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rtunduaga\Documents\DOCUMENTOS PARA PUBLLICAR\"/>
    </mc:Choice>
  </mc:AlternateContent>
  <bookViews>
    <workbookView xWindow="0" yWindow="0" windowWidth="20490" windowHeight="7755"/>
  </bookViews>
  <sheets>
    <sheet name=" PM MINISTERIO VIGENCIA 2013" sheetId="2" r:id="rId1"/>
    <sheet name=" PM FONDO VIGENCIA 2013" sheetId="1" r:id="rId2"/>
  </sheets>
  <definedNames>
    <definedName name="_xlnm._FilterDatabase" localSheetId="1" hidden="1">' PM FONDO VIGENCIA 2013'!$A$13:$Q$250</definedName>
    <definedName name="_xlnm._FilterDatabase" localSheetId="0" hidden="1">' PM MINISTERIO VIGENCIA 2013'!$A$13:$R$202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8" i="2" l="1"/>
  <c r="K238" i="2"/>
  <c r="P238" i="2" s="1"/>
  <c r="P237" i="2"/>
  <c r="O237" i="2"/>
  <c r="M237" i="2"/>
  <c r="K237" i="2"/>
  <c r="N237" i="2" s="1"/>
  <c r="M236" i="2"/>
  <c r="K236" i="2"/>
  <c r="M235" i="2"/>
  <c r="K235" i="2"/>
  <c r="N235" i="2" s="1"/>
  <c r="O235" i="2" s="1"/>
  <c r="P234" i="2"/>
  <c r="O234" i="2"/>
  <c r="M234" i="2"/>
  <c r="K234" i="2"/>
  <c r="P233" i="2"/>
  <c r="O233" i="2"/>
  <c r="M233" i="2"/>
  <c r="K233" i="2"/>
  <c r="N233" i="2" s="1"/>
  <c r="M232" i="2"/>
  <c r="K232" i="2"/>
  <c r="P232" i="2" s="1"/>
  <c r="M231" i="2"/>
  <c r="K231" i="2"/>
  <c r="P231" i="2" s="1"/>
  <c r="M230" i="2"/>
  <c r="K230" i="2"/>
  <c r="P230" i="2" s="1"/>
  <c r="P229" i="2"/>
  <c r="O229" i="2"/>
  <c r="M229" i="2"/>
  <c r="K229" i="2"/>
  <c r="N229" i="2" s="1"/>
  <c r="M228" i="2"/>
  <c r="K228" i="2"/>
  <c r="P227" i="2"/>
  <c r="O227" i="2"/>
  <c r="M227" i="2"/>
  <c r="K227" i="2"/>
  <c r="P226" i="2"/>
  <c r="M226" i="2"/>
  <c r="N226" i="2" s="1"/>
  <c r="O226" i="2" s="1"/>
  <c r="K226" i="2"/>
  <c r="M225" i="2"/>
  <c r="K225" i="2"/>
  <c r="P224" i="2"/>
  <c r="O224" i="2"/>
  <c r="M224" i="2"/>
  <c r="K224" i="2"/>
  <c r="N224" i="2" s="1"/>
  <c r="P223" i="2"/>
  <c r="O223" i="2"/>
  <c r="M223" i="2"/>
  <c r="K223" i="2"/>
  <c r="P222" i="2"/>
  <c r="O222" i="2"/>
  <c r="M222" i="2"/>
  <c r="K222" i="2"/>
  <c r="N222" i="2" s="1"/>
  <c r="P221" i="2"/>
  <c r="O221" i="2"/>
  <c r="M221" i="2"/>
  <c r="K221" i="2"/>
  <c r="N221" i="2" s="1"/>
  <c r="P220" i="2"/>
  <c r="N220" i="2"/>
  <c r="O220" i="2" s="1"/>
  <c r="M219" i="2"/>
  <c r="K219" i="2"/>
  <c r="N219" i="2" s="1"/>
  <c r="O219" i="2" s="1"/>
  <c r="P218" i="2"/>
  <c r="O218" i="2"/>
  <c r="M218" i="2"/>
  <c r="K218" i="2"/>
  <c r="N218" i="2" s="1"/>
  <c r="P217" i="2"/>
  <c r="M217" i="2"/>
  <c r="K217" i="2"/>
  <c r="N217" i="2" s="1"/>
  <c r="O217" i="2" s="1"/>
  <c r="P216" i="2"/>
  <c r="M216" i="2"/>
  <c r="N216" i="2" s="1"/>
  <c r="O216" i="2" s="1"/>
  <c r="K216" i="2"/>
  <c r="P215" i="2"/>
  <c r="O215" i="2"/>
  <c r="M215" i="2"/>
  <c r="K215" i="2"/>
  <c r="P214" i="2"/>
  <c r="O214" i="2"/>
  <c r="M214" i="2"/>
  <c r="K214" i="2"/>
  <c r="P213" i="2"/>
  <c r="O213" i="2"/>
  <c r="M213" i="2"/>
  <c r="K213" i="2"/>
  <c r="P212" i="2"/>
  <c r="O212" i="2"/>
  <c r="M212" i="2"/>
  <c r="K212" i="2"/>
  <c r="M211" i="2"/>
  <c r="N211" i="2" s="1"/>
  <c r="O211" i="2" s="1"/>
  <c r="K211" i="2"/>
  <c r="P211" i="2" s="1"/>
  <c r="M210" i="2"/>
  <c r="K210" i="2"/>
  <c r="P210" i="2" s="1"/>
  <c r="P209" i="2"/>
  <c r="M209" i="2"/>
  <c r="K209" i="2"/>
  <c r="P208" i="2"/>
  <c r="M208" i="2"/>
  <c r="N208" i="2" s="1"/>
  <c r="O208" i="2" s="1"/>
  <c r="K208" i="2"/>
  <c r="M207" i="2"/>
  <c r="K207" i="2"/>
  <c r="P206" i="2"/>
  <c r="O206" i="2"/>
  <c r="M206" i="2"/>
  <c r="K206" i="2"/>
  <c r="N206" i="2" s="1"/>
  <c r="M205" i="2"/>
  <c r="N205" i="2" s="1"/>
  <c r="O205" i="2" s="1"/>
  <c r="K205" i="2"/>
  <c r="P205" i="2" s="1"/>
  <c r="M204" i="2"/>
  <c r="K204" i="2"/>
  <c r="P203" i="2"/>
  <c r="O203" i="2"/>
  <c r="M203" i="2"/>
  <c r="K203" i="2"/>
  <c r="N203" i="2" s="1"/>
  <c r="M202" i="2"/>
  <c r="K202" i="2"/>
  <c r="P202" i="2" s="1"/>
  <c r="P201" i="2"/>
  <c r="M201" i="2"/>
  <c r="K201" i="2"/>
  <c r="M200" i="2"/>
  <c r="K200" i="2"/>
  <c r="P200" i="2" s="1"/>
  <c r="M199" i="2"/>
  <c r="K199" i="2"/>
  <c r="P198" i="2"/>
  <c r="O198" i="2"/>
  <c r="M198" i="2"/>
  <c r="K198" i="2"/>
  <c r="N198" i="2" s="1"/>
  <c r="M197" i="2"/>
  <c r="K197" i="2"/>
  <c r="P197" i="2" s="1"/>
  <c r="M196" i="2"/>
  <c r="K196" i="2"/>
  <c r="P195" i="2"/>
  <c r="N195" i="2"/>
  <c r="O195" i="2" s="1"/>
  <c r="M195" i="2"/>
  <c r="K195" i="2"/>
  <c r="M194" i="2"/>
  <c r="K194" i="2"/>
  <c r="P194" i="2" s="1"/>
  <c r="M193" i="2"/>
  <c r="K193" i="2"/>
  <c r="N193" i="2" s="1"/>
  <c r="O193" i="2" s="1"/>
  <c r="P192" i="2"/>
  <c r="M192" i="2"/>
  <c r="N192" i="2" s="1"/>
  <c r="O192" i="2" s="1"/>
  <c r="K192" i="2"/>
  <c r="M190" i="2"/>
  <c r="K190" i="2"/>
  <c r="M189" i="2"/>
  <c r="K189" i="2"/>
  <c r="N189" i="2" s="1"/>
  <c r="O189" i="2" s="1"/>
  <c r="M188" i="2"/>
  <c r="N188" i="2" s="1"/>
  <c r="O188" i="2" s="1"/>
  <c r="K188" i="2"/>
  <c r="P188" i="2" s="1"/>
  <c r="M187" i="2"/>
  <c r="K187" i="2"/>
  <c r="P186" i="2"/>
  <c r="M186" i="2"/>
  <c r="K186" i="2"/>
  <c r="N186" i="2" s="1"/>
  <c r="O186" i="2" s="1"/>
  <c r="M185" i="2"/>
  <c r="K185" i="2"/>
  <c r="P185" i="2" s="1"/>
  <c r="M184" i="2"/>
  <c r="K184" i="2"/>
  <c r="N184" i="2" s="1"/>
  <c r="O184" i="2" s="1"/>
  <c r="M183" i="2"/>
  <c r="K183" i="2"/>
  <c r="P183" i="2" s="1"/>
  <c r="M182" i="2"/>
  <c r="K182" i="2"/>
  <c r="M181" i="2"/>
  <c r="K181" i="2"/>
  <c r="P181" i="2" s="1"/>
  <c r="M180" i="2"/>
  <c r="K180" i="2"/>
  <c r="P180" i="2" s="1"/>
  <c r="M179" i="2"/>
  <c r="K179" i="2"/>
  <c r="M178" i="2"/>
  <c r="N178" i="2" s="1"/>
  <c r="O178" i="2" s="1"/>
  <c r="K178" i="2"/>
  <c r="P178" i="2" s="1"/>
  <c r="M177" i="2"/>
  <c r="K177" i="2"/>
  <c r="P177" i="2" s="1"/>
  <c r="P176" i="2"/>
  <c r="M176" i="2"/>
  <c r="K176" i="2"/>
  <c r="P175" i="2"/>
  <c r="O175" i="2"/>
  <c r="M175" i="2"/>
  <c r="K175" i="2"/>
  <c r="M174" i="2"/>
  <c r="K174" i="2"/>
  <c r="M173" i="2"/>
  <c r="K173" i="2"/>
  <c r="N173" i="2" s="1"/>
  <c r="O173" i="2" s="1"/>
  <c r="M172" i="2"/>
  <c r="N172" i="2" s="1"/>
  <c r="O172" i="2" s="1"/>
  <c r="K172" i="2"/>
  <c r="P172" i="2" s="1"/>
  <c r="M171" i="2"/>
  <c r="K171" i="2"/>
  <c r="P170" i="2"/>
  <c r="M170" i="2"/>
  <c r="K170" i="2"/>
  <c r="N170" i="2" s="1"/>
  <c r="O170" i="2" s="1"/>
  <c r="M169" i="2"/>
  <c r="K169" i="2"/>
  <c r="P169" i="2" s="1"/>
  <c r="M168" i="2"/>
  <c r="K168" i="2"/>
  <c r="N168" i="2" s="1"/>
  <c r="O168" i="2" s="1"/>
  <c r="M167" i="2"/>
  <c r="K167" i="2"/>
  <c r="P167" i="2" s="1"/>
  <c r="M166" i="2"/>
  <c r="K166" i="2"/>
  <c r="P165" i="2"/>
  <c r="M165" i="2"/>
  <c r="K165" i="2"/>
  <c r="M164" i="2"/>
  <c r="K164" i="2"/>
  <c r="P164" i="2" s="1"/>
  <c r="M163" i="2"/>
  <c r="K163" i="2"/>
  <c r="P162" i="2"/>
  <c r="M162" i="2"/>
  <c r="N162" i="2" s="1"/>
  <c r="O162" i="2" s="1"/>
  <c r="K162" i="2"/>
  <c r="P161" i="2"/>
  <c r="O161" i="2"/>
  <c r="M161" i="2"/>
  <c r="N161" i="2" s="1"/>
  <c r="K161" i="2"/>
  <c r="M160" i="2"/>
  <c r="K160" i="2"/>
  <c r="N160" i="2" s="1"/>
  <c r="O160" i="2" s="1"/>
  <c r="P159" i="2"/>
  <c r="O159" i="2"/>
  <c r="M159" i="2"/>
  <c r="K159" i="2"/>
  <c r="M158" i="2"/>
  <c r="K158" i="2"/>
  <c r="P157" i="2"/>
  <c r="M157" i="2"/>
  <c r="K157" i="2"/>
  <c r="M156" i="2"/>
  <c r="K156" i="2"/>
  <c r="P156" i="2" s="1"/>
  <c r="M155" i="2"/>
  <c r="K155" i="2"/>
  <c r="P154" i="2"/>
  <c r="N154" i="2"/>
  <c r="O154" i="2" s="1"/>
  <c r="M154" i="2"/>
  <c r="K154" i="2"/>
  <c r="M153" i="2"/>
  <c r="K153" i="2"/>
  <c r="P153" i="2" s="1"/>
  <c r="M152" i="2"/>
  <c r="K152" i="2"/>
  <c r="N152" i="2" s="1"/>
  <c r="O152" i="2" s="1"/>
  <c r="P151" i="2"/>
  <c r="M151" i="2"/>
  <c r="N151" i="2" s="1"/>
  <c r="O151" i="2" s="1"/>
  <c r="K151" i="2"/>
  <c r="P150" i="2"/>
  <c r="O150" i="2"/>
  <c r="M150" i="2"/>
  <c r="K150" i="2"/>
  <c r="P149" i="2"/>
  <c r="O149" i="2"/>
  <c r="M149" i="2"/>
  <c r="N149" i="2" s="1"/>
  <c r="K149" i="2"/>
  <c r="P148" i="2"/>
  <c r="O148" i="2"/>
  <c r="M148" i="2"/>
  <c r="K148" i="2"/>
  <c r="N148" i="2" s="1"/>
  <c r="M147" i="2"/>
  <c r="K147" i="2"/>
  <c r="P146" i="2"/>
  <c r="O146" i="2"/>
  <c r="N146" i="2"/>
  <c r="M146" i="2"/>
  <c r="K146" i="2"/>
  <c r="P145" i="2"/>
  <c r="O145" i="2"/>
  <c r="M145" i="2"/>
  <c r="K145" i="2"/>
  <c r="P144" i="2"/>
  <c r="O144" i="2"/>
  <c r="M144" i="2"/>
  <c r="K144" i="2"/>
  <c r="N144" i="2" s="1"/>
  <c r="P143" i="2"/>
  <c r="O143" i="2"/>
  <c r="M143" i="2"/>
  <c r="N143" i="2" s="1"/>
  <c r="K143" i="2"/>
  <c r="M142" i="2"/>
  <c r="K142" i="2"/>
  <c r="M141" i="2"/>
  <c r="K141" i="2"/>
  <c r="P141" i="2" s="1"/>
  <c r="P140" i="2"/>
  <c r="O140" i="2"/>
  <c r="M140" i="2"/>
  <c r="K140" i="2"/>
  <c r="N140" i="2" s="1"/>
  <c r="P139" i="2"/>
  <c r="O139" i="2"/>
  <c r="M139" i="2"/>
  <c r="K139" i="2"/>
  <c r="N139" i="2" s="1"/>
  <c r="P138" i="2"/>
  <c r="O138" i="2"/>
  <c r="M138" i="2"/>
  <c r="N138" i="2" s="1"/>
  <c r="K138" i="2"/>
  <c r="P137" i="2"/>
  <c r="O137" i="2"/>
  <c r="N137" i="2"/>
  <c r="M137" i="2"/>
  <c r="K137" i="2"/>
  <c r="P136" i="2"/>
  <c r="M136" i="2"/>
  <c r="K136" i="2"/>
  <c r="P135" i="2"/>
  <c r="O135" i="2"/>
  <c r="N135" i="2"/>
  <c r="M135" i="2"/>
  <c r="K135" i="2"/>
  <c r="P134" i="2"/>
  <c r="O134" i="2"/>
  <c r="M134" i="2"/>
  <c r="K134" i="2"/>
  <c r="N134" i="2" s="1"/>
  <c r="P133" i="2"/>
  <c r="O133" i="2"/>
  <c r="M133" i="2"/>
  <c r="N133" i="2" s="1"/>
  <c r="K133" i="2"/>
  <c r="M132" i="2"/>
  <c r="K132" i="2"/>
  <c r="P132" i="2" s="1"/>
  <c r="P131" i="2"/>
  <c r="O131" i="2"/>
  <c r="M131" i="2"/>
  <c r="K131" i="2"/>
  <c r="N131" i="2" s="1"/>
  <c r="P130" i="2"/>
  <c r="O130" i="2"/>
  <c r="M130" i="2"/>
  <c r="N130" i="2" s="1"/>
  <c r="K130" i="2"/>
  <c r="P129" i="2"/>
  <c r="O129" i="2"/>
  <c r="N129" i="2"/>
  <c r="M129" i="2"/>
  <c r="K129" i="2"/>
  <c r="P128" i="2"/>
  <c r="O128" i="2"/>
  <c r="M128" i="2"/>
  <c r="K128" i="2"/>
  <c r="N128" i="2" s="1"/>
  <c r="P127" i="2"/>
  <c r="O127" i="2"/>
  <c r="M127" i="2"/>
  <c r="N127" i="2" s="1"/>
  <c r="K127" i="2"/>
  <c r="P126" i="2"/>
  <c r="O126" i="2"/>
  <c r="M126" i="2"/>
  <c r="K126" i="2"/>
  <c r="P125" i="2"/>
  <c r="O125" i="2"/>
  <c r="M125" i="2"/>
  <c r="K125" i="2"/>
  <c r="N125" i="2" s="1"/>
  <c r="N124" i="2"/>
  <c r="O124" i="2" s="1"/>
  <c r="M124" i="2"/>
  <c r="K124" i="2"/>
  <c r="P124" i="2" s="1"/>
  <c r="M123" i="2"/>
  <c r="K123" i="2"/>
  <c r="M122" i="2"/>
  <c r="K122" i="2"/>
  <c r="P122" i="2" s="1"/>
  <c r="M121" i="2"/>
  <c r="K121" i="2"/>
  <c r="P121" i="2" s="1"/>
  <c r="P120" i="2"/>
  <c r="M120" i="2"/>
  <c r="K120" i="2"/>
  <c r="P119" i="2"/>
  <c r="N119" i="2"/>
  <c r="O119" i="2" s="1"/>
  <c r="M119" i="2"/>
  <c r="K119" i="2"/>
  <c r="P118" i="2"/>
  <c r="O118" i="2"/>
  <c r="M118" i="2"/>
  <c r="K118" i="2"/>
  <c r="N118" i="2" s="1"/>
  <c r="M117" i="2"/>
  <c r="K117" i="2"/>
  <c r="N117" i="2" s="1"/>
  <c r="O117" i="2" s="1"/>
  <c r="M116" i="2"/>
  <c r="N116" i="2" s="1"/>
  <c r="O116" i="2" s="1"/>
  <c r="K116" i="2"/>
  <c r="P116" i="2" s="1"/>
  <c r="P115" i="2"/>
  <c r="O115" i="2"/>
  <c r="M115" i="2"/>
  <c r="K115" i="2"/>
  <c r="P114" i="2"/>
  <c r="M114" i="2"/>
  <c r="N114" i="2" s="1"/>
  <c r="O114" i="2" s="1"/>
  <c r="K114" i="2"/>
  <c r="P113" i="2"/>
  <c r="O113" i="2"/>
  <c r="M113" i="2"/>
  <c r="K113" i="2"/>
  <c r="P112" i="2"/>
  <c r="O112" i="2"/>
  <c r="M112" i="2"/>
  <c r="K112" i="2"/>
  <c r="M111" i="2"/>
  <c r="K111" i="2"/>
  <c r="P111" i="2" s="1"/>
  <c r="M110" i="2"/>
  <c r="K110" i="2"/>
  <c r="P109" i="2"/>
  <c r="M109" i="2"/>
  <c r="K109" i="2"/>
  <c r="M108" i="2"/>
  <c r="K108" i="2"/>
  <c r="P108" i="2" s="1"/>
  <c r="M107" i="2"/>
  <c r="K107" i="2"/>
  <c r="P106" i="2"/>
  <c r="N106" i="2"/>
  <c r="O106" i="2" s="1"/>
  <c r="M106" i="2"/>
  <c r="K106" i="2"/>
  <c r="P105" i="2"/>
  <c r="O105" i="2"/>
  <c r="M105" i="2"/>
  <c r="K105" i="2"/>
  <c r="N105" i="2" s="1"/>
  <c r="P104" i="2"/>
  <c r="M104" i="2"/>
  <c r="K104" i="2"/>
  <c r="M103" i="2"/>
  <c r="N103" i="2" s="1"/>
  <c r="O103" i="2" s="1"/>
  <c r="K103" i="2"/>
  <c r="P103" i="2" s="1"/>
  <c r="P102" i="2"/>
  <c r="O102" i="2"/>
  <c r="M102" i="2"/>
  <c r="K102" i="2"/>
  <c r="M101" i="2"/>
  <c r="N101" i="2" s="1"/>
  <c r="O101" i="2" s="1"/>
  <c r="K101" i="2"/>
  <c r="P101" i="2" s="1"/>
  <c r="M100" i="2"/>
  <c r="K100" i="2"/>
  <c r="P100" i="2" s="1"/>
  <c r="M99" i="2"/>
  <c r="K99" i="2"/>
  <c r="P98" i="2"/>
  <c r="N98" i="2"/>
  <c r="O98" i="2" s="1"/>
  <c r="M98" i="2"/>
  <c r="K98" i="2"/>
  <c r="M97" i="2"/>
  <c r="N97" i="2" s="1"/>
  <c r="O97" i="2" s="1"/>
  <c r="K97" i="2"/>
  <c r="P97" i="2" s="1"/>
  <c r="M96" i="2"/>
  <c r="K96" i="2"/>
  <c r="N96" i="2" s="1"/>
  <c r="O96" i="2" s="1"/>
  <c r="M95" i="2"/>
  <c r="K95" i="2"/>
  <c r="P95" i="2" s="1"/>
  <c r="P94" i="2"/>
  <c r="O94" i="2"/>
  <c r="M94" i="2"/>
  <c r="K94" i="2"/>
  <c r="N94" i="2" s="1"/>
  <c r="P93" i="2"/>
  <c r="O93" i="2"/>
  <c r="M93" i="2"/>
  <c r="N93" i="2" s="1"/>
  <c r="K93" i="2"/>
  <c r="P92" i="2"/>
  <c r="O92" i="2"/>
  <c r="N92" i="2"/>
  <c r="M92" i="2"/>
  <c r="K92" i="2"/>
  <c r="P91" i="2"/>
  <c r="O91" i="2"/>
  <c r="M91" i="2"/>
  <c r="K91" i="2"/>
  <c r="N91" i="2" s="1"/>
  <c r="P90" i="2"/>
  <c r="O90" i="2"/>
  <c r="M90" i="2"/>
  <c r="K90" i="2"/>
  <c r="N90" i="2" s="1"/>
  <c r="P89" i="2"/>
  <c r="O89" i="2"/>
  <c r="M89" i="2"/>
  <c r="K89" i="2"/>
  <c r="N89" i="2" s="1"/>
  <c r="P88" i="2"/>
  <c r="O88" i="2"/>
  <c r="M88" i="2"/>
  <c r="K88" i="2"/>
  <c r="N88" i="2" s="1"/>
  <c r="P87" i="2"/>
  <c r="O87" i="2"/>
  <c r="M87" i="2"/>
  <c r="K87" i="2"/>
  <c r="P86" i="2"/>
  <c r="O86" i="2"/>
  <c r="M86" i="2"/>
  <c r="K86" i="2"/>
  <c r="P85" i="2"/>
  <c r="O85" i="2"/>
  <c r="M85" i="2"/>
  <c r="K85" i="2"/>
  <c r="N85" i="2" s="1"/>
  <c r="P84" i="2"/>
  <c r="O84" i="2"/>
  <c r="M84" i="2"/>
  <c r="K84" i="2"/>
  <c r="N84" i="2" s="1"/>
  <c r="P83" i="2"/>
  <c r="O83" i="2"/>
  <c r="M83" i="2"/>
  <c r="K83" i="2"/>
  <c r="N83" i="2" s="1"/>
  <c r="M82" i="2"/>
  <c r="K82" i="2"/>
  <c r="P82" i="2" s="1"/>
  <c r="P81" i="2"/>
  <c r="O81" i="2"/>
  <c r="M81" i="2"/>
  <c r="K81" i="2"/>
  <c r="N81" i="2" s="1"/>
  <c r="P80" i="2"/>
  <c r="O80" i="2"/>
  <c r="M80" i="2"/>
  <c r="K80" i="2"/>
  <c r="N80" i="2" s="1"/>
  <c r="P79" i="2"/>
  <c r="O79" i="2"/>
  <c r="M79" i="2"/>
  <c r="N79" i="2" s="1"/>
  <c r="K79" i="2"/>
  <c r="M78" i="2"/>
  <c r="K78" i="2"/>
  <c r="P77" i="2"/>
  <c r="M77" i="2"/>
  <c r="K77" i="2"/>
  <c r="N77" i="2" s="1"/>
  <c r="O77" i="2" s="1"/>
  <c r="M76" i="2"/>
  <c r="K76" i="2"/>
  <c r="P76" i="2" s="1"/>
  <c r="P75" i="2"/>
  <c r="O75" i="2"/>
  <c r="M75" i="2"/>
  <c r="K75" i="2"/>
  <c r="P74" i="2"/>
  <c r="N74" i="2"/>
  <c r="O74" i="2" s="1"/>
  <c r="M74" i="2"/>
  <c r="K74" i="2"/>
  <c r="P73" i="2"/>
  <c r="O73" i="2"/>
  <c r="M73" i="2"/>
  <c r="K73" i="2"/>
  <c r="N73" i="2" s="1"/>
  <c r="P72" i="2"/>
  <c r="M72" i="2"/>
  <c r="K72" i="2"/>
  <c r="P71" i="2"/>
  <c r="O71" i="2"/>
  <c r="M71" i="2"/>
  <c r="N71" i="2" s="1"/>
  <c r="K71" i="2"/>
  <c r="P70" i="2"/>
  <c r="O70" i="2"/>
  <c r="M70" i="2"/>
  <c r="K70" i="2"/>
  <c r="P69" i="2"/>
  <c r="N69" i="2"/>
  <c r="O69" i="2" s="1"/>
  <c r="M69" i="2"/>
  <c r="K69" i="2"/>
  <c r="M68" i="2"/>
  <c r="N68" i="2" s="1"/>
  <c r="O68" i="2" s="1"/>
  <c r="K68" i="2"/>
  <c r="P68" i="2" s="1"/>
  <c r="M67" i="2"/>
  <c r="K67" i="2"/>
  <c r="P66" i="2"/>
  <c r="M66" i="2"/>
  <c r="K66" i="2"/>
  <c r="N66" i="2" s="1"/>
  <c r="O66" i="2" s="1"/>
  <c r="M65" i="2"/>
  <c r="K65" i="2"/>
  <c r="P65" i="2" s="1"/>
  <c r="P64" i="2"/>
  <c r="M64" i="2"/>
  <c r="K64" i="2"/>
  <c r="M63" i="2"/>
  <c r="N63" i="2" s="1"/>
  <c r="O63" i="2" s="1"/>
  <c r="K63" i="2"/>
  <c r="P63" i="2" s="1"/>
  <c r="M62" i="2"/>
  <c r="K62" i="2"/>
  <c r="P61" i="2"/>
  <c r="M61" i="2"/>
  <c r="K61" i="2"/>
  <c r="P60" i="2"/>
  <c r="O60" i="2"/>
  <c r="M60" i="2"/>
  <c r="K60" i="2"/>
  <c r="P59" i="2"/>
  <c r="O59" i="2"/>
  <c r="M59" i="2"/>
  <c r="K59" i="2"/>
  <c r="N59" i="2" s="1"/>
  <c r="P58" i="2"/>
  <c r="O58" i="2"/>
  <c r="M58" i="2"/>
  <c r="K58" i="2"/>
  <c r="N58" i="2" s="1"/>
  <c r="P57" i="2"/>
  <c r="O57" i="2"/>
  <c r="M57" i="2"/>
  <c r="K57" i="2"/>
  <c r="N57" i="2" s="1"/>
  <c r="M56" i="2"/>
  <c r="K56" i="2"/>
  <c r="N56" i="2" s="1"/>
  <c r="O56" i="2" s="1"/>
  <c r="P55" i="2"/>
  <c r="M55" i="2"/>
  <c r="N55" i="2" s="1"/>
  <c r="O55" i="2" s="1"/>
  <c r="K55" i="2"/>
  <c r="M54" i="2"/>
  <c r="K54" i="2"/>
  <c r="M53" i="2"/>
  <c r="K53" i="2"/>
  <c r="P53" i="2" s="1"/>
  <c r="M52" i="2"/>
  <c r="N52" i="2" s="1"/>
  <c r="O52" i="2" s="1"/>
  <c r="K52" i="2"/>
  <c r="P52" i="2" s="1"/>
  <c r="M51" i="2"/>
  <c r="K51" i="2"/>
  <c r="P50" i="2"/>
  <c r="M50" i="2"/>
  <c r="K50" i="2"/>
  <c r="N50" i="2" s="1"/>
  <c r="O50" i="2" s="1"/>
  <c r="M49" i="2"/>
  <c r="N49" i="2" s="1"/>
  <c r="O49" i="2" s="1"/>
  <c r="K49" i="2"/>
  <c r="P49" i="2" s="1"/>
  <c r="M48" i="2"/>
  <c r="K48" i="2"/>
  <c r="N48" i="2" s="1"/>
  <c r="O48" i="2" s="1"/>
  <c r="M47" i="2"/>
  <c r="K47" i="2"/>
  <c r="P47" i="2" s="1"/>
  <c r="M46" i="2"/>
  <c r="K46" i="2"/>
  <c r="M45" i="2"/>
  <c r="K45" i="2"/>
  <c r="P45" i="2" s="1"/>
  <c r="M44" i="2"/>
  <c r="K44" i="2"/>
  <c r="P44" i="2" s="1"/>
  <c r="M43" i="2"/>
  <c r="K43" i="2"/>
  <c r="P42" i="2"/>
  <c r="O42" i="2"/>
  <c r="M42" i="2"/>
  <c r="N42" i="2" s="1"/>
  <c r="K42" i="2"/>
  <c r="P41" i="2"/>
  <c r="O41" i="2"/>
  <c r="M41" i="2"/>
  <c r="N41" i="2" s="1"/>
  <c r="K41" i="2"/>
  <c r="P40" i="2"/>
  <c r="O40" i="2"/>
  <c r="M40" i="2"/>
  <c r="K40" i="2"/>
  <c r="P39" i="2"/>
  <c r="O39" i="2"/>
  <c r="N39" i="2"/>
  <c r="M39" i="2"/>
  <c r="K39" i="2"/>
  <c r="P38" i="2"/>
  <c r="O38" i="2"/>
  <c r="M38" i="2"/>
  <c r="K38" i="2"/>
  <c r="N38" i="2" s="1"/>
  <c r="P37" i="2"/>
  <c r="O37" i="2"/>
  <c r="M37" i="2"/>
  <c r="N37" i="2" s="1"/>
  <c r="K37" i="2"/>
  <c r="M36" i="2"/>
  <c r="K36" i="2"/>
  <c r="P36" i="2" s="1"/>
  <c r="M35" i="2"/>
  <c r="K35" i="2"/>
  <c r="P34" i="2"/>
  <c r="M34" i="2"/>
  <c r="K34" i="2"/>
  <c r="N34" i="2" s="1"/>
  <c r="O34" i="2" s="1"/>
  <c r="M33" i="2"/>
  <c r="K33" i="2"/>
  <c r="P33" i="2" s="1"/>
  <c r="M32" i="2"/>
  <c r="K32" i="2"/>
  <c r="N32" i="2" s="1"/>
  <c r="O32" i="2" s="1"/>
  <c r="M31" i="2"/>
  <c r="K31" i="2"/>
  <c r="P31" i="2" s="1"/>
  <c r="M30" i="2"/>
  <c r="K30" i="2"/>
  <c r="P29" i="2"/>
  <c r="O29" i="2"/>
  <c r="M29" i="2"/>
  <c r="N29" i="2" s="1"/>
  <c r="K29" i="2"/>
  <c r="P28" i="2"/>
  <c r="O28" i="2"/>
  <c r="M28" i="2"/>
  <c r="N28" i="2" s="1"/>
  <c r="K28" i="2"/>
  <c r="M27" i="2"/>
  <c r="K27" i="2"/>
  <c r="P26" i="2"/>
  <c r="M26" i="2"/>
  <c r="K26" i="2"/>
  <c r="N26" i="2" s="1"/>
  <c r="O26" i="2" s="1"/>
  <c r="M25" i="2"/>
  <c r="K25" i="2"/>
  <c r="P25" i="2" s="1"/>
  <c r="M24" i="2"/>
  <c r="K24" i="2"/>
  <c r="N24" i="2" s="1"/>
  <c r="O24" i="2" s="1"/>
  <c r="M23" i="2"/>
  <c r="K23" i="2"/>
  <c r="P23" i="2" s="1"/>
  <c r="M22" i="2"/>
  <c r="K22" i="2"/>
  <c r="M21" i="2"/>
  <c r="K21" i="2"/>
  <c r="P21" i="2" s="1"/>
  <c r="M20" i="2"/>
  <c r="K20" i="2"/>
  <c r="P20" i="2" s="1"/>
  <c r="M19" i="2"/>
  <c r="K19" i="2"/>
  <c r="M18" i="2"/>
  <c r="K18" i="2"/>
  <c r="P18" i="2" s="1"/>
  <c r="M17" i="2"/>
  <c r="N17" i="2" s="1"/>
  <c r="O17" i="2" s="1"/>
  <c r="K17" i="2"/>
  <c r="P17" i="2" s="1"/>
  <c r="P16" i="2"/>
  <c r="M16" i="2"/>
  <c r="K16" i="2"/>
  <c r="P15" i="2"/>
  <c r="O15" i="2"/>
  <c r="M15" i="2"/>
  <c r="N15" i="2" s="1"/>
  <c r="K15" i="2"/>
  <c r="P14" i="2"/>
  <c r="O14" i="2"/>
  <c r="M14" i="2"/>
  <c r="K14" i="2"/>
  <c r="N45" i="2" l="1"/>
  <c r="O45" i="2" s="1"/>
  <c r="N159" i="2"/>
  <c r="N194" i="2"/>
  <c r="O194" i="2" s="1"/>
  <c r="N200" i="2"/>
  <c r="O200" i="2" s="1"/>
  <c r="N23" i="2"/>
  <c r="O23" i="2" s="1"/>
  <c r="N31" i="2"/>
  <c r="O31" i="2" s="1"/>
  <c r="P48" i="2"/>
  <c r="N61" i="2"/>
  <c r="O61" i="2" s="1"/>
  <c r="N75" i="2"/>
  <c r="N87" i="2"/>
  <c r="P96" i="2"/>
  <c r="N108" i="2"/>
  <c r="O108" i="2" s="1"/>
  <c r="N120" i="2"/>
  <c r="O120" i="2" s="1"/>
  <c r="N122" i="2"/>
  <c r="O122" i="2" s="1"/>
  <c r="N145" i="2"/>
  <c r="N157" i="2"/>
  <c r="O157" i="2" s="1"/>
  <c r="N167" i="2"/>
  <c r="O167" i="2" s="1"/>
  <c r="N176" i="2"/>
  <c r="O176" i="2" s="1"/>
  <c r="P184" i="2"/>
  <c r="N209" i="2"/>
  <c r="O209" i="2" s="1"/>
  <c r="N227" i="2"/>
  <c r="N232" i="2"/>
  <c r="O232" i="2" s="1"/>
  <c r="N111" i="2"/>
  <c r="O111" i="2" s="1"/>
  <c r="P117" i="2"/>
  <c r="P219" i="2"/>
  <c r="N234" i="2"/>
  <c r="N64" i="2"/>
  <c r="O64" i="2" s="1"/>
  <c r="N102" i="2"/>
  <c r="N104" i="2"/>
  <c r="O104" i="2" s="1"/>
  <c r="N109" i="2"/>
  <c r="O109" i="2" s="1"/>
  <c r="N112" i="2"/>
  <c r="N165" i="2"/>
  <c r="O165" i="2" s="1"/>
  <c r="P173" i="2"/>
  <c r="N201" i="2"/>
  <c r="O201" i="2" s="1"/>
  <c r="N212" i="2"/>
  <c r="N214" i="2"/>
  <c r="P32" i="2"/>
  <c r="N47" i="2"/>
  <c r="O47" i="2" s="1"/>
  <c r="N53" i="2"/>
  <c r="O53" i="2" s="1"/>
  <c r="N60" i="2"/>
  <c r="N82" i="2"/>
  <c r="O82" i="2" s="1"/>
  <c r="N95" i="2"/>
  <c r="O95" i="2" s="1"/>
  <c r="N100" i="2"/>
  <c r="O100" i="2" s="1"/>
  <c r="N141" i="2"/>
  <c r="O141" i="2" s="1"/>
  <c r="P160" i="2"/>
  <c r="P168" i="2"/>
  <c r="N177" i="2"/>
  <c r="O177" i="2" s="1"/>
  <c r="N183" i="2"/>
  <c r="O183" i="2" s="1"/>
  <c r="N210" i="2"/>
  <c r="O210" i="2" s="1"/>
  <c r="N223" i="2"/>
  <c r="P235" i="2"/>
  <c r="N21" i="2"/>
  <c r="O21" i="2" s="1"/>
  <c r="N18" i="2"/>
  <c r="O18" i="2" s="1"/>
  <c r="P24" i="2"/>
  <c r="N16" i="2"/>
  <c r="O16" i="2" s="1"/>
  <c r="N40" i="2"/>
  <c r="P56" i="2"/>
  <c r="N72" i="2"/>
  <c r="O72" i="2" s="1"/>
  <c r="N76" i="2"/>
  <c r="O76" i="2" s="1"/>
  <c r="N113" i="2"/>
  <c r="N115" i="2"/>
  <c r="N121" i="2"/>
  <c r="O121" i="2" s="1"/>
  <c r="N136" i="2"/>
  <c r="O136" i="2" s="1"/>
  <c r="P152" i="2"/>
  <c r="N175" i="2"/>
  <c r="N181" i="2"/>
  <c r="O181" i="2" s="1"/>
  <c r="P189" i="2"/>
  <c r="P193" i="2"/>
  <c r="N213" i="2"/>
  <c r="N215" i="2"/>
  <c r="P35" i="2"/>
  <c r="N35" i="2"/>
  <c r="O35" i="2" s="1"/>
  <c r="P30" i="2"/>
  <c r="N30" i="2"/>
  <c r="O30" i="2" s="1"/>
  <c r="N110" i="2"/>
  <c r="O110" i="2" s="1"/>
  <c r="P110" i="2"/>
  <c r="P225" i="2"/>
  <c r="N225" i="2"/>
  <c r="O225" i="2" s="1"/>
  <c r="P19" i="2"/>
  <c r="N19" i="2"/>
  <c r="O19" i="2" s="1"/>
  <c r="P54" i="2"/>
  <c r="N54" i="2"/>
  <c r="O54" i="2" s="1"/>
  <c r="N126" i="2"/>
  <c r="P163" i="2"/>
  <c r="N163" i="2"/>
  <c r="O163" i="2" s="1"/>
  <c r="P179" i="2"/>
  <c r="N179" i="2"/>
  <c r="O179" i="2" s="1"/>
  <c r="P196" i="2"/>
  <c r="N196" i="2"/>
  <c r="O196" i="2" s="1"/>
  <c r="N62" i="2"/>
  <c r="O62" i="2" s="1"/>
  <c r="P62" i="2"/>
  <c r="P22" i="2"/>
  <c r="N22" i="2"/>
  <c r="O22" i="2" s="1"/>
  <c r="P43" i="2"/>
  <c r="N43" i="2"/>
  <c r="O43" i="2" s="1"/>
  <c r="P199" i="2"/>
  <c r="N199" i="2"/>
  <c r="O199" i="2" s="1"/>
  <c r="P147" i="2"/>
  <c r="N147" i="2"/>
  <c r="O147" i="2" s="1"/>
  <c r="N14" i="2"/>
  <c r="N20" i="2"/>
  <c r="O20" i="2" s="1"/>
  <c r="P27" i="2"/>
  <c r="N27" i="2"/>
  <c r="O27" i="2" s="1"/>
  <c r="N46" i="2"/>
  <c r="O46" i="2" s="1"/>
  <c r="P46" i="2"/>
  <c r="N86" i="2"/>
  <c r="N153" i="2"/>
  <c r="O153" i="2" s="1"/>
  <c r="N158" i="2"/>
  <c r="O158" i="2" s="1"/>
  <c r="P158" i="2"/>
  <c r="N164" i="2"/>
  <c r="O164" i="2" s="1"/>
  <c r="P171" i="2"/>
  <c r="N171" i="2"/>
  <c r="O171" i="2" s="1"/>
  <c r="N180" i="2"/>
  <c r="O180" i="2" s="1"/>
  <c r="P187" i="2"/>
  <c r="N187" i="2"/>
  <c r="O187" i="2" s="1"/>
  <c r="N197" i="2"/>
  <c r="O197" i="2" s="1"/>
  <c r="P204" i="2"/>
  <c r="N204" i="2"/>
  <c r="O204" i="2" s="1"/>
  <c r="P78" i="2"/>
  <c r="N78" i="2"/>
  <c r="O78" i="2" s="1"/>
  <c r="N166" i="2"/>
  <c r="O166" i="2" s="1"/>
  <c r="P166" i="2"/>
  <c r="N33" i="2"/>
  <c r="O33" i="2" s="1"/>
  <c r="P107" i="2"/>
  <c r="N107" i="2"/>
  <c r="O107" i="2" s="1"/>
  <c r="P123" i="2"/>
  <c r="N123" i="2"/>
  <c r="O123" i="2" s="1"/>
  <c r="N132" i="2"/>
  <c r="O132" i="2" s="1"/>
  <c r="N231" i="2"/>
  <c r="O231" i="2" s="1"/>
  <c r="P155" i="2"/>
  <c r="N155" i="2"/>
  <c r="O155" i="2" s="1"/>
  <c r="P182" i="2"/>
  <c r="N182" i="2"/>
  <c r="O182" i="2" s="1"/>
  <c r="P228" i="2"/>
  <c r="N228" i="2"/>
  <c r="O228" i="2" s="1"/>
  <c r="P67" i="2"/>
  <c r="N67" i="2"/>
  <c r="O67" i="2" s="1"/>
  <c r="N36" i="2"/>
  <c r="O36" i="2" s="1"/>
  <c r="N65" i="2"/>
  <c r="O65" i="2" s="1"/>
  <c r="P99" i="2"/>
  <c r="N99" i="2"/>
  <c r="O99" i="2" s="1"/>
  <c r="N25" i="2"/>
  <c r="O25" i="2" s="1"/>
  <c r="N44" i="2"/>
  <c r="O44" i="2" s="1"/>
  <c r="P51" i="2"/>
  <c r="N51" i="2"/>
  <c r="O51" i="2" s="1"/>
  <c r="N70" i="2"/>
  <c r="P142" i="2"/>
  <c r="N142" i="2"/>
  <c r="O142" i="2" s="1"/>
  <c r="N150" i="2"/>
  <c r="N156" i="2"/>
  <c r="O156" i="2" s="1"/>
  <c r="N169" i="2"/>
  <c r="O169" i="2" s="1"/>
  <c r="P174" i="2"/>
  <c r="N174" i="2"/>
  <c r="O174" i="2" s="1"/>
  <c r="N185" i="2"/>
  <c r="O185" i="2" s="1"/>
  <c r="P190" i="2"/>
  <c r="N190" i="2"/>
  <c r="O190" i="2" s="1"/>
  <c r="N202" i="2"/>
  <c r="O202" i="2" s="1"/>
  <c r="N207" i="2"/>
  <c r="O207" i="2" s="1"/>
  <c r="P207" i="2"/>
  <c r="N236" i="2"/>
  <c r="O236" i="2" s="1"/>
  <c r="P236" i="2"/>
  <c r="N230" i="2"/>
  <c r="O230" i="2" s="1"/>
  <c r="N238" i="2"/>
  <c r="O238" i="2" s="1"/>
  <c r="L250" i="1" l="1"/>
  <c r="M249" i="1"/>
  <c r="K249" i="1"/>
  <c r="P249" i="1" s="1"/>
  <c r="M248" i="1"/>
  <c r="K248" i="1"/>
  <c r="P248" i="1" s="1"/>
  <c r="M247" i="1"/>
  <c r="K247" i="1"/>
  <c r="N247" i="1" s="1"/>
  <c r="O247" i="1" s="1"/>
  <c r="M246" i="1"/>
  <c r="K246" i="1"/>
  <c r="M245" i="1"/>
  <c r="N245" i="1" s="1"/>
  <c r="O245" i="1" s="1"/>
  <c r="K245" i="1"/>
  <c r="P245" i="1" s="1"/>
  <c r="M244" i="1"/>
  <c r="K244" i="1"/>
  <c r="P244" i="1" s="1"/>
  <c r="M243" i="1"/>
  <c r="K243" i="1"/>
  <c r="P243" i="1" s="1"/>
  <c r="M242" i="1"/>
  <c r="K242" i="1"/>
  <c r="P242" i="1" s="1"/>
  <c r="M241" i="1"/>
  <c r="K241" i="1"/>
  <c r="P241" i="1" s="1"/>
  <c r="M240" i="1"/>
  <c r="K240" i="1"/>
  <c r="P240" i="1" s="1"/>
  <c r="M239" i="1"/>
  <c r="K239" i="1"/>
  <c r="M238" i="1"/>
  <c r="K238" i="1"/>
  <c r="M237" i="1"/>
  <c r="K237" i="1"/>
  <c r="P237" i="1" s="1"/>
  <c r="M236" i="1"/>
  <c r="K236" i="1"/>
  <c r="P236" i="1" s="1"/>
  <c r="M235" i="1"/>
  <c r="K235" i="1"/>
  <c r="P235" i="1" s="1"/>
  <c r="M234" i="1"/>
  <c r="K234" i="1"/>
  <c r="P234" i="1" s="1"/>
  <c r="M233" i="1"/>
  <c r="K233" i="1"/>
  <c r="P233" i="1" s="1"/>
  <c r="M232" i="1"/>
  <c r="K232" i="1"/>
  <c r="P232" i="1" s="1"/>
  <c r="M231" i="1"/>
  <c r="K231" i="1"/>
  <c r="P231" i="1" s="1"/>
  <c r="M230" i="1"/>
  <c r="K230" i="1"/>
  <c r="M229" i="1"/>
  <c r="K229" i="1"/>
  <c r="P229" i="1" s="1"/>
  <c r="M228" i="1"/>
  <c r="K228" i="1"/>
  <c r="P228" i="1" s="1"/>
  <c r="M227" i="1"/>
  <c r="K227" i="1"/>
  <c r="P227" i="1" s="1"/>
  <c r="M226" i="1"/>
  <c r="K226" i="1"/>
  <c r="P226" i="1" s="1"/>
  <c r="M225" i="1"/>
  <c r="K225" i="1"/>
  <c r="N225" i="1" s="1"/>
  <c r="O225" i="1" s="1"/>
  <c r="M224" i="1"/>
  <c r="K224" i="1"/>
  <c r="P224" i="1" s="1"/>
  <c r="M223" i="1"/>
  <c r="K223" i="1"/>
  <c r="M222" i="1"/>
  <c r="K222" i="1"/>
  <c r="M221" i="1"/>
  <c r="K221" i="1"/>
  <c r="M220" i="1"/>
  <c r="K220" i="1"/>
  <c r="P220" i="1" s="1"/>
  <c r="M219" i="1"/>
  <c r="K219" i="1"/>
  <c r="M218" i="1"/>
  <c r="K218" i="1"/>
  <c r="P218" i="1" s="1"/>
  <c r="M217" i="1"/>
  <c r="K217" i="1"/>
  <c r="P217" i="1" s="1"/>
  <c r="M216" i="1"/>
  <c r="K216" i="1"/>
  <c r="P216" i="1" s="1"/>
  <c r="M215" i="1"/>
  <c r="K215" i="1"/>
  <c r="N215" i="1" s="1"/>
  <c r="O215" i="1" s="1"/>
  <c r="M214" i="1"/>
  <c r="K214" i="1"/>
  <c r="M213" i="1"/>
  <c r="K213" i="1"/>
  <c r="P213" i="1" s="1"/>
  <c r="M212" i="1"/>
  <c r="K212" i="1"/>
  <c r="P212" i="1" s="1"/>
  <c r="M211" i="1"/>
  <c r="K211" i="1"/>
  <c r="P211" i="1" s="1"/>
  <c r="M210" i="1"/>
  <c r="K210" i="1"/>
  <c r="M209" i="1"/>
  <c r="K209" i="1"/>
  <c r="N209" i="1" s="1"/>
  <c r="O209" i="1" s="1"/>
  <c r="M208" i="1"/>
  <c r="K208" i="1"/>
  <c r="P208" i="1" s="1"/>
  <c r="P207" i="1"/>
  <c r="M207" i="1"/>
  <c r="K207" i="1"/>
  <c r="M206" i="1"/>
  <c r="K206" i="1"/>
  <c r="M205" i="1"/>
  <c r="K205" i="1"/>
  <c r="P205" i="1" s="1"/>
  <c r="M204" i="1"/>
  <c r="K204" i="1"/>
  <c r="P204" i="1" s="1"/>
  <c r="M203" i="1"/>
  <c r="K203" i="1"/>
  <c r="P203" i="1" s="1"/>
  <c r="M202" i="1"/>
  <c r="K202" i="1"/>
  <c r="P202" i="1" s="1"/>
  <c r="M201" i="1"/>
  <c r="K201" i="1"/>
  <c r="P201" i="1" s="1"/>
  <c r="M200" i="1"/>
  <c r="K200" i="1"/>
  <c r="P200" i="1" s="1"/>
  <c r="M199" i="1"/>
  <c r="K199" i="1"/>
  <c r="M198" i="1"/>
  <c r="K198" i="1"/>
  <c r="M197" i="1"/>
  <c r="K197" i="1"/>
  <c r="P197" i="1" s="1"/>
  <c r="M196" i="1"/>
  <c r="K196" i="1"/>
  <c r="P196" i="1" s="1"/>
  <c r="M195" i="1"/>
  <c r="K195" i="1"/>
  <c r="P195" i="1" s="1"/>
  <c r="M194" i="1"/>
  <c r="K194" i="1"/>
  <c r="M193" i="1"/>
  <c r="K193" i="1"/>
  <c r="P193" i="1" s="1"/>
  <c r="M192" i="1"/>
  <c r="K192" i="1"/>
  <c r="M191" i="1"/>
  <c r="K191" i="1"/>
  <c r="M190" i="1"/>
  <c r="K190" i="1"/>
  <c r="M189" i="1"/>
  <c r="K189" i="1"/>
  <c r="P189" i="1" s="1"/>
  <c r="M188" i="1"/>
  <c r="K188" i="1"/>
  <c r="P188" i="1" s="1"/>
  <c r="M187" i="1"/>
  <c r="K187" i="1"/>
  <c r="P187" i="1" s="1"/>
  <c r="M186" i="1"/>
  <c r="K186" i="1"/>
  <c r="P186" i="1" s="1"/>
  <c r="M185" i="1"/>
  <c r="K185" i="1"/>
  <c r="P185" i="1" s="1"/>
  <c r="M184" i="1"/>
  <c r="K184" i="1"/>
  <c r="M183" i="1"/>
  <c r="K183" i="1"/>
  <c r="M182" i="1"/>
  <c r="K182" i="1"/>
  <c r="M181" i="1"/>
  <c r="K181" i="1"/>
  <c r="P181" i="1" s="1"/>
  <c r="M180" i="1"/>
  <c r="K180" i="1"/>
  <c r="P180" i="1" s="1"/>
  <c r="M179" i="1"/>
  <c r="K179" i="1"/>
  <c r="M178" i="1"/>
  <c r="K178" i="1"/>
  <c r="P178" i="1" s="1"/>
  <c r="M177" i="1"/>
  <c r="K177" i="1"/>
  <c r="P177" i="1" s="1"/>
  <c r="M176" i="1"/>
  <c r="K176" i="1"/>
  <c r="N176" i="1" s="1"/>
  <c r="O176" i="1" s="1"/>
  <c r="M175" i="1"/>
  <c r="K175" i="1"/>
  <c r="N175" i="1" s="1"/>
  <c r="O175" i="1" s="1"/>
  <c r="M174" i="1"/>
  <c r="K174" i="1"/>
  <c r="M173" i="1"/>
  <c r="K173" i="1"/>
  <c r="P173" i="1" s="1"/>
  <c r="M172" i="1"/>
  <c r="K172" i="1"/>
  <c r="P172" i="1" s="1"/>
  <c r="M171" i="1"/>
  <c r="K171" i="1"/>
  <c r="N171" i="1" s="1"/>
  <c r="O171" i="1" s="1"/>
  <c r="M170" i="1"/>
  <c r="K170" i="1"/>
  <c r="M169" i="1"/>
  <c r="K169" i="1"/>
  <c r="P169" i="1" s="1"/>
  <c r="M168" i="1"/>
  <c r="K168" i="1"/>
  <c r="M167" i="1"/>
  <c r="K167" i="1"/>
  <c r="M166" i="1"/>
  <c r="K166" i="1"/>
  <c r="M165" i="1"/>
  <c r="K165" i="1"/>
  <c r="P165" i="1" s="1"/>
  <c r="M164" i="1"/>
  <c r="K164" i="1"/>
  <c r="P164" i="1" s="1"/>
  <c r="M163" i="1"/>
  <c r="K163" i="1"/>
  <c r="P163" i="1" s="1"/>
  <c r="M162" i="1"/>
  <c r="K162" i="1"/>
  <c r="P162" i="1" s="1"/>
  <c r="M161" i="1"/>
  <c r="K161" i="1"/>
  <c r="M160" i="1"/>
  <c r="K160" i="1"/>
  <c r="N160" i="1" s="1"/>
  <c r="O160" i="1" s="1"/>
  <c r="M159" i="1"/>
  <c r="K159" i="1"/>
  <c r="P159" i="1" s="1"/>
  <c r="M158" i="1"/>
  <c r="K158" i="1"/>
  <c r="M157" i="1"/>
  <c r="K157" i="1"/>
  <c r="P157" i="1" s="1"/>
  <c r="M156" i="1"/>
  <c r="K156" i="1"/>
  <c r="P156" i="1" s="1"/>
  <c r="M155" i="1"/>
  <c r="K155" i="1"/>
  <c r="P155" i="1" s="1"/>
  <c r="M154" i="1"/>
  <c r="K154" i="1"/>
  <c r="P154" i="1" s="1"/>
  <c r="M153" i="1"/>
  <c r="K153" i="1"/>
  <c r="P153" i="1" s="1"/>
  <c r="M152" i="1"/>
  <c r="K152" i="1"/>
  <c r="M151" i="1"/>
  <c r="K151" i="1"/>
  <c r="M150" i="1"/>
  <c r="K150" i="1"/>
  <c r="M149" i="1"/>
  <c r="K149" i="1"/>
  <c r="P149" i="1" s="1"/>
  <c r="M148" i="1"/>
  <c r="K148" i="1"/>
  <c r="P148" i="1" s="1"/>
  <c r="M147" i="1"/>
  <c r="K147" i="1"/>
  <c r="P147" i="1" s="1"/>
  <c r="M146" i="1"/>
  <c r="K146" i="1"/>
  <c r="P146" i="1" s="1"/>
  <c r="M145" i="1"/>
  <c r="K145" i="1"/>
  <c r="P145" i="1" s="1"/>
  <c r="M144" i="1"/>
  <c r="K144" i="1"/>
  <c r="P144" i="1" s="1"/>
  <c r="P143" i="1"/>
  <c r="O143" i="1"/>
  <c r="M143" i="1"/>
  <c r="K143" i="1"/>
  <c r="M142" i="1"/>
  <c r="K142" i="1"/>
  <c r="Q141" i="1"/>
  <c r="M141" i="1"/>
  <c r="K141" i="1"/>
  <c r="M140" i="1"/>
  <c r="K140" i="1"/>
  <c r="P140" i="1" s="1"/>
  <c r="M139" i="1"/>
  <c r="K139" i="1"/>
  <c r="M138" i="1"/>
  <c r="K138" i="1"/>
  <c r="M137" i="1"/>
  <c r="K137" i="1"/>
  <c r="P137" i="1" s="1"/>
  <c r="M136" i="1"/>
  <c r="K136" i="1"/>
  <c r="M135" i="1"/>
  <c r="K135" i="1"/>
  <c r="P135" i="1" s="1"/>
  <c r="M134" i="1"/>
  <c r="K134" i="1"/>
  <c r="P134" i="1" s="1"/>
  <c r="M133" i="1"/>
  <c r="K133" i="1"/>
  <c r="M132" i="1"/>
  <c r="K132" i="1"/>
  <c r="M131" i="1"/>
  <c r="K131" i="1"/>
  <c r="Q130" i="1"/>
  <c r="M130" i="1"/>
  <c r="K130" i="1"/>
  <c r="M129" i="1"/>
  <c r="K129" i="1"/>
  <c r="P129" i="1" s="1"/>
  <c r="M128" i="1"/>
  <c r="K128" i="1"/>
  <c r="M127" i="1"/>
  <c r="K127" i="1"/>
  <c r="P126" i="1"/>
  <c r="O126" i="1"/>
  <c r="M126" i="1"/>
  <c r="K126" i="1"/>
  <c r="P125" i="1"/>
  <c r="O125" i="1"/>
  <c r="M125" i="1"/>
  <c r="K125" i="1"/>
  <c r="P124" i="1"/>
  <c r="O124" i="1"/>
  <c r="M124" i="1"/>
  <c r="K124" i="1"/>
  <c r="P123" i="1"/>
  <c r="O123" i="1"/>
  <c r="M123" i="1"/>
  <c r="K123" i="1"/>
  <c r="P122" i="1"/>
  <c r="O122" i="1"/>
  <c r="M122" i="1"/>
  <c r="K122" i="1"/>
  <c r="P121" i="1"/>
  <c r="O121" i="1"/>
  <c r="M121" i="1"/>
  <c r="K121" i="1"/>
  <c r="M120" i="1"/>
  <c r="K120" i="1"/>
  <c r="M119" i="1"/>
  <c r="K119" i="1"/>
  <c r="P119" i="1" s="1"/>
  <c r="M118" i="1"/>
  <c r="K118" i="1"/>
  <c r="P118" i="1" s="1"/>
  <c r="M117" i="1"/>
  <c r="K117" i="1"/>
  <c r="P117" i="1" s="1"/>
  <c r="P116" i="1"/>
  <c r="M116" i="1"/>
  <c r="K116" i="1"/>
  <c r="M115" i="1"/>
  <c r="K115" i="1"/>
  <c r="P115" i="1" s="1"/>
  <c r="M114" i="1"/>
  <c r="K114" i="1"/>
  <c r="M113" i="1"/>
  <c r="K113" i="1"/>
  <c r="P112" i="1"/>
  <c r="O112" i="1"/>
  <c r="M112" i="1"/>
  <c r="K112" i="1"/>
  <c r="P111" i="1"/>
  <c r="O111" i="1"/>
  <c r="M111" i="1"/>
  <c r="K111" i="1"/>
  <c r="N111" i="1" s="1"/>
  <c r="M110" i="1"/>
  <c r="K110" i="1"/>
  <c r="P110" i="1" s="1"/>
  <c r="M109" i="1"/>
  <c r="K109" i="1"/>
  <c r="M108" i="1"/>
  <c r="K108" i="1"/>
  <c r="P108" i="1" s="1"/>
  <c r="M107" i="1"/>
  <c r="K107" i="1"/>
  <c r="P107" i="1" s="1"/>
  <c r="M106" i="1"/>
  <c r="K106" i="1"/>
  <c r="M105" i="1"/>
  <c r="K105" i="1"/>
  <c r="M104" i="1"/>
  <c r="K104" i="1"/>
  <c r="M103" i="1"/>
  <c r="K103" i="1"/>
  <c r="P103" i="1" s="1"/>
  <c r="M102" i="1"/>
  <c r="K102" i="1"/>
  <c r="P102" i="1" s="1"/>
  <c r="M101" i="1"/>
  <c r="N101" i="1" s="1"/>
  <c r="O101" i="1" s="1"/>
  <c r="K101" i="1"/>
  <c r="P101" i="1" s="1"/>
  <c r="M100" i="1"/>
  <c r="K100" i="1"/>
  <c r="N100" i="1" s="1"/>
  <c r="O100" i="1" s="1"/>
  <c r="P99" i="1"/>
  <c r="O99" i="1"/>
  <c r="M99" i="1"/>
  <c r="K99" i="1"/>
  <c r="M98" i="1"/>
  <c r="K98" i="1"/>
  <c r="M97" i="1"/>
  <c r="K97" i="1"/>
  <c r="N97" i="1" s="1"/>
  <c r="O97" i="1" s="1"/>
  <c r="M96" i="1"/>
  <c r="K96" i="1"/>
  <c r="M95" i="1"/>
  <c r="K95" i="1"/>
  <c r="P95" i="1" s="1"/>
  <c r="M94" i="1"/>
  <c r="K94" i="1"/>
  <c r="P94" i="1" s="1"/>
  <c r="M93" i="1"/>
  <c r="K93" i="1"/>
  <c r="P93" i="1" s="1"/>
  <c r="M92" i="1"/>
  <c r="K92" i="1"/>
  <c r="P92" i="1" s="1"/>
  <c r="M91" i="1"/>
  <c r="K91" i="1"/>
  <c r="P91" i="1" s="1"/>
  <c r="M90" i="1"/>
  <c r="K90" i="1"/>
  <c r="M89" i="1"/>
  <c r="K89" i="1"/>
  <c r="M88" i="1"/>
  <c r="K88" i="1"/>
  <c r="M87" i="1"/>
  <c r="K87" i="1"/>
  <c r="P87" i="1" s="1"/>
  <c r="M86" i="1"/>
  <c r="K86" i="1"/>
  <c r="P86" i="1" s="1"/>
  <c r="M85" i="1"/>
  <c r="K85" i="1"/>
  <c r="P85" i="1" s="1"/>
  <c r="M84" i="1"/>
  <c r="K84" i="1"/>
  <c r="M83" i="1"/>
  <c r="K83" i="1"/>
  <c r="P83" i="1" s="1"/>
  <c r="M82" i="1"/>
  <c r="K82" i="1"/>
  <c r="P81" i="1"/>
  <c r="O81" i="1"/>
  <c r="M81" i="1"/>
  <c r="K81" i="1"/>
  <c r="M80" i="1"/>
  <c r="K80" i="1"/>
  <c r="P79" i="1"/>
  <c r="O79" i="1"/>
  <c r="M79" i="1"/>
  <c r="K79" i="1"/>
  <c r="P78" i="1"/>
  <c r="O78" i="1"/>
  <c r="M78" i="1"/>
  <c r="K78" i="1"/>
  <c r="P77" i="1"/>
  <c r="O77" i="1"/>
  <c r="M77" i="1"/>
  <c r="K77" i="1"/>
  <c r="N77" i="1" s="1"/>
  <c r="P76" i="1"/>
  <c r="O76" i="1"/>
  <c r="M76" i="1"/>
  <c r="K76" i="1"/>
  <c r="P75" i="1"/>
  <c r="O75" i="1"/>
  <c r="M75" i="1"/>
  <c r="K75" i="1"/>
  <c r="P74" i="1"/>
  <c r="O74" i="1"/>
  <c r="M74" i="1"/>
  <c r="K74" i="1"/>
  <c r="P73" i="1"/>
  <c r="O73" i="1"/>
  <c r="M73" i="1"/>
  <c r="K73" i="1"/>
  <c r="N73" i="1" s="1"/>
  <c r="M72" i="1"/>
  <c r="K72" i="1"/>
  <c r="P71" i="1"/>
  <c r="O71" i="1"/>
  <c r="M71" i="1"/>
  <c r="K71" i="1"/>
  <c r="P70" i="1"/>
  <c r="O70" i="1"/>
  <c r="M70" i="1"/>
  <c r="K70" i="1"/>
  <c r="P69" i="1"/>
  <c r="O69" i="1"/>
  <c r="M69" i="1"/>
  <c r="K69" i="1"/>
  <c r="P68" i="1"/>
  <c r="O68" i="1"/>
  <c r="M68" i="1"/>
  <c r="K68" i="1"/>
  <c r="M67" i="1"/>
  <c r="K67" i="1"/>
  <c r="P67" i="1" s="1"/>
  <c r="M66" i="1"/>
  <c r="K66" i="1"/>
  <c r="P66" i="1" s="1"/>
  <c r="M65" i="1"/>
  <c r="K65" i="1"/>
  <c r="M64" i="1"/>
  <c r="K64" i="1"/>
  <c r="M63" i="1"/>
  <c r="K63" i="1"/>
  <c r="P63" i="1" s="1"/>
  <c r="M62" i="1"/>
  <c r="K62" i="1"/>
  <c r="P62" i="1" s="1"/>
  <c r="M61" i="1"/>
  <c r="K61" i="1"/>
  <c r="P61" i="1" s="1"/>
  <c r="P60" i="1"/>
  <c r="O60" i="1"/>
  <c r="M60" i="1"/>
  <c r="K60" i="1"/>
  <c r="P59" i="1"/>
  <c r="O59" i="1"/>
  <c r="M59" i="1"/>
  <c r="K59" i="1"/>
  <c r="P58" i="1"/>
  <c r="O58" i="1"/>
  <c r="M58" i="1"/>
  <c r="K58" i="1"/>
  <c r="P57" i="1"/>
  <c r="O57" i="1"/>
  <c r="M57" i="1"/>
  <c r="K57" i="1"/>
  <c r="P56" i="1"/>
  <c r="O56" i="1"/>
  <c r="M56" i="1"/>
  <c r="K56" i="1"/>
  <c r="P55" i="1"/>
  <c r="O55" i="1"/>
  <c r="M55" i="1"/>
  <c r="K55" i="1"/>
  <c r="P54" i="1"/>
  <c r="O54" i="1"/>
  <c r="M54" i="1"/>
  <c r="K54" i="1"/>
  <c r="P53" i="1"/>
  <c r="O53" i="1"/>
  <c r="M53" i="1"/>
  <c r="K53" i="1"/>
  <c r="M52" i="1"/>
  <c r="K52" i="1"/>
  <c r="P52" i="1" s="1"/>
  <c r="M51" i="1"/>
  <c r="K51" i="1"/>
  <c r="P51" i="1" s="1"/>
  <c r="P50" i="1"/>
  <c r="O50" i="1"/>
  <c r="M50" i="1"/>
  <c r="K50" i="1"/>
  <c r="N50" i="1" s="1"/>
  <c r="M49" i="1"/>
  <c r="K49" i="1"/>
  <c r="P49" i="1" s="1"/>
  <c r="M48" i="1"/>
  <c r="K48" i="1"/>
  <c r="M47" i="1"/>
  <c r="K47" i="1"/>
  <c r="M46" i="1"/>
  <c r="K46" i="1"/>
  <c r="P46" i="1" s="1"/>
  <c r="M45" i="1"/>
  <c r="K45" i="1"/>
  <c r="P44" i="1"/>
  <c r="O44" i="1"/>
  <c r="M44" i="1"/>
  <c r="K44" i="1"/>
  <c r="M43" i="1"/>
  <c r="K43" i="1"/>
  <c r="P43" i="1" s="1"/>
  <c r="M42" i="1"/>
  <c r="K42" i="1"/>
  <c r="M41" i="1"/>
  <c r="K41" i="1"/>
  <c r="M40" i="1"/>
  <c r="K40" i="1"/>
  <c r="P39" i="1"/>
  <c r="O39" i="1"/>
  <c r="M39" i="1"/>
  <c r="K39" i="1"/>
  <c r="P38" i="1"/>
  <c r="O38" i="1"/>
  <c r="M38" i="1"/>
  <c r="K38" i="1"/>
  <c r="P37" i="1"/>
  <c r="O37" i="1"/>
  <c r="M37" i="1"/>
  <c r="K37" i="1"/>
  <c r="P36" i="1"/>
  <c r="O36" i="1"/>
  <c r="M36" i="1"/>
  <c r="K36" i="1"/>
  <c r="P35" i="1"/>
  <c r="O35" i="1"/>
  <c r="M35" i="1"/>
  <c r="N35" i="1" s="1"/>
  <c r="K35" i="1"/>
  <c r="M34" i="1"/>
  <c r="K34" i="1"/>
  <c r="M33" i="1"/>
  <c r="K33" i="1"/>
  <c r="M32" i="1"/>
  <c r="K32" i="1"/>
  <c r="M31" i="1"/>
  <c r="K31" i="1"/>
  <c r="P31" i="1" s="1"/>
  <c r="M30" i="1"/>
  <c r="K30" i="1"/>
  <c r="P30" i="1" s="1"/>
  <c r="M29" i="1"/>
  <c r="K29" i="1"/>
  <c r="P29" i="1" s="1"/>
  <c r="M28" i="1"/>
  <c r="K28" i="1"/>
  <c r="P28" i="1" s="1"/>
  <c r="M27" i="1"/>
  <c r="K27" i="1"/>
  <c r="P27" i="1" s="1"/>
  <c r="M26" i="1"/>
  <c r="K26" i="1"/>
  <c r="M25" i="1"/>
  <c r="K25" i="1"/>
  <c r="P25" i="1" s="1"/>
  <c r="M24" i="1"/>
  <c r="K24" i="1"/>
  <c r="M23" i="1"/>
  <c r="K23" i="1"/>
  <c r="P23" i="1" s="1"/>
  <c r="M22" i="1"/>
  <c r="K22" i="1"/>
  <c r="P22" i="1" s="1"/>
  <c r="P21" i="1"/>
  <c r="O21" i="1"/>
  <c r="M21" i="1"/>
  <c r="K21" i="1"/>
  <c r="P20" i="1"/>
  <c r="O20" i="1"/>
  <c r="M20" i="1"/>
  <c r="K20" i="1"/>
  <c r="P19" i="1"/>
  <c r="O19" i="1"/>
  <c r="M19" i="1"/>
  <c r="K19" i="1"/>
  <c r="M18" i="1"/>
  <c r="K18" i="1"/>
  <c r="M17" i="1"/>
  <c r="K17" i="1"/>
  <c r="P17" i="1" s="1"/>
  <c r="P16" i="1"/>
  <c r="O16" i="1"/>
  <c r="M16" i="1"/>
  <c r="K16" i="1"/>
  <c r="M15" i="1"/>
  <c r="K15" i="1"/>
  <c r="P15" i="1" s="1"/>
  <c r="M14" i="1"/>
  <c r="K14" i="1"/>
  <c r="N14" i="1" l="1"/>
  <c r="O14" i="1" s="1"/>
  <c r="N41" i="1"/>
  <c r="O41" i="1" s="1"/>
  <c r="N194" i="1"/>
  <c r="O194" i="1" s="1"/>
  <c r="N21" i="1"/>
  <c r="N228" i="1"/>
  <c r="O228" i="1" s="1"/>
  <c r="N18" i="1"/>
  <c r="O18" i="1" s="1"/>
  <c r="N78" i="1"/>
  <c r="N99" i="1"/>
  <c r="N106" i="1"/>
  <c r="O106" i="1" s="1"/>
  <c r="N133" i="1"/>
  <c r="O133" i="1" s="1"/>
  <c r="N240" i="1"/>
  <c r="O240" i="1" s="1"/>
  <c r="N123" i="1"/>
  <c r="N20" i="1"/>
  <c r="N53" i="1"/>
  <c r="N70" i="1"/>
  <c r="N83" i="1"/>
  <c r="O83" i="1" s="1"/>
  <c r="P97" i="1"/>
  <c r="N145" i="1"/>
  <c r="O145" i="1" s="1"/>
  <c r="N156" i="1"/>
  <c r="O156" i="1" s="1"/>
  <c r="N199" i="1"/>
  <c r="O199" i="1" s="1"/>
  <c r="N125" i="1"/>
  <c r="N81" i="1"/>
  <c r="N98" i="1"/>
  <c r="O98" i="1" s="1"/>
  <c r="N105" i="1"/>
  <c r="O105" i="1" s="1"/>
  <c r="N161" i="1"/>
  <c r="O161" i="1" s="1"/>
  <c r="N126" i="1"/>
  <c r="N16" i="1"/>
  <c r="N19" i="1"/>
  <c r="N60" i="1"/>
  <c r="N62" i="1"/>
  <c r="O62" i="1" s="1"/>
  <c r="N69" i="1"/>
  <c r="N71" i="1"/>
  <c r="N243" i="1"/>
  <c r="O243" i="1" s="1"/>
  <c r="N212" i="1"/>
  <c r="O212" i="1" s="1"/>
  <c r="N23" i="1"/>
  <c r="O23" i="1" s="1"/>
  <c r="P209" i="1"/>
  <c r="N39" i="1"/>
  <c r="N42" i="1"/>
  <c r="O42" i="1" s="1"/>
  <c r="N51" i="1"/>
  <c r="O51" i="1" s="1"/>
  <c r="N79" i="1"/>
  <c r="N84" i="1"/>
  <c r="O84" i="1" s="1"/>
  <c r="N130" i="1"/>
  <c r="O130" i="1" s="1"/>
  <c r="N141" i="1"/>
  <c r="O141" i="1" s="1"/>
  <c r="N164" i="1"/>
  <c r="O164" i="1" s="1"/>
  <c r="P171" i="1"/>
  <c r="N179" i="1"/>
  <c r="O179" i="1" s="1"/>
  <c r="N183" i="1"/>
  <c r="O183" i="1" s="1"/>
  <c r="N189" i="1"/>
  <c r="O189" i="1" s="1"/>
  <c r="N193" i="1"/>
  <c r="O193" i="1" s="1"/>
  <c r="N210" i="1"/>
  <c r="O210" i="1" s="1"/>
  <c r="N248" i="1"/>
  <c r="O248" i="1" s="1"/>
  <c r="N169" i="1"/>
  <c r="O169" i="1" s="1"/>
  <c r="N232" i="1"/>
  <c r="O232" i="1" s="1"/>
  <c r="N118" i="1"/>
  <c r="O118" i="1" s="1"/>
  <c r="P176" i="1"/>
  <c r="N187" i="1"/>
  <c r="O187" i="1" s="1"/>
  <c r="N191" i="1"/>
  <c r="O191" i="1" s="1"/>
  <c r="N204" i="1"/>
  <c r="O204" i="1" s="1"/>
  <c r="N229" i="1"/>
  <c r="O229" i="1" s="1"/>
  <c r="N59" i="1"/>
  <c r="N107" i="1"/>
  <c r="O107" i="1" s="1"/>
  <c r="N54" i="1"/>
  <c r="N115" i="1"/>
  <c r="O115" i="1" s="1"/>
  <c r="N134" i="1"/>
  <c r="O134" i="1" s="1"/>
  <c r="N201" i="1"/>
  <c r="O201" i="1" s="1"/>
  <c r="N38" i="1"/>
  <c r="N46" i="1"/>
  <c r="O46" i="1" s="1"/>
  <c r="N122" i="1"/>
  <c r="N124" i="1"/>
  <c r="N148" i="1"/>
  <c r="O148" i="1" s="1"/>
  <c r="N170" i="1"/>
  <c r="O170" i="1" s="1"/>
  <c r="N195" i="1"/>
  <c r="O195" i="1" s="1"/>
  <c r="N223" i="1"/>
  <c r="O223" i="1" s="1"/>
  <c r="N135" i="1"/>
  <c r="O135" i="1" s="1"/>
  <c r="N216" i="1"/>
  <c r="O216" i="1" s="1"/>
  <c r="N155" i="1"/>
  <c r="O155" i="1" s="1"/>
  <c r="N227" i="1"/>
  <c r="O227" i="1" s="1"/>
  <c r="P161" i="1"/>
  <c r="P247" i="1"/>
  <c r="N17" i="1"/>
  <c r="O17" i="1" s="1"/>
  <c r="N37" i="1"/>
  <c r="N52" i="1"/>
  <c r="O52" i="1" s="1"/>
  <c r="N94" i="1"/>
  <c r="O94" i="1" s="1"/>
  <c r="N110" i="1"/>
  <c r="O110" i="1" s="1"/>
  <c r="N121" i="1"/>
  <c r="N132" i="1"/>
  <c r="O132" i="1" s="1"/>
  <c r="N137" i="1"/>
  <c r="O137" i="1" s="1"/>
  <c r="N143" i="1"/>
  <c r="N173" i="1"/>
  <c r="O173" i="1" s="1"/>
  <c r="N185" i="1"/>
  <c r="O185" i="1" s="1"/>
  <c r="N207" i="1"/>
  <c r="O207" i="1" s="1"/>
  <c r="N224" i="1"/>
  <c r="O224" i="1" s="1"/>
  <c r="N241" i="1"/>
  <c r="O241" i="1" s="1"/>
  <c r="N15" i="1"/>
  <c r="O15" i="1" s="1"/>
  <c r="N102" i="1"/>
  <c r="O102" i="1" s="1"/>
  <c r="N157" i="1"/>
  <c r="O157" i="1" s="1"/>
  <c r="P179" i="1"/>
  <c r="N93" i="1"/>
  <c r="O93" i="1" s="1"/>
  <c r="P130" i="1"/>
  <c r="N177" i="1"/>
  <c r="O177" i="1" s="1"/>
  <c r="N200" i="1"/>
  <c r="O200" i="1" s="1"/>
  <c r="P210" i="1"/>
  <c r="N249" i="1"/>
  <c r="O249" i="1" s="1"/>
  <c r="N25" i="1"/>
  <c r="O25" i="1" s="1"/>
  <c r="N27" i="1"/>
  <c r="O27" i="1" s="1"/>
  <c r="N43" i="1"/>
  <c r="O43" i="1" s="1"/>
  <c r="N49" i="1"/>
  <c r="O49" i="1" s="1"/>
  <c r="N55" i="1"/>
  <c r="N57" i="1"/>
  <c r="N74" i="1"/>
  <c r="N82" i="1"/>
  <c r="O82" i="1" s="1"/>
  <c r="P84" i="1"/>
  <c r="N91" i="1"/>
  <c r="O91" i="1" s="1"/>
  <c r="N117" i="1"/>
  <c r="O117" i="1" s="1"/>
  <c r="N119" i="1"/>
  <c r="O119" i="1" s="1"/>
  <c r="P133" i="1"/>
  <c r="P170" i="1"/>
  <c r="P191" i="1"/>
  <c r="N203" i="1"/>
  <c r="O203" i="1" s="1"/>
  <c r="N205" i="1"/>
  <c r="O205" i="1" s="1"/>
  <c r="N208" i="1"/>
  <c r="O208" i="1" s="1"/>
  <c r="N211" i="1"/>
  <c r="O211" i="1" s="1"/>
  <c r="N217" i="1"/>
  <c r="O217" i="1" s="1"/>
  <c r="P225" i="1"/>
  <c r="N231" i="1"/>
  <c r="O231" i="1" s="1"/>
  <c r="N233" i="1"/>
  <c r="O233" i="1" s="1"/>
  <c r="N244" i="1"/>
  <c r="O244" i="1" s="1"/>
  <c r="N75" i="1"/>
  <c r="N86" i="1"/>
  <c r="O86" i="1" s="1"/>
  <c r="N188" i="1"/>
  <c r="O188" i="1" s="1"/>
  <c r="N67" i="1"/>
  <c r="O67" i="1" s="1"/>
  <c r="N95" i="1"/>
  <c r="O95" i="1" s="1"/>
  <c r="P100" i="1"/>
  <c r="P141" i="1"/>
  <c r="N153" i="1"/>
  <c r="O153" i="1" s="1"/>
  <c r="N172" i="1"/>
  <c r="O172" i="1" s="1"/>
  <c r="N196" i="1"/>
  <c r="O196" i="1" s="1"/>
  <c r="N22" i="1"/>
  <c r="O22" i="1" s="1"/>
  <c r="N30" i="1"/>
  <c r="O30" i="1" s="1"/>
  <c r="N85" i="1"/>
  <c r="O85" i="1" s="1"/>
  <c r="N103" i="1"/>
  <c r="O103" i="1" s="1"/>
  <c r="N129" i="1"/>
  <c r="O129" i="1" s="1"/>
  <c r="N140" i="1"/>
  <c r="O140" i="1" s="1"/>
  <c r="N154" i="1"/>
  <c r="O154" i="1" s="1"/>
  <c r="N159" i="1"/>
  <c r="O159" i="1" s="1"/>
  <c r="P175" i="1"/>
  <c r="N178" i="1"/>
  <c r="O178" i="1" s="1"/>
  <c r="N180" i="1"/>
  <c r="O180" i="1" s="1"/>
  <c r="N192" i="1"/>
  <c r="O192" i="1" s="1"/>
  <c r="P194" i="1"/>
  <c r="N220" i="1"/>
  <c r="O220" i="1" s="1"/>
  <c r="P223" i="1"/>
  <c r="N226" i="1"/>
  <c r="O226" i="1" s="1"/>
  <c r="N236" i="1"/>
  <c r="O236" i="1" s="1"/>
  <c r="P24" i="1"/>
  <c r="N24" i="1"/>
  <c r="O24" i="1" s="1"/>
  <c r="P109" i="1"/>
  <c r="N109" i="1"/>
  <c r="O109" i="1" s="1"/>
  <c r="N33" i="1"/>
  <c r="O33" i="1" s="1"/>
  <c r="P33" i="1"/>
  <c r="P136" i="1"/>
  <c r="N136" i="1"/>
  <c r="O136" i="1" s="1"/>
  <c r="P230" i="1"/>
  <c r="N230" i="1"/>
  <c r="O230" i="1" s="1"/>
  <c r="N113" i="1"/>
  <c r="O113" i="1" s="1"/>
  <c r="P113" i="1"/>
  <c r="N151" i="1"/>
  <c r="O151" i="1" s="1"/>
  <c r="P151" i="1"/>
  <c r="P47" i="1"/>
  <c r="N47" i="1"/>
  <c r="O47" i="1" s="1"/>
  <c r="P221" i="1"/>
  <c r="N221" i="1"/>
  <c r="O221" i="1" s="1"/>
  <c r="N167" i="1"/>
  <c r="O167" i="1" s="1"/>
  <c r="P167" i="1"/>
  <c r="N89" i="1"/>
  <c r="O89" i="1" s="1"/>
  <c r="P89" i="1"/>
  <c r="N219" i="1"/>
  <c r="O219" i="1" s="1"/>
  <c r="P219" i="1"/>
  <c r="N239" i="1"/>
  <c r="O239" i="1" s="1"/>
  <c r="P239" i="1"/>
  <c r="N26" i="1"/>
  <c r="O26" i="1" s="1"/>
  <c r="P127" i="1"/>
  <c r="N127" i="1"/>
  <c r="O127" i="1" s="1"/>
  <c r="P45" i="1"/>
  <c r="N45" i="1"/>
  <c r="O45" i="1" s="1"/>
  <c r="P142" i="1"/>
  <c r="N142" i="1"/>
  <c r="O142" i="1" s="1"/>
  <c r="N65" i="1"/>
  <c r="O65" i="1" s="1"/>
  <c r="P65" i="1"/>
  <c r="P138" i="1"/>
  <c r="N138" i="1"/>
  <c r="O138" i="1" s="1"/>
  <c r="P158" i="1"/>
  <c r="N158" i="1"/>
  <c r="O158" i="1" s="1"/>
  <c r="K250" i="1"/>
  <c r="M257" i="1" s="1"/>
  <c r="P80" i="1"/>
  <c r="N80" i="1"/>
  <c r="O80" i="1" s="1"/>
  <c r="P96" i="1"/>
  <c r="N96" i="1"/>
  <c r="O96" i="1" s="1"/>
  <c r="N29" i="1"/>
  <c r="O29" i="1" s="1"/>
  <c r="N31" i="1"/>
  <c r="O31" i="1" s="1"/>
  <c r="N34" i="1"/>
  <c r="O34" i="1" s="1"/>
  <c r="N36" i="1"/>
  <c r="P48" i="1"/>
  <c r="N48" i="1"/>
  <c r="O48" i="1" s="1"/>
  <c r="N61" i="1"/>
  <c r="O61" i="1" s="1"/>
  <c r="N63" i="1"/>
  <c r="O63" i="1" s="1"/>
  <c r="N66" i="1"/>
  <c r="O66" i="1" s="1"/>
  <c r="N68" i="1"/>
  <c r="N92" i="1"/>
  <c r="O92" i="1" s="1"/>
  <c r="N116" i="1"/>
  <c r="O116" i="1" s="1"/>
  <c r="P139" i="1"/>
  <c r="N139" i="1"/>
  <c r="O139" i="1" s="1"/>
  <c r="N147" i="1"/>
  <c r="O147" i="1" s="1"/>
  <c r="N149" i="1"/>
  <c r="O149" i="1" s="1"/>
  <c r="N152" i="1"/>
  <c r="O152" i="1" s="1"/>
  <c r="N163" i="1"/>
  <c r="O163" i="1" s="1"/>
  <c r="N165" i="1"/>
  <c r="O165" i="1" s="1"/>
  <c r="N168" i="1"/>
  <c r="O168" i="1" s="1"/>
  <c r="P183" i="1"/>
  <c r="N186" i="1"/>
  <c r="O186" i="1" s="1"/>
  <c r="P199" i="1"/>
  <c r="N202" i="1"/>
  <c r="O202" i="1" s="1"/>
  <c r="P215" i="1"/>
  <c r="N235" i="1"/>
  <c r="O235" i="1" s="1"/>
  <c r="N237" i="1"/>
  <c r="O237" i="1" s="1"/>
  <c r="N242" i="1"/>
  <c r="O242" i="1" s="1"/>
  <c r="P174" i="1"/>
  <c r="N174" i="1"/>
  <c r="O174" i="1" s="1"/>
  <c r="P120" i="1"/>
  <c r="N120" i="1"/>
  <c r="O120" i="1" s="1"/>
  <c r="P190" i="1"/>
  <c r="N190" i="1"/>
  <c r="O190" i="1" s="1"/>
  <c r="P206" i="1"/>
  <c r="N206" i="1"/>
  <c r="O206" i="1" s="1"/>
  <c r="P246" i="1"/>
  <c r="N246" i="1"/>
  <c r="O246" i="1" s="1"/>
  <c r="M250" i="1"/>
  <c r="P128" i="1"/>
  <c r="N128" i="1"/>
  <c r="O128" i="1" s="1"/>
  <c r="P222" i="1"/>
  <c r="N222" i="1"/>
  <c r="O222" i="1" s="1"/>
  <c r="P32" i="1"/>
  <c r="N32" i="1"/>
  <c r="O32" i="1" s="1"/>
  <c r="P41" i="1"/>
  <c r="N44" i="1"/>
  <c r="N56" i="1"/>
  <c r="N58" i="1"/>
  <c r="P64" i="1"/>
  <c r="N64" i="1"/>
  <c r="O64" i="1" s="1"/>
  <c r="N87" i="1"/>
  <c r="O87" i="1" s="1"/>
  <c r="N90" i="1"/>
  <c r="O90" i="1" s="1"/>
  <c r="P105" i="1"/>
  <c r="N108" i="1"/>
  <c r="O108" i="1" s="1"/>
  <c r="N112" i="1"/>
  <c r="N114" i="1"/>
  <c r="O114" i="1" s="1"/>
  <c r="P132" i="1"/>
  <c r="P150" i="1"/>
  <c r="N150" i="1"/>
  <c r="O150" i="1" s="1"/>
  <c r="P166" i="1"/>
  <c r="N166" i="1"/>
  <c r="O166" i="1" s="1"/>
  <c r="N181" i="1"/>
  <c r="O181" i="1" s="1"/>
  <c r="N184" i="1"/>
  <c r="O184" i="1" s="1"/>
  <c r="N197" i="1"/>
  <c r="O197" i="1" s="1"/>
  <c r="N213" i="1"/>
  <c r="O213" i="1" s="1"/>
  <c r="N218" i="1"/>
  <c r="O218" i="1" s="1"/>
  <c r="P238" i="1"/>
  <c r="N238" i="1"/>
  <c r="O238" i="1" s="1"/>
  <c r="P88" i="1"/>
  <c r="N88" i="1"/>
  <c r="O88" i="1" s="1"/>
  <c r="P182" i="1"/>
  <c r="N182" i="1"/>
  <c r="O182" i="1" s="1"/>
  <c r="P198" i="1"/>
  <c r="N198" i="1"/>
  <c r="O198" i="1" s="1"/>
  <c r="P214" i="1"/>
  <c r="N214" i="1"/>
  <c r="O214" i="1" s="1"/>
  <c r="N28" i="1"/>
  <c r="O28" i="1" s="1"/>
  <c r="P40" i="1"/>
  <c r="N40" i="1"/>
  <c r="O40" i="1" s="1"/>
  <c r="P72" i="1"/>
  <c r="N72" i="1"/>
  <c r="O72" i="1" s="1"/>
  <c r="N76" i="1"/>
  <c r="P104" i="1"/>
  <c r="N104" i="1"/>
  <c r="O104" i="1" s="1"/>
  <c r="P131" i="1"/>
  <c r="N131" i="1"/>
  <c r="O131" i="1" s="1"/>
  <c r="N144" i="1"/>
  <c r="O144" i="1" s="1"/>
  <c r="N146" i="1"/>
  <c r="O146" i="1" s="1"/>
  <c r="N162" i="1"/>
  <c r="O162" i="1" s="1"/>
  <c r="N234" i="1"/>
  <c r="O234" i="1" s="1"/>
  <c r="P18" i="1"/>
  <c r="P26" i="1"/>
  <c r="P34" i="1"/>
  <c r="P42" i="1"/>
  <c r="P82" i="1"/>
  <c r="P90" i="1"/>
  <c r="P98" i="1"/>
  <c r="P106" i="1"/>
  <c r="P114" i="1"/>
  <c r="P152" i="1"/>
  <c r="P160" i="1"/>
  <c r="P168" i="1"/>
  <c r="P184" i="1"/>
  <c r="P192" i="1"/>
  <c r="P14" i="1"/>
  <c r="P250" i="1" l="1"/>
  <c r="M256" i="1" s="1"/>
  <c r="O250" i="1"/>
  <c r="N250" i="1"/>
  <c r="M259" i="1" s="1"/>
  <c r="M258" i="1" l="1"/>
</calcChain>
</file>

<file path=xl/sharedStrings.xml><?xml version="1.0" encoding="utf-8"?>
<sst xmlns="http://schemas.openxmlformats.org/spreadsheetml/2006/main" count="3992" uniqueCount="1924">
  <si>
    <t>FORMATO No 1</t>
  </si>
  <si>
    <t xml:space="preserve"> INFORMACIÓN SOBRE LOS PLANES DE MEJORAMIENTO </t>
  </si>
  <si>
    <t xml:space="preserve">Informe presentado a la Contraloría General de la República </t>
  </si>
  <si>
    <t>PLAN DE  MEJORAMIENTO</t>
  </si>
  <si>
    <t xml:space="preserve">Entidad: </t>
  </si>
  <si>
    <t>Fondo de Tecnologías de la información y las Comunicaciones</t>
  </si>
  <si>
    <t xml:space="preserve">Representante Legal:  </t>
  </si>
  <si>
    <t>María Carolina Hoyos Turbay</t>
  </si>
  <si>
    <t>NIT:</t>
  </si>
  <si>
    <t>800.131.648-6</t>
  </si>
  <si>
    <t>Períodos fiscales que cubre:</t>
  </si>
  <si>
    <t>Vigencia 2013</t>
  </si>
  <si>
    <t>Modalidad de Auditoría:</t>
  </si>
  <si>
    <t>Auditoría Gubernamental con Enfoque Integral Modalidad Regular</t>
  </si>
  <si>
    <t>Fecha de Suscripción:</t>
  </si>
  <si>
    <t>Julio de 2014</t>
  </si>
  <si>
    <t>FECHA DE AVANCE:</t>
  </si>
  <si>
    <t xml:space="preserve">Numero consecutivo del hallazgo </t>
  </si>
  <si>
    <t>Descripción hallazgo (No mas de 50 palabras) Iniciando con la nomenclatura HXX que dispuso la CGR para identificar el hallazgo</t>
  </si>
  <si>
    <t>Causa del Hallazgo</t>
  </si>
  <si>
    <t>Acción de mejoramiento</t>
  </si>
  <si>
    <t>Objetivo</t>
  </si>
  <si>
    <t>Descripción de las Metas</t>
  </si>
  <si>
    <t>Denominación de la Unidad de medida de la Meta</t>
  </si>
  <si>
    <t>Unidad de Medida de la Meta</t>
  </si>
  <si>
    <t>Fecha iniciación Metas, según formato DD/MM/AÑO</t>
  </si>
  <si>
    <t>Fecha terminación Metas según formato DD/MM/AÑO</t>
  </si>
  <si>
    <t>Plazo en semanas de las Meta; no anotar nada, ya que el aplicativo lo calcula</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</si>
  <si>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</si>
  <si>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</si>
  <si>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</si>
  <si>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</si>
  <si>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</si>
  <si>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Área Responsable</t>
  </si>
  <si>
    <t>H1A</t>
  </si>
  <si>
    <r>
      <rPr>
        <b/>
        <sz val="11"/>
        <rFont val="Arial"/>
        <family val="2"/>
      </rPr>
      <t>H1. Administrativo - Promoción y Sensibilización  Plan Nacional de Fibra Óptica.</t>
    </r>
    <r>
      <rPr>
        <sz val="11"/>
        <rFont val="Arial"/>
        <family val="2"/>
      </rPr>
      <t xml:space="preserve">
El  Plan  Nacional    de  Fibra  Óptica  el cual a Diciembre  de 2013   presenta  un avance del 91 % del  total las actividades   programadas  del proyecto,    aun cuenta con  un bajo nivel de reconocimiento   y apropiación   por parte de la población   e instituciones    a las que esta dirigido,   en cuanto al beneficio   recibido a la  fecha y del  potencial   del  mismo, lo cual  se refleja tanto en las  encuestas   practicadas  por personal  de la  CGR,    como en las  recomendaciones   realizadas   por las  interventorías  en los estudios de impacto tanto de la  Universidad    Nacional    como de Tuvo  Rheinland,  situación   que  obedece  a la posible   inefectividad   de la  estrategia   de comunicaciones,    en la medida  que  no presenta   un  enfoque   pedagógico    con   las   instituciones    y  la   comunidad    para informarles    acerca  de  los  beneficios,    compromisos    y  responsabilidades      que   se adquieren    al participar  en el programa;    lo cual  podría incidir en la  pérdida de imagen y   reconocimiento     del   proyecto   por   parte   de   la   comunidad     y  su    relación   o diferenciación    del  antiguo  programa  Compartel.</t>
    </r>
  </si>
  <si>
    <t>Bajo nivel de reconocimiento   y apropiación   por parte de la población e instituciones a las que esta dirigido.
Inefectividad de la  estrategia de comunicaciones</t>
  </si>
  <si>
    <t>Fortalecer la estrategia de comunicación y divulgación del Plan Nacional de Fibra Óptica, entre la población e instituciones públicas beneficiadas por este proyecto.</t>
  </si>
  <si>
    <t>Promover entre la población e instituciones públicas, el conocimiento de los beneficios que reciben como usuarios del Proyecto Nacional de Fibra Óptica.</t>
  </si>
  <si>
    <t>Plan de comunicación y divulgación del Plan Nacional de Fibra Óptica</t>
  </si>
  <si>
    <t>Documento del Plan</t>
  </si>
  <si>
    <t>Dirección de Conectividad</t>
  </si>
  <si>
    <t>H2A.</t>
  </si>
  <si>
    <r>
      <rPr>
        <b/>
        <sz val="11"/>
        <rFont val="Arial"/>
        <family val="2"/>
      </rPr>
      <t>H2. Administrativo - Visita de Campo Plan Nacional de Fibra Óptica</t>
    </r>
    <r>
      <rPr>
        <sz val="11"/>
        <rFont val="Arial"/>
        <family val="2"/>
      </rPr>
      <t xml:space="preserve">
En visita  de campo realizada para  la  verificación del  proyecto  nacional  de  Fibra óptica a  las instituciones Públicas   beneficiadas de  los municipios  de Titiribí (Antioquia) Acacias  (Meta) Los Santos  (Santander) se encontró lo  siguiente:
•  La totalidad  de los  Encuestados tiene  una  percepción  de que  la  calidad    del servicio    prestado   por  Azteca   Comunicaciones      es  regular,    en   materia   de velocidad   de conexión,  y en la  atención  oportuna   a la solución   de fallas  en el servicio.
•  Para el  caso del  Municipio    de Acacias  - Meta  no cuentan   con  conexión  en la Biblioteca  Municipal  ni  en la  institución   Educativa  Marra Montessori,    igualmente, manifiestan    la  necesidad   de obtener   la  conexión    para   poner  al servicio    de la comunidad.
•  Los encuestados manifiestan la necesidad de mejorar la velocidad de conexión, ya que se conecta vía Wifi y solo tiene cobertura en determinadas áreas.
Esta situación obedece a falta de celeridad en la parte operativa (en lo que se refiere al continuo y oportuno mantenimiento y pronta solución a las fallas reportadas) de la ejecución del proyecto; las situaciones descritas afectan la calidad del servicio prestado a los beneficiarios de este proyecto, así como también dilata la satisfacción de necesidades asociadas a la reducción de la brecha digital como objetivo del Plan Estratégico Vive Digital 2010-2014.
</t>
    </r>
  </si>
  <si>
    <t>Falta de celeridad en la parte operativa (en lo que se refiere al continuo y oportuno mantenimiento y pronta solución a las fallas reportadas) de la ejecución del proyecto</t>
  </si>
  <si>
    <t>Presentar un reporte periódico de la medición de los indicadores de calidad y niveles de servicios.</t>
  </si>
  <si>
    <t>Monitorear los niveles de calidad del servicio prestado por el Operador del PNFO a las instituciones públicas.</t>
  </si>
  <si>
    <t>Informe Trimestral de indicadores de calidad y niveles de servicios.</t>
  </si>
  <si>
    <t>Informe Trimestral</t>
  </si>
  <si>
    <t>H3A.</t>
  </si>
  <si>
    <r>
      <rPr>
        <b/>
        <sz val="11"/>
        <rFont val="Arial"/>
        <family val="2"/>
      </rPr>
      <t>H3. Administrativo - Adecuación Edificaciones</t>
    </r>
    <r>
      <rPr>
        <sz val="11"/>
        <rFont val="Arial"/>
        <family val="2"/>
      </rPr>
      <t xml:space="preserve">
Se evidenció que el  Fondo TIC,  no  ha  implementado  acciones tendientes a subsanar lo relacionado con las edificaciones que no cumplen con la norma sismo resistente plasmado en el Observación No.1A del informe de auditoría vigencia 2012   y  a  la  fecha,  el  contratista,  la  Unión  Temporal  Fibra  Óptica,  no  ha determinado las fechas en que se efectuaran la adecuaciones de las edificaciones que no cumplen con la norma sismo resistente, en términos del artículo 54   de la Ley 400 de 1997 y los decretos 926 y 2525 de 2010, situación que podría afectar a los usuarios del servicio y comunidad.
</t>
    </r>
  </si>
  <si>
    <t>No se han implementado  acciones  tendientes a subsanar lo relacionado con las edificaciones que no cumplen con la norma sismo resistente plasmado en el Observación No.1A del informe de auditoría vigencia 2012.
Deficiencias en la Gestión de Interventoría y supervisión de los contratos.</t>
  </si>
  <si>
    <t xml:space="preserve">Adelantar inspecciones semestrales, por parte del Operador, a las edificaciones de los nodos indoor que no cumplen con la NSR-10, los cuales deberán dar cuenta del estado de esta infraestructura y las medidas asociadas para mitigar eventuales afectaciones </t>
  </si>
  <si>
    <t>Asegurar que las edificaciones cumplen con las condiciones mínimas para garantizar condiciones de seguridad y calidad del servicio de la red.</t>
  </si>
  <si>
    <t>Informe Semestral de Inspecciones</t>
  </si>
  <si>
    <t>Informe Semestral</t>
  </si>
  <si>
    <t>H4A</t>
  </si>
  <si>
    <r>
      <rPr>
        <b/>
        <sz val="11"/>
        <rFont val="Arial"/>
        <family val="2"/>
      </rPr>
      <t>H4. Administrativo - Contratos Nos.   1035,    1036   y 1037 de 2012</t>
    </r>
    <r>
      <rPr>
        <sz val="11"/>
        <rFont val="Arial"/>
        <family val="2"/>
      </rPr>
      <t xml:space="preserve">
Se evidenció   en   la  vigencia  2013  que  el  proyecto  Kioscos Vive Digital Fase I la ejecución  de la fase  2 se ha visto impactada por los retrasos en el  cumplimiento de las meta 6 - instalación  y puesta en servicio  del  50% de  los Kioscos  Vive  Digital y la meta 7 - instalación y Puesta en servicio  del restante 50% de los puntos de los contratos  No.1035, 1036   y 1037  de 2012 y de acuerdo a los informes de verificación realizados por la  interventoría   REDCOM Ltda.,   en donde rechaza en algunos casos los  puntos por las  siguientes causas: unos Kioscos  no cumplen con los soportes documentales de la instalación y otros en la visita  de campo no cumplen con los siguientes requerimientos:   avisos, equipos de comunicación, equipos dotados, pruebas de conectividad y servicios- "Red eléctrica" y Simona entre otros. Los anteriores hechos se encuentran  en proceso de investigación por parte del Fondo Tl, sin embargo estas situaciones afectan los objetivos del proyecto, en la medida en que a las zonas rurales no se les brinda en términos de calidad y oportunidad el acceso a las Tic.</t>
    </r>
  </si>
  <si>
    <t>Deficiencias en la calidad del servicio prestado.
Retrasos en el  cumplimiento de las meta 6 - instalación  y puesta en servicio  del  50%de  los Kioscos  Vive  Digital y la meta 7 - instalación y Puesta en servicio  del restante 50% de los puntos de los contratos  No.1035, 1036 y 1037 de 2012. 
Deficiencias en la Gestión de Interventoría y supervisión de los contratos.</t>
  </si>
  <si>
    <t xml:space="preserve">Verificar la entrada en operación de los Kioscos Vive Digital del Contrato 1035 de 2012, en los cuales persisten retrasos en la aprobación de las Metas Nos. 6 - Instalación y puesta en servicio del 50% de los KVD y 7- Instalación y puesta en servicio del restante 50% de los KVD </t>
  </si>
  <si>
    <t xml:space="preserve">Reforzar las actividades de seguimiento realizadas por la Supervisión tendientes al cumplimiento de las metas a la fecha aún no aprobadas Nos. 6 y 7 de Instalación y Puesta en Servicio de los KVD del Contrato 1035 de 2012. </t>
  </si>
  <si>
    <t>Informe de cumplimiento de cada una de las metas de Instalación y Puesta en Servicio de los Kioscos Vive Digital del Contrato del 1035 de 2012.</t>
  </si>
  <si>
    <t xml:space="preserve">Informe de cumplimiento </t>
  </si>
  <si>
    <t>H5A.</t>
  </si>
  <si>
    <r>
      <rPr>
        <b/>
        <sz val="11"/>
        <rFont val="Arial"/>
        <family val="2"/>
      </rPr>
      <t>H5. Administrativo - Visita de Campo Kioscos  Vive Digital</t>
    </r>
    <r>
      <rPr>
        <sz val="11"/>
        <rFont val="Arial"/>
        <family val="2"/>
      </rPr>
      <t xml:space="preserve">
En visita de campo realizada a los Municipios Piedecuesta y Girón se evidencio  lo siguiente:
Los Gestores locales y/o Administradores manifiestan no tener contrato escrito, así mismo no han recibido dineros por concepto de honorarios y seguridad social: Para el caso del Kiosco Umpala los meses de agosto a diciembre  de 2013 y el primer trimestre de 2014; el kiosco La Vega desde el inicio de la operación no ha recibido salario y el Kiosko Vereda Marta igual situación, lo anterior contraviene lo establecido en la cláusula tercera numerales 15,29,32 y anexo técnico 3.4.2.1.
•  No se ha pagado el arriendo del local donde funciona el kiosco de Umpala y la Vega desde el inicio de la operación.
• El Kiosco Vereda Marta no ha cancelado el servicio de la luz, debido a que se incrementó en un 50% el valor con respecto al que se cancelaba antes de inicio de la operación del punto vive digital.
• Los  gestores  Locales  de  la  Vereda,   la  Vega  y  Vereda  Marta,  no  tiene conocimiento básico de computadores y/o sistemas, situación que incumple lo establecido en anexo técnico el numeral 3.4.2.1 Criterios de Selección del Administrador.
• Los Gestores de los kioscos la Vega y Umpala no han podido realizara la capacitación relacionada con la modalidad virtual, debido a la dificultad en el acceso a las páginas de la Academia Virtual de acuerdo con lo establecido en  Los Gestores locales y/o Administradores manifiestan no tener contrato escrito, así mismo no han recibido dineros por concepto de honorarios y seguridad social: Para el caso del Kiosco Umpala los meses de agosto a diciembre  de 2013 y el primer trimestre de 2014; el kiosco La Vega desde el inicio de la operación no ha recibido salario y el Kiosko Vereda Marta igual situaci6n, lo anterior contraviene lo establecido en la cláusula tercera numerales 15,29,32 y anexo técnico 3.4.2.1.
•  No se ha pagado el arriendo del local donde funciona el kiosco de Umpala y la Vega desde el inicio de la operación.
•  El Kiosco Vereda Marta no ha cancelado el servicio de la luz, debido a que se incrementó en un 50% el valor con respecto al que se cancelaba antes de inicio de la operación del punto vive digital.
•  Los  gestores  Locales  de  la  Vereda,   la  Vega  y  Vereda  Marta,  no  tiene conocimiento básico de computadores y/o sistemas, situación que incumple lo establecido en anexo técnico el numeral 3.4.2.1 Criterios de Selección del Administrador.
• Los Gestores de los kioscos la Vega y Umpala no han podido realizar la capacitaci6n relacionada con la modalidad virtual, debido a la dificultad en el acceso a las páginas de la Academia Virtual de acuerdo con lo establecido en el  anexo técnico   3.4.2.3    numeral  b30,   así mismo no han recibido  la capacitación correspondiente   gestión  ambiental.
•  Los Kioscos  Vereda  Umpala, Vereda  la  Vega  y Vereda  Marta,   no cuentan  con el sistema  tarificador  para las  servicios  de internet  y telefonía.
•  El kiosco Vereda  Marta no tiene instalado  el  Agente  de Monitoreo  SIMONA.
•  El contratista  no ha realizado  mantenimiento   preventivo  y/o correctivo  para las equipos  instalados   en el Punta Digital Compartel:  Para el Kioscos  de Umpala  la impresora  lleva  5 meses  que se reportó  para mantenimiento   ya   la fecha  de la visita   no se  ha solucionado  y el fax desde  el inicio  de la operación   nunca  ha funcionado   y  la  cabina  telefónica   exterior  se  cayó se  encuentra   sin  prestar servicio.
•  El servicio  de telefonía  lo  califican  coma malo para las  Kioscos  de Umpala  y la  Vega.
•  La velocidad  de conexión  a Internet  es calificado  como  lento para  los  Kioscos de Umpala,   la Vega y Vereda  la Marta lo califica como malo  e intermitente  y los problemas  más frecuentes  para la prestaci6n  del  servicio es la relacionada  con falla  en la conexión  a internet.
</t>
    </r>
  </si>
  <si>
    <t>Deficiencias en la calidad del servicio prestado.
Incumplimiento Contractual
Debilidades en la supervisión e interventoría de los contratos.
Debilidades en los instrumentos de seguimiento, verificación y control.</t>
  </si>
  <si>
    <t>Hacer seguimiento al cumplimiento de las obligaciones contractuales definidas para la etapa de operación de los Kioscos Vive Digital del Contrato 1035 de 2012 que fueron objeto de los hallazgos del Equipo Auditor</t>
  </si>
  <si>
    <t>Garantizar la disponibilidad y calidad del servicio en los   Kioscos Vive Digital del Contrato 1035 de 2012 que fueron objeto de los hallazgos del Equipo Auditor</t>
  </si>
  <si>
    <t xml:space="preserve">Informes mensuales de seguimiento a la operación de los KVD del Contrato del 1035 de 2012 objeto de los hallazgos, a partir del cumplimiento de cada una de las metas de Instalación y Puesta en Servicio </t>
  </si>
  <si>
    <t>Informe Mensual</t>
  </si>
  <si>
    <t>H6A.</t>
  </si>
  <si>
    <r>
      <rPr>
        <b/>
        <sz val="11"/>
        <rFont val="Arial"/>
        <family val="2"/>
      </rPr>
      <t>H6. Administrativo - Contratos  Nos.518, 519 y 520 de 2011</t>
    </r>
    <r>
      <rPr>
        <sz val="11"/>
        <rFont val="Arial"/>
        <family val="2"/>
      </rPr>
      <t xml:space="preserve">
Del seguimiento realizado por la interventoría Consorcio ACl-ASITEC durante la vigencia 2013, se evidenció un presunto incumplimiento para los meses de enero y marzo  de  2013  de  los  contratos  No.519 y  520  de  2011  relacionado con  la satisfacción de los valores admisibles del indicador de calidad mesa de ayuda y soporte por cuanto no superó los valores establecidos para este indicador como porcentaje de llamadas abandonadas y tiempo medio de respuesta,   situaciones que se encuentran en proceso de investigación por parte de la oficina Jurídica del Ministerio de Comunicaciones.
Adicionalmente, se presentan las siguientes deficiencias reportadas en los informes de interventoría de los meses de enero y diciembre de 2013 para cada contrato.
Contrato 518/2011
De las visitas y encuestas practicadas por el operador, se evidenció deficiencias en la prestación del servicio tales como: falta de divulgación a los usuarios relacionada con los mecanismos para reportar sus fallas y deficiencias en la conexión a internet.
Contrato  520/2011
igual situación se observó para el operador Colombia Telecomunicaciones S.A. E.S.P., se tomó como ejemplo los meses de enero y diciembre de 2013.
Las   anteriores    situaciones,    afectan    la   calidad    del   servicio    prestado    a   los beneficiarios   de esta iniciativa  y la  efectividad  del objeto del  programa.</t>
    </r>
  </si>
  <si>
    <t>Presentar un reporte periódico de la medición de los indicadores de calidad y niveles de servicios, específicamente los indicadores de Mesa de Ayuda (tiempo medio de respuesta y llamadas abandonadas).</t>
  </si>
  <si>
    <t>Monitorear los niveles de calidad del servicio prestado por los Operadores del Proyecto Hogares Digitales, específicamente los indicadores de Mesa de Ayuda (tiempo medio de respuesta y llamadas abandonadas).</t>
  </si>
  <si>
    <t>H7A</t>
  </si>
  <si>
    <r>
      <rPr>
        <b/>
        <sz val="11"/>
        <rFont val="Arial"/>
        <family val="2"/>
      </rPr>
      <t>H7. Administrativo - Visita de Campo Hogares Digitales</t>
    </r>
    <r>
      <rPr>
        <sz val="11"/>
        <rFont val="Arial"/>
        <family val="2"/>
      </rPr>
      <t xml:space="preserve">
De la verificación   realizada  a la base de datos  vía telefónica,  se evidenció  que en algunos   casos  el  teléfono   y la dirección  no corresponden   y en otros  se encuentra fuera  de servicio 
Por otra parte, continua la falta de conocimiento de la estrategia  Hogares Digitales y la velocidad  de conexión fue calificada  como regular.
La anterior situación,  afecta el  seguimiento  y monitoreo al servicio  prestado por el operador,   en la  medida de que no se  cuenta  con una base de dates actualizada.
</t>
    </r>
  </si>
  <si>
    <t>No se  cuenta  con una base de datos actualizada.
Falta de conocimiento de la estrategia  Hogares Digitales.
Debilidades en la supervisión e interventoría de los contratos.
Debilidades en los instrumentos de seguimiento, verificación y control.</t>
  </si>
  <si>
    <t>Actualizar mensualmente las bases de datos de los usuarios beneficiados a través del proyecto Hogares Digitales.</t>
  </si>
  <si>
    <t xml:space="preserve">Contar con información actualizada y oportuna sobre los usuarios y sus datos de contacto </t>
  </si>
  <si>
    <t>Base de Datos actualizada mensualmente</t>
  </si>
  <si>
    <t>Base de Datos</t>
  </si>
  <si>
    <t xml:space="preserve">1. Reforzar la estrategia de comunicación con los usuarios del Proyecto Hogares Digitales, tendiente a suministrarles información sobre las líneas de atención y sobre la posibilidad que tienen de mejorar las condiciones de velocidad del servicio asumiendo un incremento diferencial de acuerdo con lo ofrecido por cada Operador </t>
  </si>
  <si>
    <t>Promover entre los usuarios del proyecto Hogares Digitales, el conocimiento de los beneficios generales que reciben como usuarios de la iniciativa, sus líneas de atención al usuario y otros temas de su interés.</t>
  </si>
  <si>
    <t>Campañas bimestrales a través del Contact Center de la Dirección de Conectividad</t>
  </si>
  <si>
    <t>Informe Bimestral</t>
  </si>
  <si>
    <t>H8A.</t>
  </si>
  <si>
    <r>
      <rPr>
        <b/>
        <sz val="11"/>
        <rFont val="Arial"/>
        <family val="2"/>
      </rPr>
      <t>H8. Administrativo   - Liquidación  Convenios  772/2012 y 228/2011.</t>
    </r>
    <r>
      <rPr>
        <sz val="11"/>
        <rFont val="Arial"/>
        <family val="2"/>
      </rPr>
      <t xml:space="preserve">
Para  las  Vigencias  2011   y  2012  la  iniciativa  Vive  Digital   Regional   presenta debilidades a nivel  de avances en ejecución y liquidación  de los  convenios 228 y 772, originadas  en las  demoras que se presentaron tanto en el inicio de actividades a   nivel   regional   como  en  la  liquidación  de  los   convenios  que  finalizaron actividades. En este  sentido si  bien algunos de  los  retrasos obedecen a los trámites  a nivel  local exógenos a la entidad,  siendo  esta situación  una constante, también están relacionados con la falta de direccionamiento estratégico y seguimiento   efectivo  par parte de FONTIC  para superar eficientemente este tipo situaciones..
Lo descrito anteriormente  conllevó a un aplazamiento   en la generación   de beneficios a la  población objetivo en  materia de programación y cobertura; además genera incertidumbre   respecto al cumplimiento del propósito de la iniciativa que culmina en diciembre de 2014.
</t>
    </r>
  </si>
  <si>
    <t>Debilidades a nivel  de avances en ejecución y liquidación  de los  convenios.
Debilidades en la supervisión e interventoría de los contratos.
Debilidades en los instrumentos de seguimiento, verificación y control.</t>
  </si>
  <si>
    <t xml:space="preserve">Proponer las medidas necesarias para la correcta supervisión y ejecución de los convenios 
</t>
  </si>
  <si>
    <t xml:space="preserve">Reforzar el seguimiento al proceso de liquidación, asignando profesionales exclusivos para adelantar la labor 
</t>
  </si>
  <si>
    <t xml:space="preserve">Expedir comunicación que señale la asignación de profesionales por parte de las entidades (Min TIC - Colciencias) que se encargarán de sacar adelante el tema.
</t>
  </si>
  <si>
    <t xml:space="preserve">Convenios Especiales de Cooperación Regionales Liquidados
</t>
  </si>
  <si>
    <t>Dirección de Promoción</t>
  </si>
  <si>
    <t xml:space="preserve">Establecer el mecanismo integral para el seguimiento de los Convenios Especiales de Cooperación, enfatizando en el avance de ejecución de los mismos.
</t>
  </si>
  <si>
    <t xml:space="preserve">Llevar a cabo comités periódicos de seguimiento a la ejecución de los Convenios.
</t>
  </si>
  <si>
    <t xml:space="preserve">Informe de resultados de la aplicación de la metodología interna
(Actas)
</t>
  </si>
  <si>
    <t>Verificación del Cumplimiento del Contrato 008 con la Universidad Nacional  cuyo objeto es Realizar la interventoría integral, para llevar a cabo el control y seguimiento técnico, administrativo, jurídico, financiero, contable, social y ambiental a los Convenios Especiales de Cooperación Regionales derivados de los Convenios 099/228 de 2011, 199/772 de 2012 y 315/567 de 2013 suscritos entre COLCIENCIAS, MINTIC y el FONDO NACIONAL DE FINANCIAMIENTO PARA LA CIENCIA, LA TECNOLOGÍA Y LA INNOVACIÓN, FRANCISCO JOSÉ DE CALDAS.</t>
  </si>
  <si>
    <t>Seguimiento al Contrato 008 suscrito con la Universidad Nacional  para el seguimiento y ejecución de los Convenios Regionales.</t>
  </si>
  <si>
    <t>Informe de seguimiento al contrato de Interventoría 008 con la Universidad Nacional</t>
  </si>
  <si>
    <t>H9AD.</t>
  </si>
  <si>
    <r>
      <rPr>
        <b/>
        <sz val="11"/>
        <rFont val="Arial"/>
        <family val="2"/>
      </rPr>
      <t>H9. Administrativo con presunta incidencia Disciplinaria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</si>
  <si>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t>Debilidades en la planeación del convenio, lo que genera  un desequilibrio   entre la  ejecución  presupuestal  y  la ejecución real del mismo.
Presunto incumplimiento  de Ley 152 de 1994 Artículo 3.literal  j, como también el decreto 111   de 1996 articulo 13.</t>
  </si>
  <si>
    <t xml:space="preserve">Identificar los requisitos necesarios para el óptimo desempeño de los Convenios Especiales de Cooperación
</t>
  </si>
  <si>
    <t>Diseñar una metodología interna (Fon TIC) que permita corregir las desviaciones que se puedan presentar entre las acciones presupuestadas y las reales</t>
  </si>
  <si>
    <t>Informe de resultados de la aplicación de la metodología</t>
  </si>
  <si>
    <t>Documento- Informe</t>
  </si>
  <si>
    <t>H10A</t>
  </si>
  <si>
    <r>
      <rPr>
        <b/>
        <sz val="11"/>
        <rFont val="Arial"/>
        <family val="2"/>
      </rPr>
      <t>H10. Administrativo - Antecedentes Vive Digital Regional</t>
    </r>
    <r>
      <rPr>
        <sz val="11"/>
        <rFont val="Arial"/>
        <family val="2"/>
      </rPr>
      <t xml:space="preserve">
El  convenio   de  cooperación   especial   567/2013 cuyo objeto  es  aunar  esfuerzos técnicos,  administrativos y financieros  para impulsar el  plan Estratégico  Vive  Digital 2010-2014  dentro  de la iniciativa del País  Vive Regional, mediante  el fomento  de la innovación, la ciencia y la tecnología  en las regiones de Colombia;   firmado  el  10  de Julio  de 2013, se  ve abocado  al  riesgo  de  no concluir   su  ejecución   en  el  plaza establecido, pues  el  32% de las  convenios  regionales  que se desprenden  del convenio en mención iniciaron actividades en 2014  con un término de duración de 1 año a partir de la  firma del  acta de inicio; situación  que evidencia debilidades  de planeación,    y  análisis   de  los   antecedentes     del  desarrollo  de  los   convenios 228/2011 y 772 de 2012  suscritos en el marco de la misma  iniciativa;  en los cuales han sido recurrentes las demoras tanto en ejecución  como en liquidación.  Esta situación dilata  la satisfacción de necesidades asociadas a la reducción de la brecha digital en las regiones y promueve  la perdida de reconocimiento y confianza  en la iniciativa  Vive Digital  regional  por parte de la población.</t>
    </r>
  </si>
  <si>
    <t>Debilidades  de planeación,    y  análisis   de  los   antecedentes     del  desarrollo  de  los   convenios 228/2011 y 772 de 2012  suscritos en el marco de la misma  iniciativa.
Demoras tanto en ejecución  como en liquidación de los contratos.
Debilidades en la supervisión e interventoría de los contratos.
Debilidades en los instrumentos de seguimiento, verificación y control.</t>
  </si>
  <si>
    <t>Identificar los requisitos necesarios para el optimo desempeño de los convenios especiales de cooperación</t>
  </si>
  <si>
    <t>Establecer un proceso que garantice que la ejecución de los convenios regionales no supere el término de los convenios Marco</t>
  </si>
  <si>
    <t>Llevar a cabo un proceso y plasmarlo en un informe en donde se señale que la ejecución de los convenios regionales no supere el término de los Convenios Marco.
Expedir comunicación que señale la asignación de profesionales por parte de las entidades (Min TIC - Colciencias) que se encargarán de sacar adelante el tema.
Llevar a cabo comités periódicos de seguimiento a la ejecución de los Convenios.</t>
  </si>
  <si>
    <t xml:space="preserve">Documento que contenga la información del plazo de los Convenios Regionales
(Informe de aplicación)
</t>
  </si>
  <si>
    <t>Establecer un proceso que garantice el cumplimiento de los requisitos de legalización e inicio de la ejecución de los convenios regionales en un mismo momento</t>
  </si>
  <si>
    <t>Diseño de un proceso que reúna las actividades necesarias para tal fin</t>
  </si>
  <si>
    <t xml:space="preserve">Proceso aprobado, publicado e implementado
</t>
  </si>
  <si>
    <t xml:space="preserve">Llevar a cabo comités periódicos de seguimiento a la ejecución de los convenios </t>
  </si>
  <si>
    <t xml:space="preserve">Informes de resultados de la aplicación de la metodología </t>
  </si>
  <si>
    <t>H11AD</t>
  </si>
  <si>
    <r>
      <rPr>
        <b/>
        <sz val="11"/>
        <rFont val="Arial"/>
        <family val="2"/>
      </rPr>
      <t>H11. Administrativo con presunta incidencia Disciplinaria. Seguimiento y Supervisión  Convenios Vive Digital Regional</t>
    </r>
    <r>
      <rPr>
        <i/>
        <sz val="11"/>
        <rFont val="Arial"/>
        <family val="2"/>
      </rPr>
      <t xml:space="preserve">
</t>
    </r>
    <r>
      <rPr>
        <sz val="11"/>
        <rFont val="Arial"/>
        <family val="2"/>
      </rPr>
      <t xml:space="preserve">Los  convenios  especiales   de  cooperación   suscritos  en  la   alianza  Fon tic Colciencias -  Fiduboqota,  celebrados  en el  marco de la  iniciativa  Vive  Digital Regional,   establecen  dentro de las  obligaciones conjuntas de supervisión, realizar seguimiento   y  evaluación  a  la debida  ejecución técnica  y  financiera     de  los proyectos con cargo a los recursos del  convenio;  esta labor  se materializa  en la constitución   de un comité ejecutivo  el cual  se reúne  periódicamente;  sin embargo se evidencian deficiencias   en el seguimiento  a los convenios regionales por la falta de cumplimiento   al manual  de seguimiento   Vive  Digital  Regional   establecido por la  entidad,  como  también  a  que  las  temáticas  tratadas  en  la  reuniones de seguimiento se enfocan en su mayoría a la presentación y aprobación de solicitudes de prorrogas y modificaciones, dejando de lado el  análisis minucioso y realmente importante que se requiere en los temas específicos de la situación que se presenta en cada región donde se desarrollan las iniciativas. Lo anterior demuestra que las debilidades  de  seguimiento y  análisis de  los avances  en  la ejecución genera limitaciones para determinar si se está cumpliendo con los objetos de los convenios, si los recursos se están administrando adecuadamente, si la capacidad de trabajo es suficiente y el nivel de cumplimiento de los cronogramas establecidos.
</t>
    </r>
  </si>
  <si>
    <t>Deficiencias   en el seguimiento  a los convenios regionales por la falta de cumplimiento   al manual  de seguimiento   Vive  Digital  Regional   establecido por la  entidad.
Las  temáticas  tratadas  en  la  reuniones de seguimiento se enfocan en su mayoría a la presentación y aprobación de solicitudes de prorrogas y modificaciones, dejando de lado el  análisis minucioso y realmente importante que se requiere en los temas específicos.
Debilidades  de  seguimiento y  análisis de  los avances  en  la ejecución.
Debilidades en la supervisión e interventoría de los contratos.
Debilidades en los instrumentos de seguimiento, verificación y control.</t>
  </si>
  <si>
    <t>Vincular las medidas y actores necesarios para garantizar la correcta ejecución de los convenios</t>
  </si>
  <si>
    <t xml:space="preserve">Seguimiento al Contrato 008 suscrito con la Universidad Nacional  </t>
  </si>
  <si>
    <t>Informes de seguimiento al contrato de interventoría 008 con la Universidad Nacional</t>
  </si>
  <si>
    <r>
      <t>Seguimiento al contrato con la Fundación</t>
    </r>
    <r>
      <rPr>
        <sz val="11"/>
        <color rgb="FFFF0000"/>
        <rFont val="Arial"/>
        <family val="2"/>
      </rPr>
      <t xml:space="preserve"> </t>
    </r>
    <r>
      <rPr>
        <sz val="11"/>
        <rFont val="Arial"/>
        <family val="2"/>
      </rPr>
      <t>Universidad Nacional en donde encontramos un análisis de relaciones institucionales y de impacto generado a partir de la ejecución de los proyectos regionales.</t>
    </r>
  </si>
  <si>
    <t>Informes de seguimiento periódicos a la ejecución del contrato 008 del 2014</t>
  </si>
  <si>
    <t xml:space="preserve">Informes de seguimiento </t>
  </si>
  <si>
    <t>H12A</t>
  </si>
  <si>
    <r>
      <rPr>
        <b/>
        <sz val="11"/>
        <rFont val="Arial"/>
        <family val="2"/>
      </rPr>
      <t xml:space="preserve">Hallazgo 12. Administrativo - Avance Convenio 930 de 2012 San José del Guaviare Vive Digital            </t>
    </r>
    <r>
      <rPr>
        <sz val="11"/>
        <rFont val="Arial"/>
        <family val="2"/>
      </rPr>
      <t xml:space="preserve">                                                                      
Según la información recopilada en visita de campo realizada al municipio de San José del  Guaviare específicamente al Convenio interadministrativo 930 de 2012,  se observó retraso en el cumplimento del plan de trabajo, evidenciando las siguientes situaciones:
• Con respecto al componente de capacitación de la iniciativa se tiene una fecha esperada de finalización entre el 19 de marzo 2014 y 23 de mayo de 2014, sin embargo para esta actividad el proceso de contratación se ha iniciado en dos ocasiones, sin que se hayan presentado oferentes siendo declarado desierto en las dos oportunidades, reflejándose así un retraso en el cumplimiento de esta actividad donde la meta es de 1730 personas de la comunidad capacitadas en TIC,  400  personas certificadas en TIC  y 2000  personas de  la comunidad educativa capacitadas en herramientas TIC.
•  En lo que se refiere al Entregable Aprovechamiento de las herramientas TICS para el fortalecimiento, fomento y promoción del Turismo en el municipio de San José  del  Guaviare  (No.   3 del  Anexo  Técnico),   durante  la visita   no se observó avance  de la  puesta en marcha de las  actividades  del  mismo.
•  No se  ha realizado  una  entrega  formal   de los  equipos   a los  usuarios   finales, como  tampoco  una instalación    de los  mismos. esta   situación  se evidenció   en vista realizada  a la bodega de las instalaciones    de la Alcaldía   Municipal  de San José  del   Guaviare   donde  se  encontraba   la  mayoría   de  los   equipos   sin  ser utilizados.
• En cuanto  al establecimiento   de 5 salones  culturales   TIC, acordados  dentro  del Entregable   No.  1,  se logró verificar  al momento  de la visita  que  únicamente   se encuentran    realizadas    las   adecuaciones    físicas,   y   la  adquisición     de   los equipos,     no obstante,   no se ha cumplido  con la instalación    e inauguraci6n  de los mismos.
Esta situación  se presenta  por posibles  debilidades  en la  planeación,    seguimiento   y análisis   a la ejecución  de las actividades  desarrolladas   dentro  del  convenio,   lo que impide de llevar a cabo una evaluación   precisa  del  impacto  y de la efectividad  de la  iniciativa     a  nivel   social.       De  igual    manera,     la  falta  de  articulación     entre   los componentes   de la iniciativa   especialmente   el  de capacitación    y el  de adquisición de la tecnología   lo cual conlleva  a que el  resultado  de la medición  de los indicadores propuestos  sea negativa  en términos  de efectividad.</t>
    </r>
  </si>
  <si>
    <t>Retraso en el cumplimento del plan de trabajo
Debilidades  en la  planeación,    seguimiento   y análisis   a la ejecución  de las actividades  desarrolladas   dentro  del  convenio.
Imposibilidad de realizar evaluación   precisa  del  impacto  y de la efectividad  de la  iniciativa     a  nivel   social.
Debilidades  de  seguimiento y  análisis de  los avances  en  la ejecución.
Debilidades en la supervisión e interventoría de los contratos.
Debilidades en los instrumentos de seguimiento, verificación y control.</t>
  </si>
  <si>
    <t xml:space="preserve">Generar alertas e implementar las acciones correctivas/jurídicas que el convenio contempla buscando el cumplimiento del objeto del mismo, mitigando los riesgos de incumplimiento derivado; (citación a descargos y/o arreglo directo) entre otras.
</t>
  </si>
  <si>
    <t xml:space="preserve">Levantar actas o documentos que soporten la implementación de las acciones a tomar.
</t>
  </si>
  <si>
    <t xml:space="preserve">Documento- Actas
</t>
  </si>
  <si>
    <t xml:space="preserve">Seguimiento a la ejecución del Contrato suscrito con la Fundación DIS para llevar a cabo la evaluación científico- técnica , sociocultural y ambiental del proyecto.
</t>
  </si>
  <si>
    <t xml:space="preserve">Presentar el documento producto de la evaluación de impacto realizada para el proyecto.
</t>
  </si>
  <si>
    <t xml:space="preserve">Informe de la Aplicación de la evaluación de Impacto
</t>
  </si>
  <si>
    <t>Seguimiento a la ejecución del Contrato 008 con la Universidad Nacional  cuyo objeto es Realizar la interventoría integral, para llevar a cabo el control y seguimiento técnico, administrativo, jurídico, financiero, contable, social y ambiental a los Convenios Especiales de Cooperación Regionales derivados de los Convenios 099/228 de 2011, 199/772 de 2012 y 315/567 de 2013 suscritos entre COLCIENCIAS, MINTIC y el FONDO NACIONAL DE FINANCIAMIENTO PARA LA CIENCIA, LA TECNOLOGÍA Y LA INNOVACIÓN, FRANCISCO JOSÉ DE CALDAS.</t>
  </si>
  <si>
    <t>Seguimiento al contrato de interventoría  suscrito con la Universidad Nacional 008</t>
  </si>
  <si>
    <t>H13AD</t>
  </si>
  <si>
    <r>
      <rPr>
        <b/>
        <sz val="11"/>
        <rFont val="Arial"/>
        <family val="2"/>
      </rPr>
      <t>H13.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Fonda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</si>
  <si>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t>Deficiencias en la disposición  de recursos
Falta de seguimiento  y control  en la gestión de  los  recursos   administrados    por  terceros   para  el  logro  de  la  finalidad    del convenio.
Debilidades de control,  revisión y supervisión  de los convenios suscritos.
Inefectivos puntos de  control.
Debilidades en los mecanismos de seguimiento, verificación y control y en la identificación de los riesgos del proceso.</t>
  </si>
  <si>
    <t>Plan de acción</t>
  </si>
  <si>
    <t>Formular un plan de acción detallado de los recursos pendientes de ejecutar.</t>
  </si>
  <si>
    <t>Se llevará a cabo un análisis del estado actual del convenio 519 de 2008, y 84 de 2007,  con el fin formular un plan de ejecución efectivo de los recursos que falta por comprometer.</t>
  </si>
  <si>
    <t>Plan de Acción revisado e implementado que lleve a la ejecución total de los convenios.</t>
  </si>
  <si>
    <t>Dirección de Políticas y Desarrollo de TI - Dirección Apropiación, Subdirección de Cultura  Digital</t>
  </si>
  <si>
    <r>
      <rPr>
        <b/>
        <sz val="11"/>
        <rFont val="Arial"/>
        <family val="2"/>
      </rPr>
      <t>H13. Recursos por Terceros- Convenio No.084/2007  y Convenio No.519/2008</t>
    </r>
    <r>
      <rPr>
        <sz val="11"/>
        <rFont val="Arial"/>
        <family val="2"/>
      </rPr>
      <t xml:space="preserve">
Del  convenio  de cooperación   No.  84/2007  suscrito  entre el  Fondo TIC y el  ICETEX para   la  constitución     y  administración     del   programa   "Ml   PC"   destinado    a  la financiación  de computadores  a los estudiantes  de pregrado  con crédito  ICETEX en la adquisición  de portátiles y/o computadores  de escritorio,  se evidenció  deficiencias en la disposición  de recursos,  por cuanto  a 31 de diciembre  de 2013  solo  se ha ejecutado el  5,2%,  es  decir  $52,5   millones   de  los  $1002,7    millones   asignados, quedando  el 94%, es decir $950 millones  de los recursos  pendientes  de ejecutar.   
igualmente,   en el convenio  de cooperación   No. 519/2008  suscrito  entre  el Fondo TIC  y el ICETEX  para  la constitución  de un fondo  en administración   denominado Fondo MINISTERIO  DE COMUNICACIONES    -COLFUTURO   ICETEX,  con el fin de ofrecer financiamiento  a ingenieros  y otros profesionales  colombianos  en programas de doctorado  en Universidades  de excelencia  en el exterior  en el campo de las Tic, se evidenció  que han transcurrido  cinco años desde  la suscripción  del convenio  y 31 de diciembre  de 2013, se ha ejecutado  el 74%, es decir $1.095,5   millones  de lo $1.474    millones  asignados,   quedando   el  26%,  es  decir  $374,2   millones  de  los recursos  pendientes  de ejecutar'.
Las anteriores  situaciones,   muestran  la falta de seguimiento  y control  en la gestión de  los  recursos   administrados    por  terceros   para  el  logro  de  la  finalidad    del convenio,   en  la  medida  en  que  no  se  está  beneficiando   a  los  estudiantes   de pregrado  con nivel 1y2   Sisben,  además la última orden de pago es del 14/05/2012.
</t>
    </r>
  </si>
  <si>
    <t xml:space="preserve">Definir controles efectivos </t>
  </si>
  <si>
    <t>Establecer controles efectivos de seguimiento a la ejecución de los contratos</t>
  </si>
  <si>
    <t>Fortalecer los mecanismos de seguimiento, verificación y control  oportuno de la ejecución de los contratos.</t>
  </si>
  <si>
    <t>Seguimiento trimestral a la ejecución de los contratos</t>
  </si>
  <si>
    <t>H14A</t>
  </si>
  <si>
    <r>
      <rPr>
        <b/>
        <sz val="11"/>
        <rFont val="Arial"/>
        <family val="2"/>
      </rPr>
      <t xml:space="preserve">H14.Administrativo - Seguimiento a la Gestión de Recursos Fondo TIC
</t>
    </r>
    <r>
      <rPr>
        <sz val="11"/>
        <rFont val="Arial"/>
        <family val="2"/>
      </rPr>
      <t xml:space="preserve">Se evidenció  las siguientes  debilidades  en el diseño de los controles  del formato  No. GFT-TIC-PR-001 de   seguimiento  y revisión  a la ejecución  de los contratos  que se celebran  con recursos  del Fondo de las Tecnologías   de las Comunicaciones   así:     
•  El procedimiento  se encuentra  desactualizado,   por cuanto  algunas  actividades a la fecha  no se realizan y otras que se incluyeron  y no se encuentran  reflejadas en el procedimiento.
•  No se observó seguimiento a la información que reportan los supervisores en el formato de informe mensual de ejecución de los contratos y/o convenios,  debido a que se han presentado demoras y presuntos incumplimientos  en la ejecución de los contratos y estas no son reflejadas en la  información reportada.
•  No se  evidencia una metodología para el análisis  y selección de la  información reportada por los supervisores con el fin de realizar el seguimiento y control de los recursos del fondo.
Las anteriores situaciones no permiten realizar un efectivo seguimiento y control que permita tomar acciones correctivas.
</t>
    </r>
  </si>
  <si>
    <t>Debilidades  en el diseño de los controles  del formato  No. GFT-TIC-PR-001 de   seguimiento  y revisión  a la ejecución  de los contratos  que se celebran  con recursos  del Fondo.
Debilidades de control,  revisión y supervisión  de los convenios suscritos.
Inefectivos puntos de  control.
Debilidades en los mecanismos de seguimiento, verificación y control y en la identificación de los riesgos del proceso.</t>
  </si>
  <si>
    <t xml:space="preserve">Actualización y ajuste al procedimiento para el seguimiento a la ejecución contractual.
 </t>
  </si>
  <si>
    <t>Mantener actualizados los procedimientos y crear cultura para el reporte del informe mensual de ejecución</t>
  </si>
  <si>
    <t xml:space="preserve">Procedimiento actualizado y aprobado
</t>
  </si>
  <si>
    <t xml:space="preserve">Procedimiento actualizado, aprobado y aplicado
</t>
  </si>
  <si>
    <t>Oficina para la Gestión de Ingresos del Fondo, con el apoyo de los Supervisores</t>
  </si>
  <si>
    <t>Seguimiento mensual a la información reportada por los supervisores en el informe mensual de ejecución de convenios y/o contratos</t>
  </si>
  <si>
    <t>Realizar reuniones</t>
  </si>
  <si>
    <t>Reuniones</t>
  </si>
  <si>
    <t>H15A
(H15V2012)</t>
  </si>
  <si>
    <r>
      <rPr>
        <b/>
        <sz val="11"/>
        <rFont val="Arial"/>
        <family val="2"/>
      </rPr>
      <t>H15. Administrativo. Programación Presupuestal</t>
    </r>
    <r>
      <rPr>
        <sz val="11"/>
        <rFont val="Arial"/>
        <family val="2"/>
      </rPr>
      <t xml:space="preserve">
El proceso de programación y elaboración  del presupuesto no es eficiente,  en cuanto que la planeación  no es anticipada,   sino que se realiza durante la vigencia, debido  a que en la vigencia  2013,   se efectuaron traslados presupuestales  de los gastos de inversión  por $216.860.7   millones equivalente al 22% de la apropiación inicial  y de los gastos de funcionamiento  por $44.489.1   millones que representaron el 13% de apropiación solicitada.
Lo  anterior   se  refleja  significativamente    en   el   proyecto Ampliación    Programa Computadores para Educar para el cual se realizó un crédito por $100.000  millones equivalentes   al  53% de la apropiación  inicial;  del proyecto  Ampliación  Programa de Telecomunicaciones     Sociales    se efectuaron   contra  créditos  entre  sus actividades por $83.083.6     millones,  $54.634.5     millones   y $18.072   millones,   que representan    el 62%, 48% y 19% respectivamente   de las apropiaciones   inicialmente  aprobadas.
Lo anterior evidencia    deficiencias  en la planeación   y programación  presupuestal  que afecta  la oportunidad   del   proceso  de ejecución,    el  cual  no concluye  dentro  de  la vigencia    correspondiente,     como   lo  establecen   los  principios    presupuestales   de  anualidad   y programación    integral.  Así  mismo  se afronta  el riesgo  de desatención de   necesidades    de   la  población    en   general,    al   reducir   significativamente    el presupuesto  asignado  a determinados   proyectos  de inversión.</t>
    </r>
  </si>
  <si>
    <t>El proceso de programación y elaboración  del presupuesto no es eficiente en cuanto que la planeación  no es anticipada,   sino que se realiza durante la vigencia.
Deficiencias  en la planeación   y programación  presupuestal  que afecta  la oportunidad   del   proceso  de ejecución.
Las acciones de mejora formuladas en las vigencias anteriores no han sido efectivas.</t>
  </si>
  <si>
    <t>Disponer de proyectos de inversión correctamente formulados antes del arranque de la vigencia presupuestal, de manera que en el ejercicio de programación de la inversión se cuente con los elementos necesarios para definir las asignaciones presupuestales</t>
  </si>
  <si>
    <t>Seguir avanzando en el proceso de formulación de proyectos de inversión pública nacional, a través de la metodología de cadena de valor, la cual permite una clara identificación de productos asociados a objetivos específicos.</t>
  </si>
  <si>
    <t xml:space="preserve">Trabajo en equipo con los formuladores de proyectos, servidores de la Oficina de Planeación y Estudios Sectoriales y servidores del Departamento Nacional de Planeación para nueve (9) proyectos de la vigencia 2015 y los proyectos que requieran modificación para la vigencia 2016 </t>
  </si>
  <si>
    <t>Sesiones de trabajo conjunto DNP, formuladores y Oficina de Planeación y Estudios Sectoriales Mintic</t>
  </si>
  <si>
    <t>Oficina asesora de Planeación y estudios sectoriales</t>
  </si>
  <si>
    <t>H16A
(H16V2012)</t>
  </si>
  <si>
    <r>
      <rPr>
        <b/>
        <sz val="11"/>
        <rFont val="Arial"/>
        <family val="2"/>
      </rPr>
      <t>H16. Administrativo Ejecución Presupuestal.</t>
    </r>
    <r>
      <rPr>
        <sz val="11"/>
        <rFont val="Arial"/>
        <family val="2"/>
      </rPr>
      <t xml:space="preserve">
La ejecución de gastos durante la vigencia de 2013 ascendió a  $1.225.085.9 millones equivalente  al  91.42%, del presupuesto asignado,   recursos que fueron comprometidos  principalmente   en   los  meses  de  enero,   febrero,  mayo    y diciembre,  mes en el  que se suscribió el  78% de los  recursos de la contratación que  incluye  compromisos   del presupuesto  de inversión  por $1.057.352.8   millones que incluyeron  apropiaciones   presupuestales   aprobadas  que no fueron  ejecutadas en  la vigencia  2013  por $106.784.6  millones  aproximadamente,   debido  a que  los contratos  fueron  suscritos  en el último mes del año.
igualmente se suscribieron el convenio Especial de Cooperación 567 de 2013, con Colciencias, del cual se entregaron recursos por $61.042.9 millones que corresponde al 80% del valor del contrato: y el contrato interadministrativo 879 de 2013 suscrito con Fonade para la Gerencia Integral del proyecto de planeación implementación y operación de puntos vive digital fase 2, al cual se le entregaron recursos por $54.475.7 millones equivalentes al 49% del valor del contrato; recursos que tampoco se puede decir que corresponden a ejecución real de las apropiaciones presupuestales de la vigencia 2013.  
De otra parte, se efectuaron devoluciones al presupuesto por $163.178.0 millones, dentro de  los que se encuentran recursos no ejecutados de vigencias futuras aprobadas para contratos  por $2.347.6 millones, actos administrativos por $3.342 millones, otros contrato por $899.4 millones; por cuanto no existe un mecanismo de control que reglamente la vigencia de los certificados de disponibilidad expedidos, así como la ejecución de los registros presupuestales que comprometen las apropiaciones.
Lo anterior evidencia, que los procesos de programación y ejecución presupuestal presentan deficiencias de planeación, que se evidencian en la ejecución acelerada en el mes de diciembre, lo que no permitió que los bienes y servicios adquiridos se recibieran en la vigencia 2013, ocasionó la devolución de recursos al presupuesto, y genera posible desfinanciación de los compromisos adquiridos con vigencias futuras, en detrimento de los fines esenciales del estado en materia de TIC's.
</t>
    </r>
  </si>
  <si>
    <t>Los procesos de programación y ejecución presupuestal presentan deficiencias de planeación, que se evidencian en la ejecución acelerada en el mes de diciembre.
Devolución de recursos al presupuesto.
Acciones de mejora en vigencias anteriores no efectivas.</t>
  </si>
  <si>
    <t>Realizar un procedimiento para la planeación de la ejecución presupuestal</t>
  </si>
  <si>
    <t xml:space="preserve">Realizar una ejecución presupuestal eficiente </t>
  </si>
  <si>
    <t>Elaborar un procedimiento</t>
  </si>
  <si>
    <t>Procedimiento de ejecución presupuestal</t>
  </si>
  <si>
    <t>Subdirección Financiera
Subdirección Administrativa 
Fondo</t>
  </si>
  <si>
    <t>H17AD</t>
  </si>
  <si>
    <r>
      <rPr>
        <b/>
        <sz val="11"/>
        <rFont val="Arial"/>
        <family val="2"/>
      </rPr>
      <t xml:space="preserve">H17. Administrativo con presunta incidencia Disciplinaria Reservas Presupuestales            </t>
    </r>
    <r>
      <rPr>
        <sz val="11"/>
        <rFont val="Arial"/>
        <family val="2"/>
      </rPr>
      <t xml:space="preserve">                                                                   
A 31 de diciembre de 2013, se autorizó la creación de reserva presupuestal por $7.946.9 millones, la cual no cumple con los requisitos que son necesarios para la constitución de las mismas,  con fundamento en las disposiciones orgánicas presupuestales,  por cuanto los compromisos no se ejecutaron al 31  de diciembre de 2013 debido  a su tardía asunción y no a la ocurrencia de hechos o eventos totalmente imprevisibles,  excepcionales, de fuerza mayor, o que constituyeran un evento  atípico  que  haya  impedido  la ejecución de  los  mismos en  las fechas previstas, ya que los compromisos no fueron contraídos  para ejecutarse en la vigencia 2013,  adicionalmente se debía contar en caja con los recursos necesarios para atender su pago.
Lo anterior evidencia inadecuada planeación presupuestal y contractual, por lo que podría configurarse una posible falta disciplinaria de acuerdo con el numeral 22 del artículo 48 de la Ley 734 de 2002, por inobservancia del mandato expreso del artículo 8 de la ley 819 de 2003.
</t>
    </r>
  </si>
  <si>
    <t>Reservas que no cumple con los requisitos que son necesarios para la constitución de las mismas.
Los compromisos no se ejecutaron al 31  de diciembre de 2013 debido  a su tardía asunción y no a la ocurrencia de hechos o eventos totalmente imprevisibles.
Inadecuada planeación presupuestal y contractual</t>
  </si>
  <si>
    <t>Inadecuada planeación presupuestal y contractual</t>
  </si>
  <si>
    <t>Requerir a FONADE para que en desarrollo de las fases siguiente de implementación de PVD se presente mensualmente al MINTIC un estado de avance de la verificación del cumplimiento de las obligaciones por parte de las entidades territoriales referidas a las adecuaciones físicas y a la provisión de las condiciones de seguridad y vigilancia que requieren los espacios.</t>
  </si>
  <si>
    <t>Informe Trimestral de FONADE a la Entidad dando cuenta de los avances al respecto</t>
  </si>
  <si>
    <t>Informe trimestral</t>
  </si>
  <si>
    <t>H18AD 
(H19ADV2012)</t>
  </si>
  <si>
    <r>
      <rPr>
        <b/>
        <sz val="11"/>
        <rFont val="Arial"/>
        <family val="2"/>
      </rPr>
      <t>H18. Administrativo con posible  incidencia Disciplinaria - Contratos sin liquidar</t>
    </r>
    <r>
      <rPr>
        <sz val="11"/>
        <rFont val="Arial"/>
        <family val="2"/>
      </rPr>
      <t xml:space="preserve">
El área de  Contratación no está siendo efectiva en  el proceso de  liquidación contractual, esto sustentado en que la CGR determinó que hay contratos desde el año  2003  a  la fecha,  sin  su  correspondiente liquidación,  específicamente  se encuentran 65 contratos ya vencidos y 116 con fecha límite de liquidar en el año 2014, lo cual pone de manifiesto la falta de un adecuado control, que genere Alertas respecto del cumplimiento de los términos para la realización de liquidaciones.
Lo anterior, genera consecuencias de índole legal, económico y administrativo, por cuanto, se está violando una norma, que pretende realizar el último balance o corte definitivo de cuentas, cuyo propósito principal es determinar "quien le debe a quien y cuanto", por lo tanto el no realizar esta gestión puede conllevar a una deuda o aun detrimento patrimonial.
</t>
    </r>
  </si>
  <si>
    <t xml:space="preserve">El área de  Contratación no está siendo efectiva en  el proceso de  liquidación contractual.
Contratos desde el año  2003  a  la fecha,  sin  su  correspondiente liquidación
Acciones de mejora en anteriores vigencias no efectivas.
Falta de un adecuado control, que genere Alertas respecto del cumplimiento de los términos para la realización de liquidaciones.
</t>
  </si>
  <si>
    <t>Identificación de los contratos susceptibles de liquidar que aún falta por liquidar</t>
  </si>
  <si>
    <t>Identificar los casos de los contratos que se encuentren pendientes por liquidar.</t>
  </si>
  <si>
    <t xml:space="preserve">Identificar los contratos susceptibles de liquidación que a la fecha se encuentren pendientes por liquidar </t>
  </si>
  <si>
    <t xml:space="preserve">Listado de contratos pendientes por liquidar </t>
  </si>
  <si>
    <t>Grupo de Contratación</t>
  </si>
  <si>
    <t>Implementación del aplicativo SharePoint, el cual genera las alertas necesarias para la realización de las liquidaciones en el tiempo oportuno.</t>
  </si>
  <si>
    <t xml:space="preserve">Generar un aplicativo que envíe alertas a los supervisores sobre los tiempos para liquidar oportunamente </t>
  </si>
  <si>
    <t>Implementar y socializar el aplicativo de SharePoint, con el fin de generar alertas para que los supervisores gestionen las liquidaciones de los contratos 2013 y 2014 en los términos de ley.</t>
  </si>
  <si>
    <t>Aplicativo adoptado, implementado y socializado.</t>
  </si>
  <si>
    <t xml:space="preserve">Seguimiento mensual a los supervisores que tengan contratos pendientes de liquidar </t>
  </si>
  <si>
    <t>Hacer seguimiento mensual a los supervisores que tengan contratos pendientes por liquidar</t>
  </si>
  <si>
    <t xml:space="preserve">Reuniones mensuales con los supervisores para hacer seguimiento a los contratos pendientes de liquidar </t>
  </si>
  <si>
    <t xml:space="preserve">Acta de asistencia de reunión con los supervisores </t>
  </si>
  <si>
    <t>Revisión del procedimiento de supervisión que se encuentra en tramite por parte de la Oficina de Ingresos del Fondo TIC con el fin de establecer los mecanismos de seguimiento, verificación y control</t>
  </si>
  <si>
    <t>Establecer un procedimiento de supervisión para definir los mecanismos de seguimiento, verificación y control</t>
  </si>
  <si>
    <t>Revisar el procedimiento de supervisión que se encuentra en tramite por parte de la Oficina de Ingresos del Fondo TIC con el fin de establecer los mecanismos de seguimiento, verificación y control</t>
  </si>
  <si>
    <t>Procedimiento adoptado, publicado, aplicado y socializado.</t>
  </si>
  <si>
    <t xml:space="preserve">Oficina de Ingresos del Fondo de TIC y Grupo de Contratación </t>
  </si>
  <si>
    <t>H19A</t>
  </si>
  <si>
    <r>
      <rPr>
        <b/>
        <sz val="11"/>
        <rFont val="Arial"/>
        <family val="2"/>
      </rPr>
      <t>H19. Administrativo - Ausencia  de procedimientos que regulen cada tipo de contratación y sus parámetros legales.</t>
    </r>
    <r>
      <rPr>
        <sz val="11"/>
        <rFont val="Arial"/>
        <family val="2"/>
      </rPr>
      <t xml:space="preserve">
Se observó que la Oficina Jurídica de la Entidad, en su procedimiento contractual no tiene en funcionamiento un mecanismo que garantice, el cumplimiento de la administración pública y los fines del Estado; como consecuencia de la falta de implementación de una herramienta o listado que consigne las exigencias formales para cada tipo de contratación, lo cual podría conllevar a ausencia de requisitos formales en el proceso contractual y afectar aspectos de fondo de cada proceso.</t>
    </r>
  </si>
  <si>
    <t xml:space="preserve">Falta de implementación de una herramienta o listado que consigne las exigencias formales para cada tipo de contratación.
Inefectivos puntos de  control.
Debilidades en los mecanismos de seguimiento, verificación y control y en la identificación de los riesgos del proceso.
</t>
  </si>
  <si>
    <t>Verificar que los documentos reposen en el expediente contractual</t>
  </si>
  <si>
    <t>Dar cumplimiento a las normas de archivo</t>
  </si>
  <si>
    <t>Verificar con  apoyo del contratista que maneja archivo de la entidad que se haya incorporado en la carpeta contractual 534 de 2013, el acta de inicio que se suscribió y se encontraba en poder del supervisor.</t>
  </si>
  <si>
    <t xml:space="preserve">Acta de inicio </t>
  </si>
  <si>
    <t>Requerir a los supervisores para que envíen los soportes y documentos contractuales par que sea archivados en el expediente contractual de acuerdo con las obligaciones establecidas en el Manual de Contratación, Capítulo de Supervisión.</t>
  </si>
  <si>
    <t>Comunicado</t>
  </si>
  <si>
    <t>H20AD</t>
  </si>
  <si>
    <r>
      <rPr>
        <b/>
        <sz val="11"/>
        <rFont val="Arial"/>
        <family val="2"/>
      </rPr>
      <t xml:space="preserve">H20. Administrativo con presunta incidencia Disciplinaria - Acta de inicio  de ejecución contractual 
</t>
    </r>
    <r>
      <rPr>
        <sz val="11"/>
        <rFont val="Arial"/>
        <family val="2"/>
      </rPr>
      <t xml:space="preserve">Se observó en el caso del contrato 534 de 2013, que no se dispone de Acta de inicio de Ejecución ni en la carpeta ni en SECOP, a pesar de que se estipulo que el plazo contractual comienza a contarse a partir de la suscripción del Acta de inicio de ejecución; mostrando debilidades de control que en un momento dado podrían conllevar a conflictos contractuales y sanciones legales.
</t>
    </r>
  </si>
  <si>
    <t>Incumplimiento Normativo
Inefectivos puntos de  control.
Debilidades en los mecanismos de seguimiento, verificación y control y en la identificación de los riesgos del proceso.</t>
  </si>
  <si>
    <t>AP: Requerir a los supervisores para que envíen los soportes y documentos contractuales para que sean archivados en el expediente contractual de acuerdo con las obligaciones establecidas en el Manual de Contratación, Capítulo de Supervisión.</t>
  </si>
  <si>
    <t>H21A</t>
  </si>
  <si>
    <r>
      <rPr>
        <b/>
        <sz val="11"/>
        <rFont val="Arial"/>
        <family val="2"/>
      </rPr>
      <t>H21. Administrativo - Numeración de contratos</t>
    </r>
    <r>
      <rPr>
        <sz val="11"/>
        <rFont val="Arial"/>
        <family val="2"/>
      </rPr>
      <t xml:space="preserve">
Se observa  que el área de "contratación"  no tiene  un adecuado control en la numeración de los contratos,  por cuanto se encontró 13 anulaciones sin que repose justificación, motivación o supervisión al respecto, lo cual puede generar irregularidades e inconsistencias administrativas y disciplinarias</t>
    </r>
  </si>
  <si>
    <t xml:space="preserve">Inadecuado control en la numeración de los contratos.
Debilidades en los mecanismos de seguimiento, verificación y control y en la identificación de los riesgos del proceso.
</t>
  </si>
  <si>
    <t>Designar funcionario responsable del manejo del libro numerador de los contratos , quien deberá garantizar su correcto uso en cuanto a la numeración consecutiva.</t>
  </si>
  <si>
    <t>Llevar estricto control de la numeración de los contratos.</t>
  </si>
  <si>
    <t>AP: Llevar a cabo un control de la numeración de los contratos que se suscriban en la entidad, designando un funcionario de manera especifica quien deberá velar por el estricto control de la numeración. En el evento de llegar a presentarse la necesidad de anular un número deberá justificarse debidamente con el soporte correspondiente la razón.</t>
  </si>
  <si>
    <t>Libro numerador con su respectivo procedimiento aprobado, publicado y aplicado</t>
  </si>
  <si>
    <t>H22A</t>
  </si>
  <si>
    <r>
      <rPr>
        <b/>
        <sz val="11"/>
        <rFont val="Arial"/>
        <family val="2"/>
      </rPr>
      <t>H22. Administrativo con presunta incidencia  Disciplinaria - Ausencia de publicación en el SECOP y publicación fuera de término</t>
    </r>
    <r>
      <rPr>
        <sz val="11"/>
        <rFont val="Arial"/>
        <family val="2"/>
      </rPr>
      <t xml:space="preserve">
Se observa que el área de "contratación" no tiene claridad en las normas que rigen la  contratación  pública,  específicamente  en  los aspectos  de  publicidad en el SECOP,   por cuanto se encontró que en  algunos procesos contractuales  de contratación directa por convenios interadministrativos, no publicaron en el SECOP el Acto Administrativo de justificación que exige la Ley,  además los documentos allí observados  se publicaron de manera extemporánea: evidenciando falta de control y violación de las normas de contratación publica:   generando riesgos  para la verificación del cumplimiento de los principios de la Contratación Estatal.
</t>
    </r>
  </si>
  <si>
    <t>Falta de control y violación de las normas de contratación pública.
Incumplimiento de los principios de la Contratación Estatal.
Debilidades en los mecanismos de seguimiento, verificación y control y en la identificación de los riesgos del proceso.</t>
  </si>
  <si>
    <t>Publicar los documentos que se encuentren pendientes de cumplir con el requisito de publicidad, de igual forma implementar el aplicativo SharePoint</t>
  </si>
  <si>
    <t>Dar cumplimiento a la ley 1150 de 2007, y sus decretos reglamentarios, en todo lo relacionado con la publicación de los documentos contractuales en la página del SECOP</t>
  </si>
  <si>
    <r>
      <t xml:space="preserve">AC: Revisar y verificar los documentos que están pendientes de publicar para proceder a dar cumplimiento con el requisito de publicidad. Generar alarmas a los abogados encargados de cada trámite contractual a través del aplicativo SharePoint, respecto al término de vencimiento para la publicación de los documentos. </t>
    </r>
    <r>
      <rPr>
        <b/>
        <sz val="11"/>
        <rFont val="Arial"/>
        <family val="2"/>
      </rPr>
      <t xml:space="preserve"> </t>
    </r>
  </si>
  <si>
    <t>Documento soporte de verificación./Aplicativo SharePoint.</t>
  </si>
  <si>
    <t xml:space="preserve">Realizar la publicación de todos los documentos contractuales que requiera la norma en el portal del SECOP, de manera oportuna </t>
  </si>
  <si>
    <t>Designar de manera especifica un responsable del manejo integral del portal, que garantice que todos los documentos contractuales exigidos por la ley se publiquen en el SECOP, dentro del termino establecido por la ley , de igual forma cada líder de proceso interno deberá verificar e informar a la coordinación el resultado del seguimiento. Reporte mensual</t>
  </si>
  <si>
    <t>Documentos publicados</t>
  </si>
  <si>
    <t>H23AD</t>
  </si>
  <si>
    <r>
      <rPr>
        <b/>
        <sz val="11"/>
        <rFont val="Arial"/>
        <family val="2"/>
      </rPr>
      <t>H23.Administrativo con presunta incidencia Disciplinaria inconsistencias en la Base de datos de  procesos de cobro coactivo en trámite</t>
    </r>
    <r>
      <rPr>
        <sz val="11"/>
        <rFont val="Arial"/>
        <family val="2"/>
      </rPr>
      <t xml:space="preserve">
La Entidad  no tiene organizada,  de manera completa  y adecuada,  la  información de la  totalidad  de procesos  en trámite  por  Cobro  Coactivo,   debido   a que  la  base de datos  de que dispone  para su manejo,   no relaciona  aspectos  de vital  importancia para el  seguimiento  y control,   tales como las  fecha de:  obligación    a cobrar;  avoque; mandamiento  de pago;   embargo;  y notificación,   lo cual  trae como consecuencia   que la dependencia   encargada   del  manejo  del  tema  no tenga  en  un momento  dado, claridad   ni  seguridad   de  las  actuaciones   efectivamente    realizadas   y las  que  se encuentran   pendientes,    generando  un riesgo  alto de no lograr   et  recaudo  efectivo de los  recursos  por que puede llegar  a operar el fenómeno  de prescripción.</t>
    </r>
  </si>
  <si>
    <t>No se tiene organizada,  de manera completa  y adecuada  la  información de la  totalidad  de procesos  en trámite  por  Cobro  Coactivo.
La  base de datos  de que dispone  para su manejo,   no relaciona  aspectos  de vital  importancia para el  seguimiento  y control.
No se tiene claridad ni  seguridad  de  las  actuaciones efectivamente    realizadas   y las  que  se encuentran   pendientes.
Debilidades en los mecanismos de seguimiento, verificación y control y en la identificación de los riesgos del proceso.</t>
  </si>
  <si>
    <t>Revisión, complementación, mejoramiento y verificación de la información de la actual base de datos.</t>
  </si>
  <si>
    <t>Construir una base con más y mejores datos con el objetivo de contar con un control procesal permanente de los procesos, para lo cual se contratará al experto institucional CISA S.A.</t>
  </si>
  <si>
    <t>Se adelantará un proceso de verificación de la información de la actual base de datos. Adicionalmente, se contratará la ampliación y mejoramiento de la base de datos, con el fin en que en ella se relacionen todos los procesos a cargo de la Coordinación de Cobro Coactivo. Dicha base incluirá no solo la información solicitada por el ente de control sino que también toda información relevante para la gestión del cobro.</t>
  </si>
  <si>
    <t>Base de datos actualizada e implementada</t>
  </si>
  <si>
    <t>Oficina Asesora Jurídica</t>
  </si>
  <si>
    <t>H24AD</t>
  </si>
  <si>
    <r>
      <rPr>
        <b/>
        <sz val="11"/>
        <rFont val="Arial"/>
        <family val="2"/>
      </rPr>
      <t>H24.Administrativo con presunta incidencia Disciplinaria inconsistencias en la Base de datos de procesos prescritos</t>
    </r>
    <r>
      <rPr>
        <sz val="11"/>
        <rFont val="Arial"/>
        <family val="2"/>
      </rPr>
      <t xml:space="preserve">
Se determinó  falta de confiabilidad  en  la información  registrada  por la entidad  en la base de datos de "expedientes  prescritos  en el  2013", por cuanto al confrontarla  con los  documentos   que  la soportan,   específicamente  lo  consignado   en  la  casilla  de justificación    y  fecha   de  apertura,   no  concuerdan   con   la  realidad;     debilidad originada   en  que  el  instrumento   utilizado  para  consignar   la  información   no está siendo  alimentado   con el  debido  cuidado;  generando   información  errada,  falta  de claridad  sobre cuáles  son las actuaciones  adelantadas  en cada caso en concreto  y razones  que  llevaron  a la  prescripción  de 467 procesos:   motives  por los  cuales  no se puede evitar  que se sigan presentando  prescripciones  y por consiguiente   que no se logre  et  recaudo  de dineros  adeudados  a la  Entidad</t>
    </r>
  </si>
  <si>
    <t>Falta de confiabilidad  en  la información  registrada  por la entidad  en la base de datos de "expedientes  prescritos  en el  2013".
El  instrumento   utilizado  para  consignar   la  información   no está siendo  alimentado   con el  debido  cuidado.
Prescripción de 467 procesos.
Debilidades en los mecanismos de seguimiento, verificación y control y en la identificación de los riesgos del proceso.</t>
  </si>
  <si>
    <t>Complementación y mejoramiento de la actual base de datos e instalación de alarmas de control de vencimiento de términos en el aplicativo institucional de gestión de cobro.</t>
  </si>
  <si>
    <t xml:space="preserve">Contar con mas y mejor información y con un sistema de alertas que permita un efectivo control de los procesos. </t>
  </si>
  <si>
    <t>Con el propósito de corregir este hallazgo, se adelantará un proceso de verificación de la información de la actual base de datos en la que se relacionen todas las obligaciones sobre las que ha operado el fenómeno de la prescripción y/o pérdida de la fuerza ejecutoria. El proceso comportara la revisión y corrección de la información con que actualmente cuenta esa base de datos con toda la información relevante para la gestión del cobro.</t>
  </si>
  <si>
    <t>Base de datos con alarmas actualizada e implementada</t>
  </si>
  <si>
    <t>H25AD</t>
  </si>
  <si>
    <r>
      <rPr>
        <b/>
        <sz val="11"/>
        <rFont val="Arial"/>
        <family val="2"/>
      </rPr>
      <t>H25. Administrativo con presunta incidencia Disciplinaria - Mora en la iniciación de procesos coactivos</t>
    </r>
    <r>
      <rPr>
        <sz val="11"/>
        <rFont val="Arial"/>
        <family val="2"/>
      </rPr>
      <t xml:space="preserve">
Falta  de celeridad  y oportunidad   para dar  inicio  a la apertura  de los  procesos  de cobra  coactivo,  sustentado  en que se determinó,  al  analizar   los procesos  prescritos por fecha  de obligación   de 2001   a 2008 y por fecha  de ingreso  en los  años 2004 a 2012,  que se presentaron  demoras  para su apertura,  que oscilan  entre  seis meses y seis años,   situación  que posiblemente  se origina en la falta de implementación   de un adecuado  control,   que genere  alertas  respecto  at vencimiento   de términos  y de diligencia  en el actuar  de los funcionarios   a cargo;   lo cual incide  directamente   en el aumento de prescripciones y por consiguiente en el recaudo efectivo por concepto de cartera morosa.
</t>
    </r>
  </si>
  <si>
    <t>Falta  de celeridad  y oportunidad   para dar  inicio  a la apertura  de los  procesos  de cobra  coactivo.
Falta de implementación   de un adecuado  control,   que genere  alertas  respecto  at vencimiento   de términos  y de diligencia  en el actuar  de los funcionarios   a cargo.
Debilidades en los mecanismos de seguimiento, verificación y control y en la identificación de los riesgos del proceso.</t>
  </si>
  <si>
    <t>Una vez terminado  el proceso de construcción de la base datos de los procesos a cargo de la Coordinación de Cobro Coactivo, la Oficina Asesora Jurídica solicitara a la Oficina de T.I. la implementación de las alarmas necesarias para alertar al operador jurídico sobre el vencimiento de los términos procesales.</t>
  </si>
  <si>
    <t>Base de datos con alarmas</t>
  </si>
  <si>
    <t>H26AD</t>
  </si>
  <si>
    <r>
      <rPr>
        <b/>
        <sz val="11"/>
        <rFont val="Arial"/>
        <family val="2"/>
      </rPr>
      <t>H26. Administrativo con presunta incidencia Disciplinaria - inactividad Procesal</t>
    </r>
    <r>
      <rPr>
        <sz val="11"/>
        <rFont val="Arial"/>
        <family val="2"/>
      </rPr>
      <t xml:space="preserve">
Analizadas las actuaciones realizadas por la Entidad, frente al expediente 234/2008, se observó que se presentó inactividad procesal de tres años,  debido a que las "Diligencias  de Conciliación",  se realizaron el 21-08- 2009 y solo hasta el 16-11- 2012, se ordenó continuar el  proceso;  luego duraron  un año en  resolver una solicitud, y un mes después opero el fenómeno jurídico de la prescripción: hecho que pone de manifiesto falta de diligencia, revisión  y supervisión,   causando la prescripción del  expediente y como consecuencia la no percepción de recursos.
</t>
    </r>
  </si>
  <si>
    <t>Falta de diligencia, revisión  y supervisión.
Debilidades en los mecanismos de seguimiento, verificación y control y en la identificación de los riesgos del proceso.</t>
  </si>
  <si>
    <t xml:space="preserve">Complementación y mejoramiento de la actual base de datos e instalación de alarmas de control de vencimiento de términos en el aplicativo institucional de gestión de cobro. </t>
  </si>
  <si>
    <t>Contar con más y mejor información y con un sistema de alertas que permita un efectivo control de los procesos.</t>
  </si>
  <si>
    <t xml:space="preserve">La Oficina Asesora Jurídica solicitara a la Oficina de T.I. la inclusión de la Coordinación de Procesos Judiciales y Extrajudiciales en el sistema transversal de Gestión de Cobro del Mintic, con el fin que esa dependencia alimente la base de datos de procesos con las actuaciones derivadas de la representación judicial externa.
</t>
  </si>
  <si>
    <t xml:space="preserve">Vinculación de la gestión de la representación externa de la Oficina Jurídica al aplicativo del sistema de gestión de cobro con sus respectivos controles y alarmas. </t>
  </si>
  <si>
    <t>H27AD</t>
  </si>
  <si>
    <r>
      <rPr>
        <b/>
        <sz val="11"/>
        <rFont val="Arial"/>
        <family val="2"/>
      </rPr>
      <t>H27. Administrativo con presunta incidencia Disciplinaria -  Falta de unificaciones en normas a aplicar.</t>
    </r>
    <r>
      <rPr>
        <sz val="11"/>
        <rFont val="Arial"/>
        <family val="2"/>
      </rPr>
      <t xml:space="preserve">
Se evidenció que el área encargada del manejo de los procesos por cobro coactivo, no  tiene  claridad sobre  la  normatividad  que  se debe  aplicar,  en  el  tema de notificaciones de mandamiento de pago,  por cuanto en algunos procesos  se realiza conforme al Código de Procedimiento Civil  y en   otros conforme al Estatuto tributario.  Además, en algunos  casos en un mismo proceso intervienen los dos tipos de  normas;   situaciones que  se  presentan  porque  no  se  ha implementado un procedimiento  que  establezca  en  forma  clara  y  precisa   lo  correspondiente; generando riesgo  en la agilidad del  proceso, posible   nulidad y por consiguiente inefectividad en el cobro.</t>
    </r>
  </si>
  <si>
    <t>No  se tiene  claridad sobre  la  normatividad  que  se debe  aplicar,  en  el  tema de notificaciones de mandamiento de pago.
No  se  ha implementado un procedimiento  que  establezca  en  forma  clara  y  precisa   lo  correspondiente.
Debilidades en los mecanismos de seguimiento, verificación y control y en la identificación de los riesgos del proceso.</t>
  </si>
  <si>
    <t>Expedición del nuevo manual de gestión de cobro del MINTIC en el que se establezca un procedimiento claro con un solo fundamento legal.</t>
  </si>
  <si>
    <t>Trabajar en la unificación de las normas procesales en el nuevo Manual de Cobro, estableciendo un único procedimiento legal para Cobro Coactivo.</t>
  </si>
  <si>
    <t xml:space="preserve">La Oficina Asesora Jurídica proyectará para la firma de la Representante Legal del Fondo TIC una nueva versión del Manuel de Cobro, en la que se establezca la normativa única aplicable al procedimiento de Cobro Coactivo.  
</t>
  </si>
  <si>
    <t xml:space="preserve">Manual actualizado de cobro </t>
  </si>
  <si>
    <t>H28AD</t>
  </si>
  <si>
    <r>
      <rPr>
        <b/>
        <sz val="11"/>
        <rFont val="Arial"/>
        <family val="2"/>
      </rPr>
      <t xml:space="preserve">Hallazgo 28. Administrativo con presunta incidencia  Disciplinaria-Errores en la investigación de Bienes del deudor
</t>
    </r>
    <r>
      <rPr>
        <sz val="11"/>
        <rFont val="Arial"/>
        <family val="2"/>
      </rPr>
      <t xml:space="preserve">Se observa que la Oficina de Cobro coactivo no realiza una adecuada labor en la investigación de bienes del deudor, por cuanto tramitan solicitudes a las Entidades competentes, trayendo a colación un  NIT inexistente;  posiblemente originado en las debilidades de control,  revisión y supervisión,  con lo que se afecta el éxito del proceso, dado que se disminuyen las posibilidades de embargarle un bien al deudor y conlleva a dilaciones en el proceso, es decir atenta contra la agilidad del mismo, teniendo un alto riesgo de prescribir y no lograr recaudar el dinero.
</t>
    </r>
  </si>
  <si>
    <t xml:space="preserve">No se realiza una adecuada labor en la investigación de bienes del deudor.
Debilidades de control,  revisión y supervisión.
Inefectivos puntos de  control.
Debilidades en los mecanismos de seguimiento, verificación y control y en la identificación de los riesgos del proceso.
</t>
  </si>
  <si>
    <t xml:space="preserve">Mejoramiento del aplicativo integral de cobro. </t>
  </si>
  <si>
    <t>Trabajar en que el Aplicativo Integral de Cobro Coactivo, importe desde su base (sistema)  la identificación (Nit. o C.C.) del deudor desde el acto administrativo generador de la licencia, autorización, permiso, sanción, originadores del título ejecutivo.</t>
  </si>
  <si>
    <t xml:space="preserve">Con el propósito de subsanar este hallazgo, la Oficina Asesora Jurídica solicitará a la Oficina de T.I. que el Sistema Gestión de Cobro estandarice con un solo criterio (Nit. o C.C.) la identificación del deudor, y que únicamente sobre ese número se permita la apertura y el adelantamiento de un proceso coactivo, incluida la investigación de bienes. </t>
  </si>
  <si>
    <t>Aplicativo Actualizado y aplicado</t>
  </si>
  <si>
    <t>H29AD</t>
  </si>
  <si>
    <r>
      <rPr>
        <b/>
        <sz val="11"/>
        <rFont val="Arial"/>
        <family val="2"/>
      </rPr>
      <t>H29.Administrativo con presunta incidencia Disciplinaria -  Revisión de los  documentos que originan el proceso de cobro   coactivo</t>
    </r>
    <r>
      <rPr>
        <sz val="11"/>
        <rFont val="Arial"/>
        <family val="2"/>
      </rPr>
      <t xml:space="preserve">
En el  caso del expediente 714 de 2006,  se estableció que  la  Oficina  de  Cobra Coactivo no realiza  una  adecuada  revisión de  los documentos aportados por Cartera, antes de iniciar  el  correspondiente proceso, por cuanto  se está tramitando en contra de una persona  al  parecer jurídica  (NIT),   la cual  incumplió una  obligación que adquirió con la  Entidad en calidad de persona  natural   (cedula),    lo  cual   no tiene concordancia ni coherencia con  los  documentos   que  la  soportan, atentando directamente contra  la efectividad del  proceso, dado  que  podría  conllevar   a una nulidad, prescripción y por ende no recaudo del  dinero adeudado</t>
    </r>
  </si>
  <si>
    <t>No   se realiza    una  adecuada   revisión    de  los   documentos    aportados   por Cartera, antes de iniciar el correspondiente proceso.
Debilidades de control,  revisión y supervisión.
Inefectivos puntos de  control.
Debilidades en los mecanismos de seguimiento, verificación y control y en la identificación de los riesgos del proceso.</t>
  </si>
  <si>
    <t>Trabajar con el apoyo y la asesoría de la oficina de T.I., en la construcción de un módulo de verificación en el sistema de la existencia de los documentos que se allegan en un título ejecutivo para la gestión de cobro.</t>
  </si>
  <si>
    <t xml:space="preserve">Con el propósito de subsanar este hallazgo, la Oficina Asesora Jurídica solicitará a la Oficina de T.I. una mejora en el módulo de verificación de la documentación que constituye el título ejecutivo al momento de ingresar el expediente a conocimiento de cobro coactivo.
  </t>
  </si>
  <si>
    <t xml:space="preserve">Aplicativo actualizado </t>
  </si>
  <si>
    <t>H30AD</t>
  </si>
  <si>
    <r>
      <rPr>
        <b/>
        <sz val="11"/>
        <rFont val="Arial"/>
        <family val="2"/>
      </rPr>
      <t>H30.Administrativo con presunta incidencia  Disciplinaria - Debilidades en la  aplicación  de normas de Archivística</t>
    </r>
    <r>
      <rPr>
        <sz val="11"/>
        <rFont val="Arial"/>
        <family val="2"/>
      </rPr>
      <t xml:space="preserve">
En  la  totalidad de  los expedientes de cobro coactivo revisados, se  evidenció inconsistencias en  la organización de  la información, duplicidad de documentos, tachaduras  y enmendaduras;   debido  a que  la entidad  no da estricto  cumplimiento a la obligación de velar por la  integridad, autenticidad,  veracidad  y fidelidad de la información que reposa en los documentos de archivo  (Ley 594 de 2000) por lo cual se podrían generar riesgos de deterioro,  sustracción,   perdida, nulidad  procesal y/o falsedad.
</t>
    </r>
  </si>
  <si>
    <t>Inconsistencias en  la organización    de  la información,    duplicidad    de  documentos, tachaduras  y enmendaduras.
No se da estricto  cumplimiento a la  obligación de velar por  la  integridad,  autenticidad, veracidad y fidelidad de la información que reposa en los documentos de archivo  (Ley 594 de 2000).
Debilidades de control,  revisión y supervisión.
Inefectivos puntos de  control.
Debilidades en los mecanismos de seguimiento, verificación y control y en la identificación de los riesgos del proceso.</t>
  </si>
  <si>
    <t>Capacitación a funcionarios de cobro coactivo en normas archivísticas.  Revisión de una muestra aleatoria de las carpetas existentes para garantizar que cumplan con las normas de archivo vigentes.</t>
  </si>
  <si>
    <t>Trabajar en el proceso de adaptabilidad de los procesos a los nuevos requerimientos normativos con el respaldo dela Gestión Documental del Mintic y la asesoría del experto en archivística del MINTIC , a través de capacitaciones a nuestro personal, garantizando de manera definitiva la integridad, autenticada, veracidad y fidelidad de la información documental contenida en los procesos.</t>
  </si>
  <si>
    <t xml:space="preserve">Con el propósito de subsanar este hallazgo, la Oficina Asesora Jurídica solicitará a los Grupos de Gestión de la Información y de Transformación Organizacional, la capacitación necesaria para que el manejo de los procesos a cargo de Cobro Coactivo cumpla con todos los requerimientos de la Ley 594 de 2000.
</t>
  </si>
  <si>
    <t>Carpetas actualizadas</t>
  </si>
  <si>
    <t>H31A
(H31AV2011)</t>
  </si>
  <si>
    <r>
      <rPr>
        <b/>
        <sz val="11"/>
        <rFont val="Arial"/>
        <family val="2"/>
      </rPr>
      <t>H31. Administrativo-supervisión de la labor del abogado  litigante</t>
    </r>
    <r>
      <rPr>
        <sz val="11"/>
        <rFont val="Arial"/>
        <family val="2"/>
      </rPr>
      <t xml:space="preserve">
Se observa que  la  Oficina encargada de la Defensa  Judicial  o Extrajudicial  de la Entidad,  no cuenta con un adecuado mecanismo de control o supervisión  de la labor del abogado litigante encargado de cada proceso en concreto, por cuanto a pesar de que en el  año 2013,  se implementó la  exigencia de una ficha de seguimiento mensual,  la  misma no exige  el  visto bueno de un "supervisor";   no es confrontada con el Portal de la  Rama Judicial;  y no exige un continuo impulso procesal. Además en los expedientes revisados, se observa sólo de 0  a 6 fichas por todo  un  año,  las cuales contienen exactamente la misma información;   evidenciando  debilidades  en la implementación de mecanismos  de seguimiento  y monitoreo.
Lo anterior conlleva a una   posible inadecuada  defensa jurídica  de la Entidad y genera  un alto riesgo en la finalidad del proceso,  porque se pueden presentar fallos desfavorables para  la Entidad.
</t>
    </r>
  </si>
  <si>
    <t xml:space="preserve">Inadecuada  defensa jurídica  de la Entidad
No  se cuenta con un adecuado mecanismo de control o supervisión  de la labor del abogado litigante encargado de cada proceso.
Debilidades  en la implementación de mecanismos  de seguimiento  y monitoreo.
Acciones de mejora implementadas inefectivas.
</t>
  </si>
  <si>
    <t>Se establecerá una acción correctiva tendiente a  mejorar la ficha de seguimiento de procesos judiciales que debe suscribir el respectivo apoderado judicial.</t>
  </si>
  <si>
    <t xml:space="preserve">Mejorar la ficha de seguimiento de procesos judiciales que debe suscribir el respectivo apoderado judicial, incorporándole la revisión y visto bueno del Jefe de la Oficina Asesora Jurídica, en la cual se evidencie el impulso procesal y la actividad desarrollada por el apoderado en cada mensualidad. </t>
  </si>
  <si>
    <t>Mejorar el mecanismo de seguimiento y control de los procesos judiciales a cargo de los apoderados.</t>
  </si>
  <si>
    <t>documento</t>
  </si>
  <si>
    <t>H32A</t>
  </si>
  <si>
    <r>
      <rPr>
        <b/>
        <sz val="11"/>
        <rFont val="Arial"/>
        <family val="2"/>
      </rPr>
      <t>H32. Administrativo - Continuo cambio del abogado a cargo de un proceso</t>
    </r>
    <r>
      <rPr>
        <sz val="11"/>
        <rFont val="Arial"/>
        <family val="2"/>
      </rPr>
      <t xml:space="preserve">
Se observa inestabilidad en la  permanencia del  abogado a cargo de un proceso judicial o extrajudicial,  por cuanto en un solo expediente,  obran continuas  cesiones de  poder;  denotando que  los procedimientos   implementados  por la  Entidad  al respecto, son inadecuados y no prácticos;   lo  que podría dar lugar  a dilaciones injustificadas,   bajo impulso  o inactividad  procesal y diferentes posturas jurídicas y no habría unificación de criterios,  conllevando a posibles fallos desfavorables para la Entidad.
</t>
    </r>
  </si>
  <si>
    <t>Inestabilidad en la  permanencia del  abogado a cargo de un proceso judicial o extrajudicial.
Los procedimientos   implementados  por la  Entidad  al respecto, son inadecuados y no prácticos.
No habría unificación de criterios</t>
  </si>
  <si>
    <t>Incorporar dentro de las políticas de prevención de daño antijurídico que aprueban los miembros del Comité de Conciliación y Defensa Judicial, la recomendación de evitar los cambios continuos de los apoderados en los procesos judiciales.</t>
  </si>
  <si>
    <t>Mejorar la política de defensa judicial de la Entidad.</t>
  </si>
  <si>
    <t>Establecer como política de defensa judicial del Ministerio/Fondo Tic, evitar el continuo cambio de apoderado en los procesos judiciales.</t>
  </si>
  <si>
    <t>documento con las políticas de defensa judicial del Ministerio/Fondo Tic, aprobado, adoptado y aplicado</t>
  </si>
  <si>
    <t>H33A</t>
  </si>
  <si>
    <r>
      <rPr>
        <b/>
        <sz val="11"/>
        <rFont val="Arial"/>
        <family val="2"/>
      </rPr>
      <t>Hallazgo 33. Administrativa - Normas de Archivística</t>
    </r>
    <r>
      <rPr>
        <sz val="11"/>
        <rFont val="Arial"/>
        <family val="2"/>
      </rPr>
      <t xml:space="preserve">
Se observa que a la fecha la Oficina de Gestión Judicial   de la  Entidad,   no ha  comenzado  los trámites pertinentes para el  estricto cumplimiento  de las normas de Archivística  (Articulo 4 del Acuerdo 2 del  19  de marzo de 2014 -  Archivo General de la Nación), por cuanto los expedientes que contienen las diligencias judiciales o extrajudiciales,   no  contienen   la totalidad de  los documentos del   proceso,   solo reposan  los   correspondientes   a  las  principales   actuaciones;   realidad   que  se presenta  por la  falta de puesta en funcionamiento    de procedimientos   adecuados para  la  constitución   de  archivos;  lo  cual   trae  como  consecuencia     que  los expedientes no reflejen el estado actual del  litigio,  puede generar inconsistencias administrativas,  poco impulse procesal y no permite que el superior jerárquico del abogado litigante,  supervise  y controle las actuaciones  procesales.
 </t>
    </r>
  </si>
  <si>
    <t>Incumplimiento Ley 594 de 2000 (Ley de archivo).
Falta de puesta en funcionamiento de procedimientos adecuados para  la  constitución, administración y seguridad del archivo.
Debilidades  en la implementación de mecanismos  de seguimiento, monitoreo y Control.</t>
  </si>
  <si>
    <t>Elaborar una acción correctiva consistente en implementar una hoja de ruta en la carpeta de los procesos judiciales y extrajudiciales a efectos de establecer los documentos que conforman cada carpeta. De igual manera, coordinar con el Grupo de Archivo una capacitación tendiente a ilustrar el adecuado manejo de documentos que deben remitirse para su archivo.</t>
  </si>
  <si>
    <t>En coordinación con el Grupo de Archivo del Ministerio/Fondo Tic, se elaborará una hoja de ruta que contenga los documentos idóneos para la conformación de cada carpeta de procesos judiciales y extrajudiciales, donde se tenga en cuenta las normas archivísticas dictadas por el Archivo General de la Nación. De igual manera, la Oficina Asesora Jurídica recibirá del Grupo de Archivo una capacitación para el adecuado manejo y remisión de documentos, a fin de que el apoyo que cumple la Oficina Asesora Jurídica para la conformación y organización de expedientes que adelanta el Grupo de Archivo permita un control efectivo del estado de cada proceso frente a la información que debe reposar en cada carpeta.</t>
  </si>
  <si>
    <t>Fortalecer el procedimiento en el cual intervienen la Oficina Asesora Jurídica y el Grupo de Archivo para la remisión de la información y posterior conformación y organización de carpetas judiciales y extrajudiciales.</t>
  </si>
  <si>
    <t>H34A
(H23V2012)</t>
  </si>
  <si>
    <r>
      <rPr>
        <b/>
        <sz val="11"/>
        <rFont val="Arial"/>
        <family val="2"/>
      </rPr>
      <t>H34. Administrativo -  Multas</t>
    </r>
    <r>
      <rPr>
        <sz val="11"/>
        <rFont val="Arial"/>
        <family val="2"/>
      </rPr>
      <t xml:space="preserve">
Analizados  los actos administrativos de imposición  de multas que fueron ejecutoriados en la vigencia 2013 se evidenció que a 31  de diciembre de 2013 se encuentran pendientes por causar resoluciones por $3.844.7 millones, igualmente continúan  sin causar   multas impuestas en  vigencias   anteriores   por $1.447.2 millones,   debido  a  que  continúan    presentándose  falencias  que  afectan  la oportunidad con la que deben comunicarse los actos administrativos a la Coordinación de Facturación y Cartera,  lo que no permite el registro contable de la totalidad de la operaciones  realizadas  por la Dirección de Vigilancia  y Control y por ende subestima los ingresos y los resultados de las vigencias indicadas.                  </t>
    </r>
  </si>
  <si>
    <t>Falencias que afectan la oportunidad con la que deben comunicarse los actos administrativos a la Coordinación de Facturación y Cartera.
Debilidades en la comunicación e interacción de las áreas en el Proceso Contable.
Debilidades  en la implementación de mecanismos  de seguimiento, monitoreo y control del Sistema de Control Interno Contable y proceso contable.</t>
  </si>
  <si>
    <t>Relacionar  de actos administrativos ejecutoriados y la identificación de la obligación correspondiente.</t>
  </si>
  <si>
    <t>Identificar y clasificar los Actos administrativos de imposición de multa debidamente ejecutoriados, que contribuya de manera efectiva a minimizar la falta de oportunidad para comunicar los actos administrativos a la Coordinación de Facturación y Cartera.</t>
  </si>
  <si>
    <t xml:space="preserve">Identificar y clasificar los Actos administrativos de imposición de multa impuestos por la DVC, estableciendo claramente su situación que evite demoras e inexactitudes en el reporte de información al área encargada de gestionar el cobro y la subestimación de los ingresos al FONTIC por concepto de multas impuestas por la DVC. </t>
  </si>
  <si>
    <t>Relación de actos administrativos ejecutoriados y la identificación de la obligación correspondiente.</t>
  </si>
  <si>
    <t>Dirección de Vigilancia y Control</t>
  </si>
  <si>
    <t>H35A
(H26V2012)</t>
  </si>
  <si>
    <r>
      <rPr>
        <b/>
        <sz val="11"/>
        <rFont val="Arial"/>
        <family val="2"/>
      </rPr>
      <t>H35. Administrativo- Recursos entregados en Administración- Fonade.</t>
    </r>
    <r>
      <rPr>
        <sz val="11"/>
        <rFont val="Arial"/>
        <family val="2"/>
      </rPr>
      <t xml:space="preserve">
La cuenta de recursos entregados en administración Fonade, se encuentra subestimada en $330.3 millones, correspondientes al desembolso de la adición 1 del contrato interadministrativo 504 de 2011, operación registrada en gastos y reclasificada  varias veces a otras cuentas, situación que sobrestimo los gastos de la vigencia 2013 en la misma cuantía.</t>
    </r>
  </si>
  <si>
    <t>Operación registrada en gastos y reclasificada  varias veces a otras cuentas.
Debilidades  en la implementación de mecanismos  de seguimiento, monitoreo y control del Sistema de Control Interno Contable y proceso contable.</t>
  </si>
  <si>
    <t>Validación de los movimientos históricos contables del convenio 504 de 2011</t>
  </si>
  <si>
    <t xml:space="preserve">Aclarar los movimientos contables originados por el Otro Sí del contrato 504 de Fonade del año 2011. </t>
  </si>
  <si>
    <t>Meta 1:  Nueva revisión de los comprobantes contables producto de la reclasificación realizada a la adición 1 del contrato 504 de 2011, cotejándolos con el contrato</t>
  </si>
  <si>
    <t>Documento</t>
  </si>
  <si>
    <t>Subdirección Financiera / Grupo de contabilidad</t>
  </si>
  <si>
    <t>Meta 2: Aplicar el resultado de la verificación efectuada</t>
  </si>
  <si>
    <t>Ampliar la cobertura de las conciliaciones y depuración de cuentas de balance a nivel de tercero</t>
  </si>
  <si>
    <t>Obtener de las área fuente la información contable con oportunidad para que los Estados financieros reflejan con razonabilidad la realidad económica de la Entidad</t>
  </si>
  <si>
    <t>Meta 3. Depuración de los saldos contables de las cuentas de Balance</t>
  </si>
  <si>
    <t>formato</t>
  </si>
  <si>
    <t>H36A
(H25V2012)</t>
  </si>
  <si>
    <r>
      <rPr>
        <b/>
        <sz val="11"/>
        <rFont val="Arial"/>
        <family val="2"/>
      </rPr>
      <t>H36.</t>
    </r>
    <r>
      <rPr>
        <sz val="11"/>
        <rFont val="Arial"/>
        <family val="2"/>
      </rPr>
      <t xml:space="preserve"> </t>
    </r>
    <r>
      <rPr>
        <b/>
        <sz val="11"/>
        <rFont val="Arial"/>
        <family val="2"/>
      </rPr>
      <t xml:space="preserve">Administrativo - Recursos entregados en Administración - Convenios.
</t>
    </r>
    <r>
      <rPr>
        <sz val="11"/>
        <rFont val="Arial"/>
        <family val="2"/>
      </rPr>
      <t>Recursos entregados en administración en 2002, 2008, 2009, 2010 y 2011 por $6.421.90 millones, para la ejecución de contratos de proyectos de inversión y otros conceptos, los que se encuentran pendientes de legalizar a 31 de diciembre de 2013, debido a que la ejecución contractual  no ha sido informada por los supervisores de los contratos, al área financiera, para su registro y revelación adecuada, situación que afecta la razonabilidad de las cifras presentadas en los estados contables en relación con los gastos de la vigencia 2013.</t>
    </r>
  </si>
  <si>
    <t>La ejecución contractual  no ha sido informada por los supervisores de los contratos, al área financiera, para su registro y revelación adecuada.
Debilidades en la comunicación e interacción de las áreas en el Proceso Contable.
Debilidades  en la implementación de mecanismos  de seguimiento, monitoreo y control del Sistema de Control Interno Contable y proceso contable.</t>
  </si>
  <si>
    <t>Reuniones bimestrales con los Supervisores, Grupo de Contabilidad y la Oficina para la Gestión de Ingresos del Fondo para cruzar información sobre los contratos con saldos  pendientes por legalizar.</t>
  </si>
  <si>
    <t xml:space="preserve">Reuniones bimestrales con los Supervisores, Grupo de Contabilidad y la Oficina para la Gestión de Ingresos del Fondo para cruzar información sobre los contratos con saldos  pendientes por legalizar.
</t>
  </si>
  <si>
    <t>Evitar que los supervisores no informen la ejecución contractual oportunamente al área financiera</t>
  </si>
  <si>
    <t xml:space="preserve">
Reuniones bimestrales
Reuniones</t>
  </si>
  <si>
    <t xml:space="preserve">Oficina para la Gestión de Ingresos del Fondo, con el apoyo de los Supervisores y el Grupo de Contabilidad </t>
  </si>
  <si>
    <t>Programar reuniones para los supervisores de los contratos</t>
  </si>
  <si>
    <t xml:space="preserve">
Reuniones bimestrales
</t>
  </si>
  <si>
    <t xml:space="preserve">Capacitación a supervisores sobre aspectos relacionados con legalizaciones
</t>
  </si>
  <si>
    <t xml:space="preserve">Capacitar a los Supervisores en  el correcto cumplimiento de sus obligaciones </t>
  </si>
  <si>
    <t>Capacitación</t>
  </si>
  <si>
    <t>Acompañamiento a los supervisores para hacer seguimiento al estado de avance de las legalizaciones.</t>
  </si>
  <si>
    <t>Actualizar y ajustar procedimiento de supervisión</t>
  </si>
  <si>
    <t>Un procedimiento</t>
  </si>
  <si>
    <t>Oficina para la Gestión de Ingresos del Fondo</t>
  </si>
  <si>
    <t>H37A</t>
  </si>
  <si>
    <r>
      <rPr>
        <b/>
        <sz val="11"/>
        <rFont val="Arial"/>
        <family val="2"/>
      </rPr>
      <t xml:space="preserve">H37. Administrativo- Recursos entregados en Administración- Icetex.
</t>
    </r>
    <r>
      <rPr>
        <sz val="11"/>
        <rFont val="Arial"/>
        <family val="2"/>
      </rPr>
      <t>los recursos en administración entregados a Icetex se encuentran sobreestimados en $11.275.1 millones, correspondientes a recursos ejecutados de los convenios 84 de 2007, 534 de 2011 y 1047 de 2012 que no fueron contabilizados, debido a que la ejecución contractual no ha sido informada por los supervisores de los contratos, al área financiera, para su registro y revelación adecuada, situación que afecta la razonabilidad de las cifras presentadas en los estados contables en relación con los gastos de la vigencia 2013.</t>
    </r>
  </si>
  <si>
    <t xml:space="preserve">La ejecución contractual no ha sido informada por los supervisores de los contratos, al área financiera, para su registro y revelación adecuada.
Debilidades en la comunicación e interacción de las áreas en el Proceso Contable.
Debilidades  en la implementación de mecanismos  de seguimiento, monitoreo y control del Sistema de Control Interno Contable y proceso contable.
</t>
  </si>
  <si>
    <t xml:space="preserve">Reuniones bimestrales con los Supervisores, Grupo de Contabilidad y la Oficina para la Gestión de Ingresos del Fondo para cruzar información sobre los contratos con saldos  pendientes por legalizar.
</t>
  </si>
  <si>
    <t>Evitar que los supervisores no informen oportunamente la ejecución contractual al Grupo de Contabilidad</t>
  </si>
  <si>
    <t xml:space="preserve">
Reuniones bimestrales
</t>
  </si>
  <si>
    <t>Capacitación a supervisores sobre aspectos relacionados con legalizaciones</t>
  </si>
  <si>
    <t>Establecer controles oportunos de seguimiento a la ejecución de los contratos</t>
  </si>
  <si>
    <t>Legalizar los recursos que a la fecha no han sido informados a la Subdirección Financiera</t>
  </si>
  <si>
    <t>Informe trimestral de legalización de Recursos</t>
  </si>
  <si>
    <t>Dirección de Políticas y Desarrollo de TI</t>
  </si>
  <si>
    <t>Fortalecer los mecanismos de seguimiento oportuno de la ejecución de los contratos.</t>
  </si>
  <si>
    <t>H38A</t>
  </si>
  <si>
    <r>
      <rPr>
        <b/>
        <sz val="11"/>
        <rFont val="Arial"/>
        <family val="2"/>
      </rPr>
      <t xml:space="preserve">H38.Administrativo- Recursos entregados en Administración -  Fonade recursos ejecutados sin contabilizar.
</t>
    </r>
    <r>
      <rPr>
        <sz val="11"/>
        <rFont val="Arial"/>
        <family val="2"/>
      </rPr>
      <t>Los recursos en administración entregados a FONADE se encuentran sobreestimados en $28.367.0 millones, correspondientes a recursos ejecutados de los convenios 458 de 2010, 504 de 2011 y 989 de 2012 que no fueron contabilizados debido a que la ejecución contractual no ha sido informada por los supervisores de los contratos, al área financiera, para su registro y revelación adecuada, situación que afecta la razonabilidad de las cifras presentadas en los estados contables en relación con los gastos de la vigencia 2013.</t>
    </r>
  </si>
  <si>
    <t>Reuniones bimestrales con los Supervisores, Grupo de Contabilidad y la Oficina para la Gestión de Ingresos del Fondo para cruzar información sobre los contratos con saldos  pendientes por legalizar.
Acompañamiento a los supervisores para hacer seguimiento al estado de avance de las legalizaciones.</t>
  </si>
  <si>
    <t xml:space="preserve">
Reuniones bimestrales</t>
  </si>
  <si>
    <t>H39A</t>
  </si>
  <si>
    <r>
      <rPr>
        <b/>
        <sz val="11"/>
        <rFont val="Arial"/>
        <family val="2"/>
      </rPr>
      <t xml:space="preserve">H39.Administrativo- Recursos entregados en administración- Fonade Rendimientos Financieros.
</t>
    </r>
    <r>
      <rPr>
        <sz val="11"/>
        <rFont val="Arial"/>
        <family val="2"/>
      </rPr>
      <t>Los contratos interadministrativos, suscritos con Fonade en vigencia anteriores, han generado rendimientos financieros por $117.597.1 millones que no han sido causados contablemente, ni incorporados al presupuesto de la entidad, así como tampoco la ejecución de $98.091.4 millones de dichos rendimientos, igualmente existen saldos por ejecutar reportados por Fonade de $1.749 millones que no se revelan como derechos por cobrar a favor del Fondo, debido a deficiencias e inoportunidad en los contratos.  Lo que ocasionó subestimación de las cifras presentadas en los estados contables a 31 de diciembre de 2013 de deudores, ingresos y gastos.</t>
    </r>
  </si>
  <si>
    <t xml:space="preserve">Rendimientos Financieros sin causar.
Deficiencias e inoportunidad en los contratos.
La ejecución contractual no ha sido informada por los supervisores de los contratos, al área financiera, para su registro y revelación adecuada.
Debilidades en la comunicación e interacción de las áreas en el Proceso Contable.
Debilidades  en la implementación de mecanismos  de seguimiento, monitoreo y control del Sistema de Control Interno Contable y proceso contable.
</t>
  </si>
  <si>
    <t>Documentar las acciones que se adelanten frente a FONADE tendientes a lograr la liquidación de los Convenios No. 199061 y 199073 de 2000; 191135 de 2001, 193043 de 2003  y 197032 de 2007.</t>
  </si>
  <si>
    <t>Adelantar la liquidación final de los Convenios No. 199061 y 199073 de 2000; 191135 de 2001, 193043 de 2003 y 197032 de 2007.</t>
  </si>
  <si>
    <t>Informe de seguimiento trimestral a las acciones adelantadas</t>
  </si>
  <si>
    <t xml:space="preserve">Dirección de Conectividad con el apoyo de los Supervisores y el Grupo de Contabilidad </t>
  </si>
  <si>
    <t>H40A</t>
  </si>
  <si>
    <r>
      <rPr>
        <b/>
        <sz val="11"/>
        <rFont val="Arial"/>
        <family val="2"/>
      </rPr>
      <t xml:space="preserve">H40.Administrativo - Recursos entregados en administración convenios recursos en las fiducias sin ejecutar.
</t>
    </r>
    <r>
      <rPr>
        <sz val="11"/>
        <rFont val="Arial"/>
        <family val="2"/>
      </rPr>
      <t>La cuenta  1424021401 "En administración convenios" se encuentra subestimada  en $202.674.3 millones aproximadamente, por recursos entregados a terceros para el desarrollo de los convenios que a 31 de diciembre de 2013 presentan recursos en las fiducias sin ejecutar, los cuales no se revelan en los estados contables, debido que no se aplican procedimientos de conciliación e información adecuada y oportuna entre la área que ejercen la supervisión de los convenios y el área financiera, para que las cifras que muestran los estados contables sean acordes con la ejecución de los recursos, circunstancias que afecta la razonabilidad de los estados contables y genera alto riesgo de pérdida de los recursos por falta de control y seguimiento de los  mismos.</t>
    </r>
  </si>
  <si>
    <t>No se aplican procedimientos de conciliación e información adecuada y oportuna entre la área que ejercen la supervisión de los convenios y el área financiera.
Debilidades en la comunicación e interacción de las áreas en el Proceso Contable.
Debilidades  en la implementación de mecanismos  de seguimiento, monitoreo y control del Sistema de Control Interno Contable y proceso contable.</t>
  </si>
  <si>
    <t>Reuniones bimestrales con el área que ejerce la supervisión de los convenios, el Grupo de Contabilidad  y la Oficina para la Gestión de Ingresos del Fondo para adelantar conciliaciones de los recursos entregados a terceros.</t>
  </si>
  <si>
    <t>Evitar posible perdida de recursos por falta de control y seguimiento a los mismos, haciendo que el área que ejerce la supervisión informe oportunamente al Grupo de Contabilidad la ejecución de los recursos entregados a terceros.</t>
  </si>
  <si>
    <t xml:space="preserve">Reuniones bimestrales </t>
  </si>
  <si>
    <t xml:space="preserve">Oficina para la Gestión de Ingresos del Fondo con el apoyo  del Grupo de Contabilidad y el Área que ejerce la Supervisión. </t>
  </si>
  <si>
    <t>H41A</t>
  </si>
  <si>
    <r>
      <rPr>
        <b/>
        <sz val="11"/>
        <rFont val="Arial"/>
        <family val="2"/>
      </rPr>
      <t xml:space="preserve">H41. Administrativo - Derechos en Fideicomiso.
</t>
    </r>
    <r>
      <rPr>
        <sz val="11"/>
        <rFont val="Arial"/>
        <family val="2"/>
      </rPr>
      <t>Los derechos en fideicomiso se encuentran sobreestimados en $134.048 millones, debido a que a 31 de diciembre de 2013, no se encuentran registrados la totalidad de las operaciones de ejecución, rendimientos financieros y comisión de administración de los convenios suscritos con Colciencias, Bancoldex, Metrotel, ERT y UNE EPM Telecomunicaciones, situación que afectó la razonabilidad de las cifras presentadas en los estados contables a 31 de diciembre de 2013.</t>
    </r>
  </si>
  <si>
    <t>No se encuentran registrados la totalidad de las operaciones de ejecución, rendimientos financieros y comisión de administración de los convenios.
Debilidades en la comunicación e interacción de las áreas en el Proceso Contable.
Debilidades  en la implementación de mecanismos  de seguimiento, monitoreo y control del Sistema de Control Interno Contable y proceso contable.</t>
  </si>
  <si>
    <t>Reuniones bimestrales con los Supervisores, el Grupo de Contabilidad, el Grupo de Tesorería y la Oficina para la Gestión de Ingresos del Fondo para cruzar información sobre los contratos con recursos pendientes por legalizar.
Capacitación a Supervisores sobre la forma como deben registrar la totalidad de operaciones de ejecución, rendimientos financieros y comisión de administración de los convenios.
Acompañamiento a los supervisores para hacer seguimiento al estado de avance de las legalizaciones.</t>
  </si>
  <si>
    <t>Lograr que se registren la totalidad de operaciones de ejecución, rendimientos financieros y comisión de administración de los convenios.</t>
  </si>
  <si>
    <t xml:space="preserve">
Reuniones bimestrales</t>
  </si>
  <si>
    <t xml:space="preserve">Oficina para la Gestión de Ingresos del Fondo, con el apoyo de los Supervisor, el Grupo de Contabilidad y el Grupo de Tesorería. </t>
  </si>
  <si>
    <t>H42A</t>
  </si>
  <si>
    <r>
      <rPr>
        <b/>
        <sz val="11"/>
        <rFont val="Arial"/>
        <family val="2"/>
      </rPr>
      <t>H42. Administrativo - Derechos en Fideicomiso- Colciencias:-</t>
    </r>
    <r>
      <rPr>
        <sz val="11"/>
        <rFont val="Arial"/>
        <family val="2"/>
      </rPr>
      <t xml:space="preserve">   los convenios suscritos con Colciencias en vigencias  anteriores, han generado rendimiento financiero por $13.025.1 millones que no han sido causados contablemente, ni incorporados al presupuesto de la entidad, los cuales han sido utilizados en la ejecución de los convenios como un mayor de los mismos; lo anterior  debido a la interpretación del artículo 24 de la ley 1286 de 2009, al considerar que dichos rendimientos son propiedad de Colciencias sin tener en cuenta que los mismos han incrementado el valor de los convenios y por ende la ejecución de los mismos. Así  mismo por deficiencias e inoportunidad en los procesos de conciliación de la información con los ejecutores y supervisores de los convenios, circunstancias que subestimó las cifras presentadas en los estados contables a 31 de diciembre de 2013 en deudores, ingresos y gastos.</t>
    </r>
  </si>
  <si>
    <t>Interpretación del artículo 24 de la ley 1286 de 2009, al considerar que dichos rendimientos son propiedad de Colciencias sin tener en cuenta que los mismos han incrementado el valor de los convenios y por ende la ejecución de los mismos.
Deficiencias e inoportunidad en los procesos de conciliación de la información con los ejecutores y supervisores de los convenios.
Debilidades en la comunicación e interacción de las áreas en el Proceso Contable.
Debilidades  en la implementación de mecanismos  de seguimiento, monitoreo y control del Sistema de Control Interno Contable y proceso contable.</t>
  </si>
  <si>
    <t>Incorporar dentro de los estados contables los rendimientos financieros generados en los fideicomisos</t>
  </si>
  <si>
    <t>Realizar los registros contables</t>
  </si>
  <si>
    <t>Registros</t>
  </si>
  <si>
    <t>Subdirección Financiera / Oficina Fondo de Tic</t>
  </si>
  <si>
    <t>H43A
(H30V2012)</t>
  </si>
  <si>
    <r>
      <rPr>
        <b/>
        <sz val="11"/>
        <rFont val="Arial"/>
        <family val="2"/>
      </rPr>
      <t>H43.Administrativo - otros Activos- Derechos Patrimoniales e Intelectuales.</t>
    </r>
    <r>
      <rPr>
        <sz val="11"/>
        <rFont val="Arial"/>
        <family val="2"/>
      </rPr>
      <t xml:space="preserve"> 
A 31 de diciembre de 2013 el Fondo TIC no ha reconocido derechos patrimoniales e intelectuales por $110.090,48 millones aproximadamente, derivados de aquellos contratos suscritos para el desarrollo de software y/o aplicaciones, asociados específicamente al cumplimiento de los objetivos misionales del sector TIC relativos a la modernización de la gestión gubernamental, durante las vigencias 2004 a 2013.
Lo anterior , debido a que la entidad no ha concluido los trámites pertinentes para la cesión de derechos patrimoniales y persiste en no aplicar las disposiciones y procedimientos contables vigentes para el reconocimiento de derechos derivados del desarrollo de software y/o aplicaciones; no ha considerado los informes presentados por la Dirección  de Gobierno en Línea en los que se ha individualizado cada una de las soluciones contratadas hasta 2012, y desatiende las cláusulas contractuales en las que se estableció la transferencia de derechos de autor y se determinó que el FONTIC "adquiere la totalidad de los derechos patrimoniales, conservando el contratista para si la titularidad de los derechos morales". 
Dado lo anterior y teniendo en cuenta los conceptos emitidos por la Contaduría General de la Nación 154435 del 8 de julio 2011, 156732 del 17 de agosto de 2011 y 39651 del 7 de diciembre de 2012, los estados financieros del FONTIC no reflejan la realidad de sus derechos patrimoniales y generan subestimación de sus activos en $110.090.48 millones aproximadamente.
</t>
    </r>
  </si>
  <si>
    <t>La entidad no ha concluido los trámites pertinentes para la cesión de derechos patrimoniales y persiste en no aplicar las disposiciones y procedimientos contables vigentes para el reconocimiento de derechos derivados del desarrollo de software y/o aplicaciones; no ha considerado los informes presentados por la Dirección  de Gobierno en Línea en los que se ha individualizado cada una de las soluciones contratadas hasta 2012, y desatiende las cláusulas contractuales en las que se estableció la transferencia de derechos de autor y se determinó que el FONTIC "adquiere la totalidad de los derechos patrimoniales, conservando el contratista para si la titularidad de los derechos morales". 
Las acciones de mejora de las vigencias pasadas no han sido efectivas</t>
  </si>
  <si>
    <t>Realizar la cesión de derechos de los desarrollos hechos en el marco de las actividades de supervisión de los contratos y/o convenios ejecutados por la Dirección de GEL.</t>
  </si>
  <si>
    <t>Mitigar el riesgo de fidelidad de la información respecto a los derechos patrimoniales e intelectuales de los desarrollos realizados por la entidad</t>
  </si>
  <si>
    <t>Realizar la cesión de derechos de los desarrollos ejecutados</t>
  </si>
  <si>
    <t>Reporte de Cesión de Derechos</t>
  </si>
  <si>
    <t>Dirección de Gobierno en Línea</t>
  </si>
  <si>
    <t xml:space="preserve">Preventiva - Formular dentro de la política de bienes de la entidad parámetros que permitan orientar el manejo de bienes en lo relacionado a Derechos Patrimoniales e Intelectuales. </t>
  </si>
  <si>
    <t>Realizar control y seguimiento físico y contable a los bienes de la Entidad, y mitigar el riesgo en la fidelidad de la información.</t>
  </si>
  <si>
    <t>Actualizar documento de Políticas Administración de Bienes de la entidad</t>
  </si>
  <si>
    <t xml:space="preserve">Grupo Administración de Bienes
</t>
  </si>
  <si>
    <t>H44A
(H7-21V2012)</t>
  </si>
  <si>
    <r>
      <rPr>
        <b/>
        <sz val="11"/>
        <rFont val="Arial"/>
        <family val="2"/>
      </rPr>
      <t xml:space="preserve">H44.Administrativo - Ingresos No Tributarios: 
</t>
    </r>
    <r>
      <rPr>
        <sz val="11"/>
        <rFont val="Arial"/>
        <family val="2"/>
      </rPr>
      <t>La administración no ha sido efectiva en la toma de decisiones tendientes a establecer la incobrabilidad de obligaciones que superan los cinco años por valor aproximado de $20.926.3 millones, es decir el 39% de la cartera total a 31 de diciembre de 2013 por $53.194 millones, que además permanecen registradas en deudores corrientes y han debido ser reclasificadas a deudas de difícil recaudo, situación que distorsiona el valor de los derechos cobrables.</t>
    </r>
  </si>
  <si>
    <t>La administración no ha sido efectiva en la toma de decisiones tendientes a establecer la incobrabilidad de obligaciones que superan los cinco años.
Las acciones de mejora de las vigencias pasadas no han sido efectivas</t>
  </si>
  <si>
    <t>Definir incobrabilidad de obligaciones que superan cinco años por valor aproximado de $20.926.3 millones</t>
  </si>
  <si>
    <t>Determinar las cuentas incobrables y realizar los actos administrativos</t>
  </si>
  <si>
    <t>Elaborar Actos administrativos que permitan declarar la incobrabilidad por un valor aproximado de $20.926.3 millones</t>
  </si>
  <si>
    <t>Actos administrativos</t>
  </si>
  <si>
    <t>H45A</t>
  </si>
  <si>
    <r>
      <rPr>
        <b/>
        <sz val="11"/>
        <rFont val="Arial"/>
        <family val="2"/>
      </rPr>
      <t xml:space="preserve">H45.Administrativo-Obligaciones Reconocidas en vigencias anteriores o canceladas en 2013.
</t>
    </r>
    <r>
      <rPr>
        <sz val="11"/>
        <rFont val="Arial"/>
        <family val="2"/>
      </rPr>
      <t>A 31 de diciembre de 2013 se encuentran cuentas por pagar por $4.100.93 millones que no fueron canceladas durante la vigencia 2013 a pesar que fueron causadas en vigencias anteriores y han permanecido en cuentas por pagar entre 1 y 7 años,  a pesar de contar con los recursos recaudados de los operadores superavitarios, para cubrir aproximadamente el 78% de dichas obligaciones antes de culminar la vigencia 2013.  Lo anterior debido a que no se aplican procedimientos de control interno contable relacionados con la depuración y conciliación permanente de la información, así mismo se observa demora en los requerimientos efectuados a los operadores que presentan superávit tendientes a completar los recursos, lo que genera la necesidad de solicitar autorización de vigencias expiradas para atender estas obligaciones.</t>
    </r>
  </si>
  <si>
    <t xml:space="preserve"> No se aplican procedimientos de control interno contable relacionados con la depuración y conciliación permanente de la información.
Debilidades en la comunicación e interacción de las áreas en el Proceso Contable.
Debilidades  en la implementación de mecanismos  de seguimiento, monitoreo y control del Sistema de Control Interno Contable y proceso contable.
Las acciones de mejora de las vigencias pasadas no han sido efectivas en cuanto al tema de conciliaciones</t>
  </si>
  <si>
    <t xml:space="preserve">Aplicar los procedimientos de control interno contable relacionados con la depuración y control permanente de la información.
</t>
  </si>
  <si>
    <t>Aplicar los procedimientos de control interno contable relacionados con la depuración y control permanente de la información, requerir oportunamente a los operadores que presenten superávit y a través de acto administrativo realizar redistribución nacional de excedentes de contribución hasta por el monto de la apropiación para este proyecto de inversión en el 2014.</t>
  </si>
  <si>
    <t>Reuniones para conciliar</t>
  </si>
  <si>
    <t xml:space="preserve">Oficina para la Gestión de Ingresos del Fondo, con el apoyo del Grupo de Contabilidad y el Grupo de Tesorería. </t>
  </si>
  <si>
    <t>A través de acto administrativo realizar redistribución nacional de excedentes de contribución hasta por el monto de la apropiación para este proyecto de inversión en el 2014.</t>
  </si>
  <si>
    <t>Realizar conciliaciones</t>
  </si>
  <si>
    <t xml:space="preserve">Acto administrativo. </t>
  </si>
  <si>
    <t>H46AD</t>
  </si>
  <si>
    <r>
      <rPr>
        <b/>
        <sz val="11"/>
        <rFont val="Arial"/>
        <family val="2"/>
      </rPr>
      <t>H46.</t>
    </r>
    <r>
      <rPr>
        <sz val="11"/>
        <rFont val="Arial"/>
        <family val="2"/>
      </rPr>
      <t xml:space="preserve"> </t>
    </r>
    <r>
      <rPr>
        <b/>
        <sz val="11"/>
        <rFont val="Arial"/>
        <family val="2"/>
      </rPr>
      <t xml:space="preserve">Administrativo con presunta incidencia Disciplinaria- Obligaciones Reconocidas en Vigencias Anteriores  no canceladas en 2013.
</t>
    </r>
    <r>
      <rPr>
        <sz val="11"/>
        <rFont val="Arial"/>
        <family val="2"/>
      </rPr>
      <t>A 31 de diciembre de 2013 existe una cuenta por pagar por $0,55 millones, correspondientes a viáticos legalizados extemporáneamente, la cual no fue cancelada durante la vigencia a pesar de haber sido causada en diciembre 2012; debido a que se incumplió lo establecido en el procedimiento "ABA-TIC-PR-008 Procedimiento de Comisiones y Gastos de Desplazamiento ", la circular interna 000002 del 12 de abril de 2011 y las resoluciones de otorgamiento de comisiones en cuanto a la inoportunidad en la presentación y calidad de los soportes de legalización de la comisión.
Lo anterior obliga a FONTIC a solicitar autorización de vigencias expiradas para cancelar $0.55 millones cuyo pago no fue designado durante la vigencia 2013, con posible incidencia disciplinaria de acuerdo al numeral 52 del articulo 48 de la Ley 734 de 2002 y la resolución 354 de 2007 que adoptó el régimen de Contabilidad Pública.</t>
    </r>
  </si>
  <si>
    <t>Incumplimiento a lo establecido en el procedimiento "ABA-TIC-PR-008 Procedimiento de Comisiones y Gastos de Desplazamiento ", la circular interna 000002 del 12 de abril de 2011 y las resoluciones de otorgamiento de comisiones en cuanto a la inoportunidad en la presentación y calidad de los soportes de legalización de la comisión.
Debilidades  en la implementación de mecanismos  de seguimiento, monitoreo y control del Sistema de Control Interno Contable y proceso contable.</t>
  </si>
  <si>
    <t>Realizar actualización del procedimiento de otorgamiento de comisiones en aras de mejorar la oportunidad la presentación y calidad de los soportes de legalización de la comisión.</t>
  </si>
  <si>
    <t>Actualizar los lineamientos internos para comisiones y gastos de desplazamiento</t>
  </si>
  <si>
    <t>Actualizar  y divulgar el Procedimiento  ABA-TIC-PR-008 de Comisiones y Gastos de Desplazamiento, dejando claridad frente a la legalización oportuna y la calidad de los soportes.</t>
  </si>
  <si>
    <t>Procedimiento  de Comisiones y Gastos de Desplazamiento.</t>
  </si>
  <si>
    <t>Grupo Gestión de Servicios Administrativos</t>
  </si>
  <si>
    <t>Realizar actualización de la circular .</t>
  </si>
  <si>
    <t xml:space="preserve">Actualizar la Circular 000002 del 12 de abril de 2011 </t>
  </si>
  <si>
    <t>Coordinación Grupo  Gestión de Servicios Administrativos</t>
  </si>
  <si>
    <t xml:space="preserve">Establecer controles y seguimiento de parte de la supervisión frente a comisiones y gastos de desplazamiento otorgadas. </t>
  </si>
  <si>
    <t>Realizar control y seguimiento de comisiones y gastos de desplazamiento.</t>
  </si>
  <si>
    <t>Control y seguimiento trimestral a  las comisiones y gastos de desplazamiento otorgadas.</t>
  </si>
  <si>
    <t>Reporte de control y seguimiento</t>
  </si>
  <si>
    <t xml:space="preserve">Supervisores de contrato </t>
  </si>
  <si>
    <t>H47A</t>
  </si>
  <si>
    <r>
      <rPr>
        <b/>
        <sz val="11"/>
        <rFont val="Arial"/>
        <family val="2"/>
      </rPr>
      <t xml:space="preserve">H47. Administración- Obligaciones No reconocidas.
</t>
    </r>
    <r>
      <rPr>
        <sz val="11"/>
        <rFont val="Arial"/>
        <family val="2"/>
      </rPr>
      <t>A 31 de diciembre de 2013 el FONTIC reconoció obligaciones por $448.21 millones correspondientes a la transferencia de excedentes de contribución del servicio de telefonía básica conmutada a proveedores deficitarios, las cuales no fueron causadas en cuentas por pagar, debido a que la entidad no aplico el principio de causación ni concilió la información contable previo al cierre de la vigencia 2013 ocasionando la subestimación de los pasivos en esta cuantía.</t>
    </r>
  </si>
  <si>
    <t>La entidad no aplicó el principio de causación ni concilió la información contable previo al cierre de la vigencia 2013.
Debilidades en los métodos de conciliación realizados por la entidad.
Debilidades  en la implementación de mecanismos  de seguimiento, monitoreo y control del Sistema de Control Interno Contable y proceso contable.
Las acciones de mejora de las vigencias pasadas no han sido efectivas en cuanto al tema de conciliaciones</t>
  </si>
  <si>
    <t>Aplicar la desagregación a nivel de tercero, contenida en la Resolución 2958 de 2013</t>
  </si>
  <si>
    <t>Realizar la respectiva reclasificación de terceros, producto del reconocimiento de las obligaciones de excedentes de subsidios y contribuciones.</t>
  </si>
  <si>
    <t>Meta:  Efectuar la distribución contable  a cada una de las entidades deficitaria, acorde al reconocimiento de la obligación con base en el respectivo  acto administrativo generado por la Oficina para a Gestión de Ingresos del Fondo. Nota: ya fue registrada en enero de 2014</t>
  </si>
  <si>
    <t>Comprobante</t>
  </si>
  <si>
    <t>H48A</t>
  </si>
  <si>
    <r>
      <rPr>
        <b/>
        <sz val="11"/>
        <rFont val="Arial"/>
        <family val="2"/>
      </rPr>
      <t xml:space="preserve">H48. Administrativo -Obligaciones Inexistentes.
</t>
    </r>
    <r>
      <rPr>
        <sz val="11"/>
        <rFont val="Arial"/>
        <family val="2"/>
      </rPr>
      <t>A 31 de diciembre de 2013 existe una cuenta por pagar a la Empresa de Telecomunicaciones de Bogotá S.A. por $1.45  millones, a pesar de haberse ordenado compensar esta suma con cuenta por cobrar a dicho proveedor; tal como lo establece la Resolución 2610 de 2012 mediante la cual se ordenó reconocer y pagar el déficit generado a ETB.
Lo anterior por cuanto que  no se efectuó un análisis cuidadoso de las transacciones antes de realizar el registro contable pertinente, aspecto que se ve reflejado en los ocho movimientos contables que afectaron esta partida durante la vigencia 2013; generando la sobreestimación de las cuentas por pagar en $1.45 millones.</t>
    </r>
  </si>
  <si>
    <t>No se efectuó un análisis cuidadoso de las transacciones antes de realizar el registro contable pertinente.
Debilidades  en la implementación de mecanismos  de seguimiento, monitoreo y control del Sistema de Control Interno Contable y proceso contable.
Las acciones de mejora de las vigencias pasadas no han sido efectivas en cuanto al tema de las sobreestimaciones</t>
  </si>
  <si>
    <t xml:space="preserve">Reclasificación de los excedentes de contribución pendientes por distribuir de la ETB en la cuenta por pagar. </t>
  </si>
  <si>
    <t>Reflejar adecuadamente el beneficiario real de los excedentes a distribuir.</t>
  </si>
  <si>
    <t>Meta 1:  Realizar los registros contables referente a la cuenta por pagar de ETB</t>
  </si>
  <si>
    <t>Registro</t>
  </si>
  <si>
    <t xml:space="preserve">Reclasificación de los excedentes de contribución pendientes por distribuir a un tercero genérico en la cuenta por pagar. </t>
  </si>
  <si>
    <t>Reflejar adecuadamente los beneficiarios de la distribución de excedentes conforme al acto administrativo que se emita.</t>
  </si>
  <si>
    <t>Meta 2:  Efectuar la distribución contable  a cada una de las entidades deficitaria, acorde al reconocimiento de la obligación con base en el respectivo  acto administrativo, generado por la Oficina para la Gestión de Ingresos del Fondo</t>
  </si>
  <si>
    <t>H49AD</t>
  </si>
  <si>
    <r>
      <rPr>
        <b/>
        <sz val="11"/>
        <rFont val="Arial"/>
        <family val="2"/>
      </rPr>
      <t xml:space="preserve">H49. Administrativo con presunta incidencia Disciplinaria-Obligaciones Reconocidas Extemporáneamente.
</t>
    </r>
    <r>
      <rPr>
        <sz val="11"/>
        <rFont val="Arial"/>
        <family val="2"/>
      </rPr>
      <t>A 31 de diciembre de 2013 se causaron extemporáneamente cuentas por pagar correspondientes a viáticos por $30.08 millones, debido a que los actos administrativos  de otorgamientos de comisiones, no fueron registrados mes a mes por la entidad, los cuales debieron contabilizarse entre marzo y diciembre de 2013, lo que generó gran volumen de transacciones en diciembre  2013, una sobrecarga al área financiera por la legalización extemporánea de 80 resoluciones que para dicha fecha ya debían haber sido canceladas a los acreedores.  Adicionalmente, los funcionarios y contratistas a quienes se les confirieron comisiones durante la vigencia 2013, incumplieron lo establecido en procedimientos vigentes "ABA-TIC-PR-008 Procedimiento de Comisiones y Gastos de Desplazamiento", la circular interna 000002 del 12 de abril de 2011 y las resoluciones de otorgamiento de comisiones; esto aunado con una deficiente gestión tanto de comisionados como de supervisores encargados de verificar los resultados obtenidos de dichas comisiones.  Lo anterior con posible incidencia disciplinaria de acuerdo al numeral 1 del articulo 34 y numeral 52 del articulo 48 de la ley 734 de 2002; y la resolución 354 de 2007 que adoptó el Régimen de Contabilidad Pública.</t>
    </r>
  </si>
  <si>
    <t>Incumplimiento a lo establecido en el procedimiento "ABA-TIC-PR-008 Procedimiento de Comisiones y Gastos de Desplazamiento ", la circular interna 000002 del 12 de abril de 2011 y las resoluciones de otorgamiento de comisiones en cuanto a la inoportunidad en la presentación y calidad de los soportes de legalización de la comisión.
Deficiente gestión tanto de comisionados como de supervisores encargados de verificar los resultados obtenidos de dichas comisiones</t>
  </si>
  <si>
    <t xml:space="preserve"> Circular 000002 del 12 de abril de 2011 </t>
  </si>
  <si>
    <t>H50AD</t>
  </si>
  <si>
    <r>
      <rPr>
        <b/>
        <sz val="11"/>
        <rFont val="Arial"/>
        <family val="2"/>
      </rPr>
      <t>H50</t>
    </r>
    <r>
      <rPr>
        <sz val="11"/>
        <rFont val="Arial"/>
        <family val="2"/>
      </rPr>
      <t xml:space="preserve">. </t>
    </r>
    <r>
      <rPr>
        <b/>
        <sz val="11"/>
        <rFont val="Arial"/>
        <family val="2"/>
      </rPr>
      <t xml:space="preserve">Administrativo con presunta incidencia Disciplinaria-Obligaciones Reconocidas a pesar de Incumplimientos por parte de Contratistas.
</t>
    </r>
    <r>
      <rPr>
        <sz val="11"/>
        <rFont val="Arial"/>
        <family val="2"/>
      </rPr>
      <t>A diciembre 31 de 2013, se causó cuenta por pagar a favor de Recio Turismo por $219.52 millones correspondientes a suministro de tiquetes aéreos nacionales e internacionales, cuyas facturas no fueron presentadas oportunamente por el contratista entre agosto y diciembre de 2013, para el tramite de pago; lo anterior debido a  debilidades de supervisión, el cumplimiento de las obligaciones del supervisor relacionadas con el objeto contractual establecidas en el numeral 9.3.1 del Manual de Contratación, así como el incumplimiento por parte del contratista de la cláusula segunda literal B y de la cláusula quinta parágrafo segundo del contrato 508 de 2013.  Lo anterior ocasiona que FONTIC reconozca extemporáneamente sus obligaciones y por lo tanto no puede atender dichos compromisos con la oportunidad debida.  Lo anterior con posibles incidencia disciplinaria de acuerdo al numeral 1 del articulo 34 de la Ley 734 de 2002 y la resolución 354 de 2007 que adoptó el Régimen de Contabilidad Pública.</t>
    </r>
  </si>
  <si>
    <t>Debilidades de supervisión, en el cumplimiento de las obligaciones del supervisor relacionadas con el objeto contractual establecidas en el numeral 9.3.1 del Manual de Contratación, así como el incumplimiento por parte del contratista de la cláusula segunda literal B y de la cláusula quinta parágrafo segundo del contrato 508 de 2013</t>
  </si>
  <si>
    <t xml:space="preserve">Preventiva - Acción que fomenten oportunidad en el trámite de pagos en los contratistas. </t>
  </si>
  <si>
    <t>Informar a los diferentes contratistas acerca de los lineamientos de la entidad en relación con la presentación oportuna de las facturas</t>
  </si>
  <si>
    <t>Envío de Oficio informativo</t>
  </si>
  <si>
    <t>Oficio</t>
  </si>
  <si>
    <t>H51AD</t>
  </si>
  <si>
    <r>
      <rPr>
        <b/>
        <sz val="11"/>
        <rFont val="Arial"/>
        <family val="2"/>
      </rPr>
      <t>H51</t>
    </r>
    <r>
      <rPr>
        <sz val="11"/>
        <rFont val="Arial"/>
        <family val="2"/>
      </rPr>
      <t xml:space="preserve">. </t>
    </r>
    <r>
      <rPr>
        <b/>
        <sz val="11"/>
        <rFont val="Arial"/>
        <family val="2"/>
      </rPr>
      <t xml:space="preserve">Administrativo con presunta incidencia disciplinaria-obligaciones reconocidas sin haber recibido la totalidad de bienes y/o servicios contratados.
</t>
    </r>
    <r>
      <rPr>
        <sz val="11"/>
        <rFont val="Arial"/>
        <family val="2"/>
      </rPr>
      <t xml:space="preserve">A diciembre 31 de 2013 se causó cuenta por pagar a favor de la Universidad EAFIT por $407.89 millones correspondiente al último pago del contrato 786 de 2013, sin que FONTIC hubiese recibido el total de entregables establecidos en la minuta contractual. Lo anterior debido a que el contratista no suministró las "Actas de encuestas realizadas con la firma de los participantes" y en cambio presentó como entregable 28 "actas de asistencia" suscrita por el personal de la citada universidad, documentos que no dan cuenta de la participación de los asistentes ni de la tabulación, análisis y resultados de las encuestas que debió aplicar el contratista.
 De otra parte, se evidenciaron debilidades de supervisión al dejar constancia del cumplimiento de las condiciones para gestionar el pago sin haberse recibido la totalidad de productos servicios contratados, así como el incumplimiento de las obligaciones del supervisor relacionadas con el objeto contractual establecidas en el numeral 9.3.1 del manual de Contratación y se desatendió lo dispuesto por la Contraloría General de la República en circular 015 de 2013.   Lo anterior pone de manifiesto que FONTIC  reconoció obligaciones por pagar sin haber recibido los bienes y servicios determinados en el contrato sobreestimando así sus pasivos en $407.89 millones, situación que ocasiona una posible incidencia disciplinaria de acuerdo al numeral 1 del articulo 34 de la Ley 734 de 2002 y la resolución 354 de 2007 que adoptó el Régimen de Contabilidad Pública.    </t>
    </r>
  </si>
  <si>
    <t>Reconocimiento de obligaciones por pagar sin haber recibido los bienes y servicios determinados en el contrato.
Debilidades de supervisión.
Incumplimiento de las obligaciones del supervisor relacionadas con el objeto contractual establecidas en el numeral 9.3.1 del manual de Contratación y se desatendió lo dispuesto por la Contraloría General de la República en circular 015 de 2013</t>
  </si>
  <si>
    <t>Realizar supervisiones</t>
  </si>
  <si>
    <t xml:space="preserve">Generar acciones preventivas solicitando al Grupo de Contratos de la Secretaria General capacitación  para los supervisores de los contratos. </t>
  </si>
  <si>
    <t>Organización de información</t>
  </si>
  <si>
    <t>Disponer de toda la información contractual en la carpeta del contrato,</t>
  </si>
  <si>
    <t>Actas de encuestas realizadas con la firma de los participantes</t>
  </si>
  <si>
    <t>H52AD</t>
  </si>
  <si>
    <r>
      <rPr>
        <b/>
        <sz val="11"/>
        <rFont val="Arial"/>
        <family val="2"/>
      </rPr>
      <t xml:space="preserve">H52. Administrativo con presunta incidencia disciplinaria- Verificación del cumplimiento de requisitos para trámite de pagos a contratistas.
</t>
    </r>
    <r>
      <rPr>
        <sz val="11"/>
        <rFont val="Arial"/>
        <family val="2"/>
      </rPr>
      <t>Durante la vigencia 2013 se reconocieron cuentas por pagar y se efectuaron desembolsos a contratistas sin que los supervisores presentaran la  totalidad de la documentación requerida debido al incumplimiento de lo establecido en el numeral 9.3.6 "Funciones de supervisión relacionadas con los pagos al contratista " del Manual de Contratación CON-TIC-MA-003 vigente desde el 20 de febrero de 2012 y el procedimiento CON-TIC-PR-004 "Procedimientos de Supervisión y/o Interventoría", toda vez que los documentos soporte de los trámites para pago presentan las siguientes inconsistencias: - Para el caso en que se tramita el pago de varios meses acumulados el contratista aporta certificación de cumplimiento de la normatividad en materia de seguridad social expedida en diciembre 2013 y no se anexan las certificaciones de los meses anteriores incluidos en dicho cobro.  - En algunos casos los supervisores no avalan con su visto bueno el valor facturado por el contratista.  -  Algunos informes de ejecución del contrato y/o convenio no son firmados por los contratistas, hacen referencia a contratos, objetos, valores a pagar, CDP Y RP diferentes al contrato y/o convenio presentado para tramitar de pago, no contienen información completa sobre los desembolsos realizados, los productos entregados, los indicadores utilizados ni el estado de avance general del contrato y/o convenio; no incluyen información sobre las adiciones, prorrogas y modificaciones aprobadas; - Algunas certificaciones de cumplimiento no incluyen información sobre el cumplimiento al plan de inversión del anticipo. -  En algunos casos no se anexa certificación de pago efectuado por el contratista al personal vinculado al contrato y/o convenio, a pesar de ser exigido como requisito para el desembolso.  Lo anterior expone a FONTIC al riesgo de efectuar pago sin el lleno de requisitos; o por servicios no prestados y/o bienes no recibidos, o afectando registros presupuestales no relacionados con los contratos u/o convenios; o por valores no autorizados por los supervisores, situación que ocasiona una posible incidencia disciplinaria de acuerdo al numeral 1 del articulo 34 de la Ley 734 y la resolución 354 de 2007 que adoptó el Régimen de Contabilidad Pública.</t>
    </r>
  </si>
  <si>
    <t>Incumplimiento a lo establecido en el numeral 9.3.6 "Funciones de supervisión relacionadas con los pagos al contratista " del Manual de Contratación CON-TIC-MA-003 vigente desde el 20 de febrero de 2012 y el procedimiento CON-TIC-PR-004 "Procedimientos de Supervisión y/o Interventoría"
Debilidades  en la implementación de mecanismos  de seguimiento, monitoreo y control a la labor del supervisor del contrato.</t>
  </si>
  <si>
    <t>Cumplimiento a lo establecido en el numeral 9.3.6 "Funciones de supervisión relacionadas con los pagos al contratista " del Manual de Contratación CON-TIC-MA-003 vigente desde el 20 de febrero de 2012 y el procedimiento CON-TIC-PR-004 "Procedimientos de Supervisión y/o Interventoría"</t>
  </si>
  <si>
    <t>Establecer dentro del procedimiento CON-TIC-PR-004 "Procedimientos de Supervisión y/o Interventoría", la obligación de entregar al supervisor, copia del mismo, al momento de la asignación</t>
  </si>
  <si>
    <t>Procedimiento actualizado</t>
  </si>
  <si>
    <t>Anexar en el oficio de notificación de la asignación de supervisión de un contrato y/o convenio, el procedimiento  CON-TIC-PR-004 "Procedimientos de Supervisión y/o Interventoría"</t>
  </si>
  <si>
    <t>Oficios de notificación de la asignación de supervisión de un contrato y/o convenio, con el procedimiento anexo</t>
  </si>
  <si>
    <t>H53AD</t>
  </si>
  <si>
    <r>
      <rPr>
        <b/>
        <sz val="11"/>
        <rFont val="Arial"/>
        <family val="2"/>
      </rPr>
      <t>H53. Administrativo con presunta incidencia Disciplinaria - litigios y Demandas administrativas - control procesos iniciados por FONTIC contra terceros.</t>
    </r>
    <r>
      <rPr>
        <sz val="11"/>
        <rFont val="Arial"/>
        <family val="2"/>
      </rPr>
      <t xml:space="preserve">
A 31 de diciembre de 2013 se encuentran sin registrar procesos por $3.623.68 millones, correspondientes a demandas interpuestas contra Servientrega y  Grupo ASD S.A.,   debido a que la entidad no cuenta con un mecanismo que le permita efectuar   seguimiento y control a los hechos, operaciones y transacciones que deben ser incorporados en los estados financieros antes del cierre de la vigencia; y a que se incumplió lo dispuesto por la Contaduría General de la Nación en el procedimiento  contable  para  el  reconocimiento  y  revelación  de  los  procesos judiciales, laudos arbitrales, conciliaciones extrajudiciales, y embargos decretados y ejecutados sobre las cuentas bancarias. Lo anterior ocasionó que los estados financieros no revelaran la realidad sobre los posibles derechos provenientes de pretensiones y reconocimientos económicos que pueden llegar a afectar la situación financiera, económica, social y ambiental de la entidad,  a pesar de haber sido informados por el área jurídica antes del cierre de la vigencia 2013. Lo anterior con posible incidencia disciplinaria de acuerdo al numeral 52 del articulo 48 de la Ley 734 de 2002 y la resoluci6n 354 de 2007 que adoptó el Régimen de Contabilidad
Publica.
</t>
    </r>
  </si>
  <si>
    <t xml:space="preserve">la entidad no cuenta con un mecanismo que le permita efectuar   seguimiento y control a los hechos, operaciones y transacciones que deben ser incorporados en los estados financieros antes del cierre de la vigencia; y a que se incumplió lo dispuesto por la Contaduría General de la Nación en el procedimiento  contable  para  el  reconocimiento  y  revelación  de  los  procesos judiciales, laudos arbitrales, conciliaciones extrajudiciales, y embargos decretados y ejecutados sobre las cuentas bancarias.
</t>
  </si>
  <si>
    <t>Reconocimiento  y  revelación  de  los  procesos judiciales, laudos arbitrales, conciliaciones extrajudiciales, y embargos decretados y ejecutados sobre las cuentas bancarias</t>
  </si>
  <si>
    <t xml:space="preserve">Registrar oportunamente los procesos $3.623.68 millones, correspondientes a demandas interpuestas contra Servientrega y  Grupo ASD S.A </t>
  </si>
  <si>
    <t>Subdirección financiera</t>
  </si>
  <si>
    <t xml:space="preserve">H53. Administrativo con presunta incidencia Disciplinaria - litigios y Demandas administrativas - control procesos iniciados por FONTIC contra terceros.
A 31 de diciembre de 2013 se encuentran sin registrar procesos por $3.623.68 millones, correspondientes a demandas interpuestas contra Servientrega y  Grupo ASD S.A.,   debido a que la entidad no cuenta con un mecanismo que le permita efectuar   seguimiento y control a los hechos, operaciones y transacciones que deben ser incorporados en los estados financieros antes del cierre de la vigencia; y a que se incumplió lo dispuesto por la Contaduría General de la Nación en el procedimiento  contable  para  el  reconocimiento  y  revelación  de  los  procesos judiciales, laudos arbitrales, conciliaciones extrajudiciales, y embargos decretados y ejecutados sobre las cuentas bancarias. Lo anterior ocasionó que los estados financieros no revelaran la realidad sobre los posibles derechos provenientes de pretensiones y reconocimientos económicos que pueden llegar a afectar la situación financiera, económica, social y ambiental de la entidad,  a pesar de haber sido informados por el área jurídica antes del cierre de la vigencia 2013. Lo anterior con posible incidencia disciplinaria de acuerdo al numeral 52 del articulo 48 de la Ley 734 de 2002 y la resoluci6n 354 de 2007 que adoptó el Régimen de Contabilidad
Publica.
</t>
  </si>
  <si>
    <t xml:space="preserve">Actualización del manual de políticas contables </t>
  </si>
  <si>
    <t xml:space="preserve">Actualización y Adopción del manual de políticas contables </t>
  </si>
  <si>
    <t>Manual Actualizado y Adoptado</t>
  </si>
  <si>
    <t>Socializar el manual de políticas contables</t>
  </si>
  <si>
    <t>Informe de socialización</t>
  </si>
  <si>
    <t>Mejorar los procesos de análisis, verificación y ajuste de saldo y en general las actividades administrativas que deben realizarse desde el punto de vista contable respecto de contingencias judiciales.</t>
  </si>
  <si>
    <t>Realizar un procedimiento claro entre la Oficina Asesora Jurídica y la Subdirección Financiera para el reporte de las contingencias de los procesos judiciales y extrajudiciales.</t>
  </si>
  <si>
    <t>H54AD</t>
  </si>
  <si>
    <r>
      <rPr>
        <b/>
        <sz val="11"/>
        <rFont val="Arial"/>
        <family val="2"/>
      </rPr>
      <t>H54. Administrativo con presunta incidencia Disciplinaria-  Litigios y Demandas Administrativas- Control de procesos en contra de FONTIC</t>
    </r>
    <r>
      <rPr>
        <sz val="11"/>
        <rFont val="Arial"/>
        <family val="2"/>
      </rPr>
      <t>.
A 31 de diciembre de 2013 se encuentra sin registrar procesos por $47.000 millones, correspondientes a tribunal de arbitramento convocados por CONTECOL, debido a que la entidad no cuenta con un mecanismo que le permita efectuar seguimiento y control a los hechos, operaciones y transacciones que deben ser incorporados en los estados financieros antes del cierre de la vigencia, y a que se incumplió lo dispuesto por la Contaduría General de la Nación en el procedimiento contable para el reconocimiento y revelación de los procesos judiciales, laudos arbitrales, conciliaciones extrajudiciales, y embargos decretados y ejecutados sobre las cuentas bancarias.   Lo anterior ocasionó que los estados financieros no revelan la realidad sobre las posibles obligaciones provenientes de pretensiones y reconocimientos económicos que pueden llegar a afectar la situación financiera, económica, social y ambiental de la entidad, a pesar de haber sido informados por el área jurídica antes del cierre de la vigencia 2013.  Lo anterior con posibles incidencia disciplinaria de acuerdo al numeral  52 del artículo 48 de la Ley 734 de 2002 y la Resolución 354 de 2007 que adoptó el Régimen de Contabilidad Pública.</t>
    </r>
  </si>
  <si>
    <t>La entidad no cuenta con un mecanismo que le permita efectuar seguimiento y control a los hechos, operaciones y transacciones que deben ser incorporados en los estados financieros antes del cierre de la vigencia.
Incumplimiento a  lo dispuesto por la Contaduría General de la Nación en el procedimiento contable para el conocimiento y revelación de los procesos judiciales, laudos arbitrales, conciliaciones extrajudiciales, y embargos decretados y ejecutados sobre las cuentas bancarias.
Debilidades  en la implementación de mecanismos  de seguimiento, monitoreo y control del Sistema de Control Interno Contable y proceso contable.</t>
  </si>
  <si>
    <t xml:space="preserve"> Implementar una acción preventiva tendiente a incentivar la coordinación y comunicación entre la Subdirección financiera y la Oficina Asesora Jurídica en los asuntos de reporte de contingencias judiciales.</t>
  </si>
  <si>
    <t>H55A</t>
  </si>
  <si>
    <r>
      <rPr>
        <b/>
        <sz val="11"/>
        <rFont val="Arial"/>
        <family val="2"/>
      </rPr>
      <t xml:space="preserve">H55. Administrativo- Litigios y Demandas Administrativas- Conciliación de Información de Procesos Judiciales.
</t>
    </r>
    <r>
      <rPr>
        <sz val="11"/>
        <rFont val="Arial"/>
        <family val="2"/>
      </rPr>
      <t>A 31 de diciembre de 2013 se encuentran diferencias por $13.331.39 millones entre los registros contables y el informe suministrados por FONTIC sobre procesos iniciados y en contra, debido a que en dicho reporte no se incluyeron todos los procesos que al cierre de la vigencia 2013 se encontraban en curso y que pueden afectar la situación  financiera de la entidad una vez sean resueltos.  Lo anterior evidencia que los controles establecidos en la entidad para efectuar la trazabilidad a los procesos judiciales no incluyen actividades que garanticen la revelación de todas las contingencias derivadas de procesos judiciales en los estados financieros.</t>
    </r>
  </si>
  <si>
    <t>Los controles establecidos en la entidad para efectuar la trazabilidad a los procesos judiciales no incluyen actividades que garanticen la revelación de todas las contingencias derivadas de procesos judiciales en los estados financieros.
Debilidades  en la implementación de mecanismos  de seguimiento, monitoreo y control del Sistema de Control Interno Contable y proceso contable.</t>
  </si>
  <si>
    <t>Implementar una acción preventiva tendiente a incentivar la coordinación y comunicación entre la Subdirección financiera y la Oficina Asesora Jurídica en los asuntos de reporte de contingencias judiciales.</t>
  </si>
  <si>
    <t>H56
(H29V2012)</t>
  </si>
  <si>
    <r>
      <rPr>
        <b/>
        <sz val="11"/>
        <rFont val="Arial"/>
        <family val="2"/>
      </rPr>
      <t>H56. Patrimonio institucional incorporado - Bienes.</t>
    </r>
    <r>
      <rPr>
        <sz val="11"/>
        <rFont val="Arial"/>
        <family val="2"/>
      </rPr>
      <t xml:space="preserve">
A 31 de diciembre de 2013 se reconocieron bienes adquiridos con cargo a convenios suscritos con RTVC por $15.871.57 millones de pesos, cuyo registro contable incrementó injustificadamente el patrimonio institucional incorporado; debido a que no se realizó un adecuado análisis de los movimientos contables históricos asociados a dichos convenios, no se reservó el gasto registrado en vigencias anteriores y no se constituyó en su oportunidad un cuenta por cobrar correspondiente a los recursos pendientes de legalizar por parte de RTVC.  Lo anterior ocasionó la sobreestimación del patrimonio de la vigencia 2013 y de los gastos de vigencias anteriores.  -  </t>
    </r>
  </si>
  <si>
    <t>No se realizó un adecuado análisis de los movimientos contables históricos asociados a dichos convenios, no se reservó el gasto registrado en vigencias anteriores y no se constituyó en su oportunidad una cuenta por cobrar correspondiente a los recursos pendientes de legalizar por parte de RTVC.
Debilidades  en la implementación de mecanismos  de seguimiento, monitoreo y control del Sistema de Control Interno Contable y proceso contable.
Las acciones de mejora formuladas en anteriores vigencias han sido inefectivas.</t>
  </si>
  <si>
    <t>Revisión con la Contaduría General de la Nación en una mesa técnica de trabajo el procedimiento aplicado de bienes pendientes de legalizar establecido en el Régimen de Contabilidad Pública, por diferencia con la Contraloría en lo observado.</t>
  </si>
  <si>
    <t>Gestionar ante la máxima autoridad contable la ratificación y/o aclaración del procedimiento establecido acerca del registro de bienes.</t>
  </si>
  <si>
    <t>Meta 1:  Obtener un concepto de la Contaduría General de la Nación y aplicarlo en lo pertinente.</t>
  </si>
  <si>
    <t>Mesa de Trabajo</t>
  </si>
  <si>
    <t>Subdirección Financiera</t>
  </si>
  <si>
    <t>Meta 2: Aplicación  del procedimiento contable de acuerdo al concepto emitido por la Contaduría General de la Nación.</t>
  </si>
  <si>
    <t>Registro de bienes documentado</t>
  </si>
  <si>
    <t>H57A
(H36AV2012)</t>
  </si>
  <si>
    <r>
      <rPr>
        <b/>
        <sz val="11"/>
        <rFont val="Arial"/>
        <family val="2"/>
      </rPr>
      <t>H57.</t>
    </r>
    <r>
      <rPr>
        <sz val="11"/>
        <rFont val="Arial"/>
        <family val="2"/>
      </rPr>
      <t xml:space="preserve"> </t>
    </r>
    <r>
      <rPr>
        <b/>
        <sz val="11"/>
        <rFont val="Arial"/>
        <family val="2"/>
      </rPr>
      <t xml:space="preserve">Administrativo. Implementación de puntos de control sobre la información relativa a la ejecución de proyectos de inversión.
</t>
    </r>
    <r>
      <rPr>
        <sz val="11"/>
        <rFont val="Arial"/>
        <family val="2"/>
      </rPr>
      <t xml:space="preserve">El Fondo de Tecnologías de la Información y las Comunicaciones no ha implementado puntos de control para garantizar que las operaciones y transacciones ejecutadas en desarrollo de los proyectos de inversión, sean reconocidos, reveladas y asociadas a cada proyecto;  desatendiendo los propósitos del Sistema Nacional de Contabilidad Pública relativos al Control, Rendición de Cuentas, Gestión Eficiente y  transparencia, así como el objetivo asociado al control Público que determina la utilidad de la Información contable publica para "evaluar la aplicación y destinación eficiente de los recursos." Lo anterior ocasiona que FONTIC no cuente con información oportuna y eficiente sobre el estado financiero de cada proyecto a su cargo, limitando su capacidad para la toma de decisiones ante situaciones imprevistas y dificultando el análisis de la información contable (no presupuestal) sobre la ejecución de cada proyecto, que en ocasiones es financiado con varios rubros presupuestales. </t>
    </r>
  </si>
  <si>
    <t>No se ha implementado puntos de control para garantizar que las operaciones y transacciones ejecutadas en desarrollo de los proyectos de inversión, sean reconocidos, reveladas y asociadas a cada proyecto.
Debilidades  en la implementación de mecanismos  de seguimiento, monitoreo y control del Sistema de Control Interno Contable y proceso contable.
Las acciones de mejora formuladas en anteriores vigencias han sido inefectivas.</t>
  </si>
  <si>
    <t xml:space="preserve">Reunión con la Contraloría General de la Nación, donde se mostrará comunicación del Administrador del SIIF NACION, relacionada con el detalle en la cuenta del Gasto. </t>
  </si>
  <si>
    <t>Clarificar la funcionalidad del SIIF NACION, en lo referente al detalle especifico asociado a cada proyecto</t>
  </si>
  <si>
    <t>Meta 1:  Presentar a la Contraloría General de la República, los controles que se tienen para el seguimiento y registro de la ejecución de cada uno de los proyectos de inversión.</t>
  </si>
  <si>
    <t>Reunión</t>
  </si>
  <si>
    <t>H58A</t>
  </si>
  <si>
    <r>
      <rPr>
        <b/>
        <sz val="11"/>
        <rFont val="Arial"/>
        <family val="2"/>
      </rPr>
      <t xml:space="preserve">H58. Administrativo. Reconocimiento de derechos por asignación de espectro.
</t>
    </r>
    <r>
      <rPr>
        <sz val="11"/>
        <rFont val="Arial"/>
        <family val="2"/>
      </rPr>
      <t xml:space="preserve">A 31 de diciembre de 2013 no se reconocieron los derechos a favor de FONTIC por $94.495,21 millones derivados de actos administrativos mediante los cuales se asignó espectro a concesionarios  de telefonía móvil celular, según el modificatorio No. 6 de 2009 y las resoluciones 2105, 2106 y 2107 de 2011, debido a que no se aplicó el principio de contabilidad pública de devengo o causación, situación que afectó la razonabilidad de las cifras presentadas en los estados contables subestimados los deudores y los ingresos fiscales no tributarios en dicha cuantía.  </t>
    </r>
  </si>
  <si>
    <t>No  se reconocieron los derechos a favor de FONTIC por $94.495,21 millones derivados de actos administrativos mediante los cuales se asignó espectro a concesionarios  de telefonía móvil celular.
No se aplicó el principio de contabilidad pública de devengo o causación.
Debilidades  en la implementación de mecanismos  de seguimiento, monitoreo y control del Sistema de Control Interno Contable y proceso contable.
Las acciones de mejora formuladas en anteriores vigencias no han sido efectivas.</t>
  </si>
  <si>
    <t>Envío de los valores a registrar una vez se cumplan las siguientes acciones: 1) Fallo del Tribunal de Arbitramento para el caso del modificatorio 6 a los contratos de concesión de PCS, 2) Establecimiento por parte de la interventoría contratada por la Dirección de Vigilancia y Control del valor efectivamente invertido por los PRST en relación con las Resoluciones 2105, 2106 y 2107 de 2011</t>
  </si>
  <si>
    <t xml:space="preserve">Envío al área responsable de los  valores a registrar </t>
  </si>
  <si>
    <t>Registro contable</t>
  </si>
  <si>
    <t>Dirección de Industrias de Comunicaciones
Vigilancia y Control
Oficina Jurídica
Subdirección Financiera</t>
  </si>
  <si>
    <t>H59A</t>
  </si>
  <si>
    <r>
      <rPr>
        <b/>
        <sz val="11"/>
        <rFont val="Arial"/>
        <family val="2"/>
      </rPr>
      <t>H59.Administrativo. Activos de propiedad de FONTIC correspondiente a infraestructura instalada por operadores- Equipo de Comunicación</t>
    </r>
    <r>
      <rPr>
        <sz val="11"/>
        <rFont val="Arial"/>
        <family val="2"/>
      </rPr>
      <t xml:space="preserve">
A 31 de diciembre de 2013 aún se encuentran sin registrar bienes por $214.203.10 millones aproximadamente, correspondientes a la infraestructura de red instalada por operadores de telefonía móvil celular como pago del espectro asignado cuya forma de pago se definió en obligaciones de hacer, debido a que el Inventario de Bienes no fue entregado al área encargada y el registro de dichas obligaciones se realizó afectando gastos de vigencias anteriores, sin tener en cuenta el estudio de la valoración de instalación de infraestructura de algunas carreteras de Colombia realizado por Unión Temporal CTDI- PRECOOM, la cual representa activos de propiedad del fontic, lo anterior afecta la razonabilidad de las cifras presentadas en sus estados contables a 31 de diciembre de 2013 toda vez que se subestimó la propiedad, planta y equipo en dicha cuantía.</t>
    </r>
  </si>
  <si>
    <t>El Inventario de Bienes no fue entregado al área encargada y el registro de dichas obligaciones se realizó afectando gastos de vigencias anteriores, sin tener en cuenta el estudio de la valoración de instalación de infraestructura de algunas carreteras de Colombia realizado por Unión Temporal CTDI- PRECOOM
Se subestimó la propiedad, planta y equipo en dicha cuantía.
Debilidades  en la implementación de mecanismos  de seguimiento, monitoreo y control del Sistema de Control Interno Contable y proceso contable.
Las acciones de mejora formuladas en anteriores vigencias no han sido efectivas.</t>
  </si>
  <si>
    <t>Liquidación de los contratos de TMC</t>
  </si>
  <si>
    <t>Liquidar los contratos de TMC</t>
  </si>
  <si>
    <t>Registro contable de los contratos</t>
  </si>
  <si>
    <t>Dirección de Industrias de Comunicaciones
Oficina Jurídica
Subdirección Financiera</t>
  </si>
  <si>
    <t>H60A</t>
  </si>
  <si>
    <r>
      <rPr>
        <b/>
        <sz val="11"/>
        <rFont val="Arial"/>
        <family val="2"/>
      </rPr>
      <t>H60. Administrativo - Deficiencias en la información reportada</t>
    </r>
    <r>
      <rPr>
        <sz val="11"/>
        <rFont val="Arial"/>
        <family val="2"/>
      </rPr>
      <t xml:space="preserve">
La información entregada por el sujeto de control no es confiable, existe incertidumbre en la cantidad y calidad de los datos recibidos, en el Oficio No 617270 del   10/04/2013   radicado CGR 2013ER0031529   del  10/04/2013,   referente a las instituciones públicas beneficiadas,  con los contratos 502,  503,  505,  506, 507,  508 y  509 del  19  de diciembre   de 2011;   lo anterior  dado que en  la Columna Código DANE,    treinta y una (31)   instituciones  anotan "No  está en  el  MEN"   y/o "N/A"; repitieron  algunas  instituciones,   en algunas existía  duplicidad  de información,  no relacionaron los correos electrónicos de 2.523  instituciones, teniendo en cuenta que el programa COMPARTEL consistía en prestar el servicio  de conectividad a Internet.
Lo anterior se sustenta en  lo siguiente:
Inicialmente  la  Entidad  suministró    información    sobre  6.852    instituciones relacionadas  como beneficiadas;  frente a lo  cual  la CGR estableció  que: en la Columna Código DANE Sede, en treinta y una (31)   instituciones anotan "No está en el  MEN" y/o "N/A";  igualmente  se repitieron  algunas instituciones,  existía en algunas duplicidad  de información;   no relacionaron   los  correos electrónicos de 2.523   instituciones    a pesar de que el programa COMPARTEL,  tenía  como propósito prestar el servicio  de conectividad a Internet.                                                           
De las 448 encuestas enviadas (15 por mensajería externa y las restantes por correo electrónico),   46 instituciones  no pudieron  recibirla,  dos (2)  de las  cuales se había enviado   por correspondencia,  y fueron devueltas por no  encontrar el destinatario  y en otras 12 aparecía el mensaje "no hay sugerencias".
Las situaciones  descritas se originan  en las debilidades de control  y supervisión de contratos, falta de seguimiento oportuno y/o depuración de la información; generando como riesgo que se beneficien instituciones  sin el  cumplimiento de los requisitos  y como  consecuencia   se  impacte en  forma  negativa los  propósitos iniciales del proyecto.
</t>
    </r>
  </si>
  <si>
    <t>Debilidades de control  y supervisión de contratos, falta de seguimiento oportuno y/o depuración de la información.</t>
  </si>
  <si>
    <t>Fortalecer el procedimiento de supervisión y manejo del archivo</t>
  </si>
  <si>
    <t>Actualizar todas las carpetas de contratos y convenios con los documentos requeridos y cumpliendo las normas de archivo</t>
  </si>
  <si>
    <t>Carpetas de Contrato actualizadas y con los informes de supervisión</t>
  </si>
  <si>
    <t>Capacitar a las supervisores en la normatividad vigente sobre supervisión y cumplimiento ley de archivo</t>
  </si>
  <si>
    <t>H61</t>
  </si>
  <si>
    <r>
      <rPr>
        <b/>
        <sz val="11"/>
        <rFont val="Arial"/>
        <family val="2"/>
      </rPr>
      <t>H1AFDV2011. - Contrato Interadministrativo 206/11 suscrito con la Corporación para el Desarrollo Apropiación y Aprovechamiento de las Tecnologías de la Información y las Comunicaciones-CORPOTIC</t>
    </r>
    <r>
      <rPr>
        <sz val="11"/>
        <rFont val="Arial"/>
        <family val="2"/>
      </rPr>
      <t xml:space="preserve">, </t>
    </r>
    <r>
      <rPr>
        <b/>
        <sz val="11"/>
        <rFont val="Arial"/>
        <family val="2"/>
      </rPr>
      <t>para realizar la gerencia  integral de la iniciativa APPS.CO del Ministerio/Fondo de las Tecnologías de la Información y las Comunicaciones, con plazo de ejecución hasta el 31 de diciembre de 2011, por $1.500 millones.</t>
    </r>
    <r>
      <rPr>
        <sz val="11"/>
        <rFont val="Arial"/>
        <family val="2"/>
      </rPr>
      <t xml:space="preserve">
Se pudo evidenciar que el Fondo de las Tecnologías  de la Información y las Comunicaciones- Fon tic- giró a la Corporación para el Desarrollo Apropiación y Aprovechamiento de las Tecnologías de la Información y las Comunicaciones-CORPOTIC- la totalidad de los recursos, esto es, $1.500 millones y debido a que a 31 de diciembre de 2011 el objeto contractual no se había ejecutado, Corpotic reintegro al Fondo de las Tecnología de la Información y las Comunicaciones-  FONTIC $1.253 millones, valor que corresponde al capital entregado menos la suma de $240.4 millones.
El descuento en mención se originó en que Corpotic cobró por gerencia del Contrato 206 de 2011 la suma $101.2 millones, por concepto de contratos de prestación de servicios y estudios $58 millones y equipo de apoyo en la parte jurídica $81.2 millones, aun cuando el objeto contractual no se cumplió.
Para la Contraloría General de la Republica, la gestión contractual desplegada en este caso es antieconómica, debido a que careció de una adecuada planeación para la eficacia en el desarrollo contractual y en consecuencia se configura una posible falta disciplinaria y un presunto detrimento patrimonial por la suma de  $240.4 millones
</t>
    </r>
  </si>
  <si>
    <t xml:space="preserve">Se careció de una adecuada planeación para la eficacia en el desarrollo contractual </t>
  </si>
  <si>
    <t>Crear o fortalecer la planeación, estructuración y acompañamiento metodológico de todos los proyectos del Plan Vive Digital</t>
  </si>
  <si>
    <t xml:space="preserve">Establecer un  Procedimiento de defina directrices para el mejoramiento concepción,  planeación, estructuración y acompañamiento metodológico de todos los proyectos de inversión, con los respectivos mecanismo de verificación seguimiento y control  </t>
  </si>
  <si>
    <t>procedimiento</t>
  </si>
  <si>
    <t>H62</t>
  </si>
  <si>
    <r>
      <rPr>
        <b/>
        <sz val="11"/>
        <rFont val="Arial"/>
        <family val="2"/>
      </rPr>
      <t>H2AV2011. Convenio Especial de Cooperación 498/10 suscrito con Colciencias para fomentar y financiar programas, proyectos y actividades de ciencia, tecnología e innovación en las MIPYMES del sector TIC, además  de invertir en fondos de capital de riesgo u otros instrumentos de apoyo financiero y no financiero, con un plazo de ejecución de 48 meses, por $30.180.millones, de los cuales Colciencias aportara en especies $180 millones y FONTIC $30.000 millones.</t>
    </r>
    <r>
      <rPr>
        <sz val="11"/>
        <rFont val="Arial"/>
        <family val="2"/>
      </rPr>
      <t xml:space="preserve">
Se pudo evidenciar que la Entidad giro el valor total del convenio y no obstante haber trascurrido más de un año después de la  entrega de los recursos, a la fecha de junio de 2012, no se ha iniciado la ejecución del objeto contratado. 
Adicionalmente, no se evidenció que se hayan adelantado actuaciones tendientes  a que se inicie la ejecución del mencionado convenio; situación  que denota debilidades de planeación, de control y seguimiento por parte del FONTIC.
</t>
    </r>
  </si>
  <si>
    <t>Debilidades de planeación, de control y seguimiento por parte del FONTIC.
Tener presente que las acciones de mejora formuladas en las anteriores vigencias  no han sido efectivas</t>
  </si>
  <si>
    <t>Establecer mecanismos de seguimiento para la ejecución oportuna de los convenios y/o contratos</t>
  </si>
  <si>
    <t>Seguimiento mensual de la ejecución del convenio</t>
  </si>
  <si>
    <t>Actas de seguimiento</t>
  </si>
  <si>
    <t>Mi pyme Digital
Oficina Gestión de Ingresos del Fondo</t>
  </si>
  <si>
    <t>H63</t>
  </si>
  <si>
    <r>
      <rPr>
        <b/>
        <sz val="11"/>
        <rFont val="Arial"/>
        <family val="2"/>
      </rPr>
      <t>H5AV2011. La planeación de los contratos correspondientes a la Licitación 006 de 2011, cuyo objeto es “Proveer el servicio de conectividad a internet a instituciones públicas en gran parte del país”
P</t>
    </r>
    <r>
      <rPr>
        <sz val="11"/>
        <rFont val="Arial"/>
        <family val="2"/>
      </rPr>
      <t>resenta falencias, por cuanto en los siete (7) contratos se han presentado hechos en la ejecución, que en algunos de ellos se han podido prevenir, lo cual ha traído como consecuencia retraso en la fase II correspondiente a la puesta en servicio del 40% de las instituciones públicas a beneficiar, y por ende, a todo el cronograma.</t>
    </r>
  </si>
  <si>
    <t>Falencias en la planeación de los contratos.
Se han presentado hechos en la ejecución, que en algunos de ellos se han podido prevenir.
Tener presente que las acciones de mejora formuladas en las anteriores vigencias  no han sido efectivas</t>
  </si>
  <si>
    <t>Adoptar las recomendaciones y lecciones aprendidas en la operación de los proyectos para la estructuración de nuevos proyectos a los que haya lugar.</t>
  </si>
  <si>
    <t xml:space="preserve">Retroalimentar la planeación de los próximos proyectos que se implementen con las lecciones aprendidas de los contratos en operación. </t>
  </si>
  <si>
    <t>Informe de las medidas que se adopten en la estructuración de próximos proyectos a que haya lugar.</t>
  </si>
  <si>
    <t>Informe</t>
  </si>
  <si>
    <t>H64</t>
  </si>
  <si>
    <r>
      <rPr>
        <b/>
        <sz val="11"/>
        <rFont val="Arial"/>
        <family val="2"/>
      </rPr>
      <t>H6AV2011. Proyecto Aprovechamiento de las Tecnologías de la Información y las Comunicaciones en Colombia</t>
    </r>
    <r>
      <rPr>
        <sz val="11"/>
        <rFont val="Arial"/>
        <family val="2"/>
      </rPr>
      <t>:</t>
    </r>
    <r>
      <rPr>
        <b/>
        <sz val="11"/>
        <rFont val="Arial"/>
        <family val="2"/>
      </rPr>
      <t xml:space="preserve"> Fallas en la Planeación de los convenios 195 y 228 de 2011.
</t>
    </r>
    <r>
      <rPr>
        <sz val="11"/>
        <rFont val="Arial"/>
        <family val="2"/>
      </rPr>
      <t xml:space="preserve">El Convenio 195 de 2011 con la Corporación Colombia Digital – CCD, tuvo una ejecución presupuestal del 22% respecto al valor inicialmente contratado. Esto se debió a dos razones principales:  Se contrataron algunas actividades incluidas en el convenio 228 de 2011 celebrado con Colciencias, como son las Cláusulas 2.3 Apoyo a la Supervisión y  2.9 Soporte y Logística.  El Convenio 195 de 2011, firmado con la CCD, desde su concepción inicial plateaba un valor variable, el cual dependía de la cantidad de proyectos que se cofinanciaran como resultado de la convocatoria 2011. Lo anterior dio origen a un otrosí al contrato inicial cuyo valor era de $2.539 millones y por efectos de la modificación finalmente el valor del contrato es de $567 millones, que corresponde a una ejecución presupuestal del 22%. Es de anotar, en relación con la reducción del presupuesto, que el contratista hace notar al Fon tic que debido a esta deficiencia en la planeación tendrá que liquidar al personal que inicialmente vinculó a un plazo mayor, pues el plazo del contrato inicial era hasta junio de 2012 y se terminó con 6 meses de anticipación. Por lo anterior el Fon tic se podría ver expuesto a una posible reclamación formal de la CCD. </t>
    </r>
  </si>
  <si>
    <t>Fallas en la Estructuración y Planeación de los convenios</t>
  </si>
  <si>
    <t>Identificar los requisitos necesarios para el óptimo desempeño de los Convenios Especiales de Cooperación</t>
  </si>
  <si>
    <t>Metodología diseñada, adoptada, aplicada y evaluada. Informe de resultados de la aplicación de la metodología</t>
  </si>
  <si>
    <t>Documento - Informe</t>
  </si>
  <si>
    <t>H65</t>
  </si>
  <si>
    <r>
      <rPr>
        <b/>
        <sz val="11"/>
        <rFont val="Arial"/>
        <family val="2"/>
      </rPr>
      <t>H7AV2011. Diseño de Manual de Operación. Administrativo.</t>
    </r>
    <r>
      <rPr>
        <sz val="11"/>
        <rFont val="Arial"/>
        <family val="2"/>
      </rPr>
      <t xml:space="preserve">
En el Convenio 195 de 2011 con la CCD, se contrató el Diseño del Manual de Operación 2011, por un valor de $54.2 millones. Esta actividad incluye diseñar un manual donde se estipulen, con la orientación del Ministerio, los criterios para la financiación de proyectos de la etapa de transición y el establecimiento de los formatos y procedimientos para la aprobación de propuestas de proyectos. Para la CGR no hay claridad, de porqué el FONTIC no realizó directamente esta actividad, si es quien conoce todos los detalles del proyecto y hace las definiciones sobre los proyectos a financiar y la metodología de la evaluación.  Adicionalmente,  la aplicación  del Manual la hará en su gran mayoría Colciencias por lo que pudo ser una actividad realizada por esta entidad, la cual tiene mayor autoridad en la definición de requerimientos para los proyectos de Ciencia, Tecnología e Innovación</t>
    </r>
  </si>
  <si>
    <t>Para la CGR no hay claridad, de porqué el FONTIC no realizó directamente esta actividad, si es quien conoce todos los detalles del proyecto y hace las definiciones sobre los proyectos a financiar y la metodología de la evaluación</t>
  </si>
  <si>
    <t>Establecer jurídicamente las actividades del objeto misional del Fon TIC y otras que requieran su tercerización</t>
  </si>
  <si>
    <t>Diseñar una metodología interna (Fon TIC) que identifique cuales procesos deben ser contratados por terceros y cual asumidos directamente por el FONTIC</t>
  </si>
  <si>
    <t>Documento que contenga la metodología a desarrollar</t>
  </si>
  <si>
    <t>H66</t>
  </si>
  <si>
    <r>
      <rPr>
        <b/>
        <sz val="11"/>
        <rFont val="Arial"/>
        <family val="2"/>
      </rPr>
      <t xml:space="preserve">H8AV2011. Poco Valor Agregado del Convenio 228 con Colciencias.
</t>
    </r>
    <r>
      <rPr>
        <sz val="11"/>
        <rFont val="Arial"/>
        <family val="2"/>
      </rPr>
      <t>En la ejecución del convenio 228/2011 con Colciencias, se observa que los proyectos seleccionados están enfocados en su gran mayoría a llevar infraestructura, crear portales web y a capacitación en temas de Tecnologías de Información, que en criterio de la CGR no requieren mayor conocimiento en temas de ciencia, tecnología e innovación.
En la ejecución del convenio, la actividad de Colciencias está enfocada a evaluar y supervisar en su mayoría proyectos de montaje de infraestructura básica con diferentes ejecutores regionales y no se aprecia el rol de Colciencias como incentivador de la generación de proyectos en materia de ciencia, tecnología e innovación.  De esta forma, se podría estar perdiendo  las economías de escala al contratar localmente para cada región el suministro de una porción de la infraestructura.</t>
    </r>
  </si>
  <si>
    <t>La actividad de Colciencias está enfocada a evaluar y supervisar en su mayoría proyectos de montaje de infraestructura básica con diferentes ejecutores regionales y no se aprecia el rol de Colciencias como incentivador de la generación de proyectos en materia de ciencia, tecnología e innovación</t>
  </si>
  <si>
    <t>Identificar las obligaciones que el aliado (Colciencias) desarrollará a lo largo de la ejecución de los Convenios Especiales de Cooperación.</t>
  </si>
  <si>
    <t>Diseñar, adoptar, implementar y evaluar  la metodología que permita delimitar las obligaciones de la entidad cooperante (Colciencias)</t>
  </si>
  <si>
    <t>Metodología diseñada, adoptada, implementada y evaluada.</t>
  </si>
  <si>
    <t>H67</t>
  </si>
  <si>
    <r>
      <rPr>
        <b/>
        <sz val="11"/>
        <rFont val="Arial"/>
        <family val="2"/>
      </rPr>
      <t>H21AV2011. Gestión Misional Gestión de Cobro - Títulos Complejos.</t>
    </r>
    <r>
      <rPr>
        <sz val="11"/>
        <rFont val="Arial"/>
        <family val="2"/>
      </rPr>
      <t xml:space="preserve">
En el proceso de constitución de los títulos ejecutivos complejos se presentan demoras por parte de la distintas áreas  que intervienen en la conformación del mismo, situación que en muchos casos ocasiona incobrabilidad del titulo por el transcurso del tiempo , es decir, por perdida de fuerza ejecutoria del acto.
Igualmente se presentan casos en donde el Fondo no acude a los procesos de restructuración o liquidación de las empresas deudoras, con lo que pierde la oportunidad de que su crédito le sea reconocido . A lo anterior se le suma que no existe control y seguimiento a la información concerniente a los proveedores de Redes y servicios que se encuentran en estas situaciones y en esa medida se desconoce si la administración se hizo o no parte en dichos procesos.
Por otra parte, el Ministerio otorgó permisos en la vigencia 2006 para el uso del espectro radioeléctrico en banda 3.5 GHZ sin garantías , y no adelantó con celeridad las acciones tendientes a evitar el incremento de la cartera, no obstante conocer la problemática técnica del negocio, y que para el caso especifico del operador cable Unión del Occidente , le canceló dicho permiso el 4/03/2009 mediante acto administrativo No.529 de la misma fecha, es decir dos años y algunos meses después de otorgado este .
</t>
    </r>
  </si>
  <si>
    <t>Demoras por parte de la distintas áreas  que intervienen en la conformación del mismo.
Fondo no acude a los procesos de restructuración o liquidación de las empresas deudoras, con lo que pierde la oportunidad de que su crédito le sea reconocido.
No existe control y seguimiento a la información concerniente a los proveedores de redes y servicios
No se han formulado desde la vigencia 2008, acciones efectivas para subsanar el hallazgo</t>
  </si>
  <si>
    <t>Prestar la debida colaboración a la oficina Asesora Jurídica para la consolidación  del proyecto normativo  que se esta trabajando al interior de la entidad, en lo que respecta a la conformación de los títulos ejecutivos complejos. Manual de Cobro Administrativo en etapa persuasiva y coactivo del Ministerio/Fondo de Tecnologías de la Información y las Comunicaciones.</t>
  </si>
  <si>
    <t xml:space="preserve">Darle celeridad y simplificar el tramite para la conformación de los títulos ejecutivos complejos. </t>
  </si>
  <si>
    <r>
      <t xml:space="preserve"> Documento consolidado del Manual de Cobro Administrativo en etapa persuasiva y coactivo del Ministerio/Fondo de Tecnologías de la Información y las Comunicaciones.  a cargo de la oficina Asesora Jurídica.
</t>
    </r>
    <r>
      <rPr>
        <b/>
        <sz val="11"/>
        <color indexed="8"/>
        <rFont val="Arial"/>
        <family val="2"/>
      </rPr>
      <t xml:space="preserve">    </t>
    </r>
  </si>
  <si>
    <r>
      <t xml:space="preserve">Manual de Cobro Administrativo en etapa persuasiva y coactivo del Ministerio/Fondo de Tecnologías de la Información y las Comunicaciones, diseñado, adoptado, publicado y aplicado.
</t>
    </r>
    <r>
      <rPr>
        <sz val="11"/>
        <color indexed="8"/>
        <rFont val="Arial"/>
        <family val="2"/>
      </rPr>
      <t xml:space="preserve">    </t>
    </r>
  </si>
  <si>
    <t>Oficina Asesora Jurídica- Dirección de Industria de Comunicaciones</t>
  </si>
  <si>
    <t>Seguimiento al interior de las dependencias de la Dirección de Industria de Comunicaciones, en la Constitución de los títulos ejecutivos complejos.</t>
  </si>
  <si>
    <t>Realizar Comité de seguimiento a la conformación de títulos ejecutivos complejos.</t>
  </si>
  <si>
    <t>Reunión mensual con los Profesionales encargados de la Constitución de títulos ejecutivos complejos, en el cual se solicitará avances  mensuales a los responsables de la Constitución de los títulos ejecutivos complejos.</t>
  </si>
  <si>
    <t>Informe mensual de títulos ejecutivos constituidos.</t>
  </si>
  <si>
    <t xml:space="preserve">Presentar proyecto normativo con las condiciones, requisitos en relación con la política y planes que deben ser adoptados y ejecutados por la Dirección de Industria de Comunicaciones en el tema de garantías, de conformidad con los parámetros   legales y administrativos exigidos por la normatividad legal vigente, en cada uno de los procesos  que se adelantan.
</t>
  </si>
  <si>
    <t xml:space="preserve">Propuesta normativa, reglamentación  de garantías DIRCOM.
</t>
  </si>
  <si>
    <t xml:space="preserve">Documento proyecto normativo reglamentación garantías.
</t>
  </si>
  <si>
    <t>Revisar y actualizar el procedimiento de aprobación de garantías de la Dirección de Industria de Comunicaciones del Modelo Integrado de Gestión - MIG que permita un control y acceso de la información por parte de la entidad en general.</t>
  </si>
  <si>
    <t>Actualización del procedimiento de aprobación de Garantías de la Dirección de Industria de Comunicaciones.</t>
  </si>
  <si>
    <t>Procedimiento</t>
  </si>
  <si>
    <t>H68</t>
  </si>
  <si>
    <r>
      <rPr>
        <b/>
        <sz val="11"/>
        <rFont val="Arial"/>
        <family val="2"/>
      </rPr>
      <t>H22AV2011. Gestión Misional Gestión de Cobro</t>
    </r>
    <r>
      <rPr>
        <sz val="11"/>
        <rFont val="Arial"/>
        <family val="2"/>
      </rPr>
      <t xml:space="preserve">
La gestión de notificación de los mandamientos de pago no ha sido efectiva, por cuanto un alto porcentaje de estas remisiones son devueltas, como consecuencia de direcciones inexactas o inexistentes, entre otras, situación que afecta la gestión de cobro persuasivo y coactivo. Para la vigencia 2011 se devolvieron 3.405 envíos, correspondientes a cobro coactivo y facturación y cartera.</t>
    </r>
  </si>
  <si>
    <t>La gestión de notificación de los mandamientos de pago no ha sido efectiva</t>
  </si>
  <si>
    <t xml:space="preserve">Establecer mecanismos para mantener actualizada la información de los operadores registrada en el sistema  de información BDU del Mintic </t>
  </si>
  <si>
    <t>Actualización de la Base de datos Única BDU</t>
  </si>
  <si>
    <t>Porcentaje de Actualización</t>
  </si>
  <si>
    <t>H69</t>
  </si>
  <si>
    <r>
      <rPr>
        <b/>
        <sz val="11"/>
        <rFont val="Arial"/>
        <family val="2"/>
      </rPr>
      <t>H23AV2011. Gestión Misional Gestión de Cobro</t>
    </r>
    <r>
      <rPr>
        <sz val="11"/>
        <rFont val="Arial"/>
        <family val="2"/>
      </rPr>
      <t xml:space="preserve">
Se evidenció que entre el recibo del titulo coactivo y los mandamientos de pago transcurren, en promedio, 5 meses , situación que muestra falta de celeridad en los trámites y riesgo en la efectividad de la gestión de cobro. A continuación se presentan algunos ejemplos.</t>
    </r>
  </si>
  <si>
    <t>Falta de celeridad en los trámites y riesgo en la efectividad de la gestión de cobro</t>
  </si>
  <si>
    <t xml:space="preserve">Establecer mecanismos que permita desarrollar  con mayor celeridad los actos administrativos que impulsen la gestión de cobro </t>
  </si>
  <si>
    <t xml:space="preserve">Crear los grupos internos de trabajo dentro de la Subdirección de Comunicaciones y  la oficina jurídica asignándoles funciones para el desarrollo de las tareas del Cobro Coactivo y garantizar efectividad en el proceso </t>
  </si>
  <si>
    <t xml:space="preserve">Resolución 787 de 2014 </t>
  </si>
  <si>
    <t>H70</t>
  </si>
  <si>
    <r>
      <rPr>
        <b/>
        <sz val="11"/>
        <rFont val="Arial"/>
        <family val="2"/>
      </rPr>
      <t>H24AV2011. Gestión Misional Gestión de Cobro</t>
    </r>
    <r>
      <rPr>
        <sz val="11"/>
        <rFont val="Arial"/>
        <family val="2"/>
      </rPr>
      <t xml:space="preserve">
Se observó que varias obligaciones correspondientes a un mismo deudor se cobran mediante varios procesos coactivos  y el 96% de las obligaciones que se cobran coactivamente oscilan entre los valores de $0,004 y $5 millones, lo anterior muestra que la administración no ha implementado un mecanismo austero para los trámites y costos.</t>
    </r>
  </si>
  <si>
    <t>La administración no ha implementado un mecanismo austero para los trámites y costos.</t>
  </si>
  <si>
    <t>Fortalecer los niveles de eficiencia del Procedimiento Integral de Cobro y la mitigación de los riesgos de prescripción e incobrabilidad de las obligaciones</t>
  </si>
  <si>
    <t>Actualizar el Manual de Cobro Coactivo y el procedimiento Integral de Cobro, con mecanismos efectivos de seguimiento, verificación, comunicación  y control,  y la identificación y mitigación de los riesgos actuales con el fin de garantizar tramites austeros en beneficios de la efectividad de la gestión y los recursos del Mintic</t>
  </si>
  <si>
    <t>Manual Actualizado, adoptado e implementado</t>
  </si>
  <si>
    <t>H71</t>
  </si>
  <si>
    <r>
      <rPr>
        <b/>
        <sz val="11"/>
        <rFont val="Arial"/>
        <family val="2"/>
      </rPr>
      <t>H25AV 2011. Gestión Misional Gestión de Cobro</t>
    </r>
    <r>
      <rPr>
        <sz val="11"/>
        <rFont val="Arial"/>
        <family val="2"/>
      </rPr>
      <t xml:space="preserve">
En la vigencia de 2011, el área de cobro coactivo apertura 1.164 procesos, de los cuales 1.054, es decir el 90%, a la fecha no se les ha notificado los mandamientos de pago y dos procesos, es decir el 0,17% del total de los procesos, cuentan con medidas cautelares por $197 millones.
Para la vigencia 2010, se aperturaron 661 procesos, de los cuales, el 54% de estos, aun se encuentran sin notificar y 10 de ellos, es decir, el 1,51% tienen medidas cautelares. 
Todo lo anterior, muestra una gestión con altos niveles de ineficiencia y con riesgos de incobrabilidad del grueso de las obligaciones dada su antigüedad y la falta de respaldo económico de las obligaciones.</t>
    </r>
  </si>
  <si>
    <t>Gestión con altos niveles de ineficiencia y con riesgos de incobrabilidad del grueso de las obligaciones dada su antigüedad y la falta de respaldo económico de las obligaciones</t>
  </si>
  <si>
    <t>Actualizar el Manual de Cobro Coactivo y el procedimiento Integral de Cobro, con mecanismos efectivos de seguimiento, verificación, comunicación  y control,  y la identificación y mitigación de los riesgos actuales con el fin de evitar la prescripción de los procesos y la incobrabilidad de los recursos</t>
  </si>
  <si>
    <t>H72</t>
  </si>
  <si>
    <r>
      <rPr>
        <b/>
        <sz val="11"/>
        <rFont val="Arial"/>
        <family val="2"/>
      </rPr>
      <t xml:space="preserve">H26ADV2011. Saldo por Cobrar Acuerdo de Pago </t>
    </r>
    <r>
      <rPr>
        <sz val="11"/>
        <rFont val="Arial"/>
        <family val="2"/>
      </rPr>
      <t xml:space="preserve">
Se evidenció que mediante proceso coactivo No. 143/2004, avocado el 23/04/2004 contra Electrónica Bolivariana, se le cobran obligaciones por derechos No.26762 por $74.3 millones y las autoliquidación de derechos por uso del espectro año 2000 y 2001 por $59.7 millones y $ 59.7 millones respectivamente, obligaciones que al ser incumplidas, las partes celebraron el acuerdo de pago No.0194 suscrito el 13/12/2002 a doce meses con cuotas de $16.1 millones, más los intereses correspondientes, para un total de $193.9 millones con una tasa de interés del DTF E.A +2,5. El proceso coactivo termino mediante auto No.054 de 29/10/2004, estableciendo que Electrónica Bolivariana canceló $80 millones. Sin embargo, mediante oficio No.0077 con registro 106773 del 24/06/2006 el Coordinador de facturación y cartera (e), se dirigió al Coordinador de Cobro Coactivo informándole que la base de datos muestra al concesionario en cuestión en mora por liquidación de intereses con corte a 31/01/2006 por $33.8 millones  correspondiente al saldo del acuerdo de pago No.194/2002 y un año después el Coordinador de Facturación y Cartera puso en conocimiento a la Jefe de la Oficina Asesora de Jurídica mediante oficio No.000699 con registro No.153354 del 7/03/2007, que el liquidador de la empresa Electrónica Bolivariana había declarado la liquidación obligatoria.
De lo anterior se desprende que la administración dejó de cobrar $33.8 millones, según estado de cuenta No.5331del 5/03/2007, correspondiente al saldo del acuerdo de pago No.194/2002, el cual podría configurar una falta disciplinaria </t>
    </r>
  </si>
  <si>
    <t>La administración dejó de cobrar $33.8 millones, según estado de cuenta No.5331del 5/03/2007, correspondiente al saldo del acuerdo de pago No.194/2002
Debilidades  en la implementación de mecanismos  de seguimiento, monitoreo y control del Sistema de Control Interno Contable y proceso contable.</t>
  </si>
  <si>
    <t>Fortalecer el procedimiento integral de cobro</t>
  </si>
  <si>
    <t>Actualizar el Manual de Cobro Coactivo y el procedimiento Integral de Cobro, con mecanismos efectivos de seguimiento, verificación, comunicación  y control, para evitar la incobrabilidad de los recursos</t>
  </si>
  <si>
    <t>H73</t>
  </si>
  <si>
    <r>
      <rPr>
        <b/>
        <sz val="11"/>
        <rFont val="Arial"/>
        <family val="2"/>
      </rPr>
      <t>H27AFDV2011. Mandamientos de Pago sin Notificar.</t>
    </r>
    <r>
      <rPr>
        <sz val="11"/>
        <rFont val="Arial"/>
        <family val="2"/>
      </rPr>
      <t xml:space="preserve">
En proceso No.163/2011 adelantado al proveedor de redes y servicios Castrillón Caseg Ltda., la entidad notificó por aviso el mandamiento de pago el 20/06/2012  y las siguientes obligaciones contenidas en dichos procesos se encuentran prescritas debido a la antigüedad de las mismas, lo cual podría constituir un posible detrimento patrimonial</t>
    </r>
  </si>
  <si>
    <t>Mandamientos de Pago sin Notificar
Debilidades  en la implementación de mecanismos  de seguimiento, monitoreo y control del Sistema de Control Interno Contable y proceso contable.</t>
  </si>
  <si>
    <t>Actualizar el Manual de Cobro Coactivo y el procedimiento Integral de Cobro, con mecanismos efectivos de seguimiento, verificación y control, para evitar la prescripción de las acciones de cobro</t>
  </si>
  <si>
    <t>H74</t>
  </si>
  <si>
    <r>
      <rPr>
        <b/>
        <sz val="11"/>
        <rFont val="Arial"/>
        <family val="2"/>
      </rPr>
      <t xml:space="preserve">H28AFDV2011. Proceso de Liquidación.
</t>
    </r>
    <r>
      <rPr>
        <sz val="11"/>
        <rFont val="Arial"/>
        <family val="2"/>
      </rPr>
      <t>El Proceso No.810 de 2006 adelantado contra la Aerolínea Centrales de Colombia Aces por $170 millones, no obstante el mandamiento de pago ser de abril 8 de 2008, dentro del proceso ejecutivo no se evidenció cruce de información con la Superintendencia de Sociedades para determinar el estado de la sociedad deudora, solo hasta agosto de 2010 verificaron con la Oficina Jurídica del Mintic y ésta corroboró que la empresa ACES es una sociedad cancelada por cuenta final de liquidación desde el 17 de diciembre de 2009 y la entidad no se hizo parte dentro del proceso liquidatario oficio No.404917 del 26/08/2010.
Con respecto de los operadores Cable Unión de Occidente y Wireless Colombia S.A a los cuales se les autorizo para usar el espectro en Banda 3,5 GHZ, se desconoce si en el proceso liquidatario o reorganización empresarial le admitieron al Fondo sus acreencias.</t>
    </r>
  </si>
  <si>
    <t>No se evidenció cruce de información con la Superintendencia de Sociedades para determinar el estado de la sociedad deudora.
Debilidades  en la implementación de mecanismos  de seguimiento, monitoreo y control del Sistema de Control Interno Contable y proceso contable.</t>
  </si>
  <si>
    <t>Fortalecer los mecanismos de comunicación con todos los responsables e interesados en los procesos ejecutivos</t>
  </si>
  <si>
    <t>Actualizar el Manual de Cobro Coactivo, con mecanismos efectivos de seguimiento, verificación y control, para fortalecer la oportunidad de la comunicación con todos los responsables,  interesados y entidades del gobierno, relacionados en los procesos ejecutivos.</t>
  </si>
  <si>
    <t>H75</t>
  </si>
  <si>
    <r>
      <rPr>
        <b/>
        <sz val="11"/>
        <rFont val="Arial"/>
        <family val="2"/>
      </rPr>
      <t>H29AFDV2011. Acciones de Cobro Prescritas.</t>
    </r>
    <r>
      <rPr>
        <sz val="11"/>
        <rFont val="Arial"/>
        <family val="2"/>
      </rPr>
      <t xml:space="preserve">
Se evidenciaron 48 obligaciones con perdida de fuerza ejecutoria por $138,8 millones, situación que constituye un posible detrimento patrimonial, el siguiente cuadro muestra las obligaciones devueltas por la oficina de Cobro Coactivo a las áreas de origen.</t>
    </r>
  </si>
  <si>
    <t>Acciones de cobro prescritas.
Debilidades  en la implementación de mecanismos  de seguimiento, monitoreo y control del Sistema de Control Interno Contable, proceso contable y del procedimiento integral de cobro.</t>
  </si>
  <si>
    <t>H76</t>
  </si>
  <si>
    <r>
      <rPr>
        <b/>
        <sz val="11"/>
        <rFont val="Arial"/>
        <family val="2"/>
      </rPr>
      <t xml:space="preserve">H30ADV2011. Control de Legalidad </t>
    </r>
    <r>
      <rPr>
        <sz val="11"/>
        <rFont val="Arial"/>
        <family val="2"/>
      </rPr>
      <t xml:space="preserve">
Los Convenios 62/2002 Empresas Públicas de Medellín, 53/2002 ITEC Telecom y 358/2008 Universidad de Pamplona, a la fecha no han sido liquidados y en los convenios 297/2008 - Observatorio del Caribe Colombiano, Convenio No.189/2008 Universidad del Norte, Convenio No. 284/2008 Universidad Tecnológica de Bolívar y Convenio No.403/2008 Comunicando Sentidos, no han sido  legalizados los saldos, situación que muestra falta de seguimiento y control a la gestión contractual con posibles consecuencias disciplinarias</t>
    </r>
  </si>
  <si>
    <t>Falta de seguimiento y control a la gestión contractual 
Falta de oportunidad en la liquidación de los contratos.
Debilidades  de los mecanismos  de seguimiento, monitoreo y control del proceso contractual</t>
  </si>
  <si>
    <t>Realizar las supervisiones y legalizaciones y liquidaciones de los convenios a que haya lugar</t>
  </si>
  <si>
    <t>Realizar las legalización de los convenios pendientes</t>
  </si>
  <si>
    <t>Legalización de convenios</t>
  </si>
  <si>
    <t>Actas de liquidación</t>
  </si>
  <si>
    <t>Dirección de Apropiación de TIC</t>
  </si>
  <si>
    <t>H77</t>
  </si>
  <si>
    <r>
      <rPr>
        <b/>
        <sz val="11"/>
        <rFont val="Arial"/>
        <family val="2"/>
      </rPr>
      <t>H31AV2011. Control actuaciones Judiciales.</t>
    </r>
    <r>
      <rPr>
        <sz val="11"/>
        <rFont val="Arial"/>
        <family val="2"/>
      </rPr>
      <t xml:space="preserve"> En revisión efectuada selectivamente al archivo de carpetas que contienen procesos judiciales, se evidenció que las mismas no son un instrumento eficaz para el seguimiento y control a las actuaciones judiciales por las siguientes razones:
Sólo el 3% de la muestra  posee hoja de ruta, herramienta que permite conocer el estado actual del proceso e identificarlo ante el Tribunal y/o juzgado donde cursa, además de ser un instrumento para realizar seguimiento o conocer la oportunidad de las actuaciones del apoderado. 
Además, si bien cuentan con una herramienta para registrar la información de los procesos judiciales, ésta no es utilizada como insumo para alimentar los expedientes que reposan en la oficina Jurídica porque éstos se encuentran desactualizados.
Consecuencia de lo expuesto es el riesgo para la Entidad de inoportunidad de las actuaciones procesales, generado en la desorganización del archivo de gestión de las carpetas de actuaciones judiciales y la deficiencia en el control a los apoderados.</t>
    </r>
  </si>
  <si>
    <t>Desorganización del archivo de gestión de las carpetas de actuaciones judiciales y la deficiencia en el control a los apoderados.
Debilidades  de los mecanismos  de seguimiento, monitoreo y control del proceso contractual.</t>
  </si>
  <si>
    <t>Realizar la organización de las carpetas de los archivos</t>
  </si>
  <si>
    <t>Organizar carpetas por procesos con su hoja de ruta</t>
  </si>
  <si>
    <t>Carpetas organizadas</t>
  </si>
  <si>
    <t>Carpetas con hoja de ruta</t>
  </si>
  <si>
    <t>H78</t>
  </si>
  <si>
    <r>
      <rPr>
        <b/>
        <sz val="11"/>
        <rFont val="Arial"/>
        <family val="2"/>
      </rPr>
      <t>H34ADV2011. Clausula conflicto de intereses contrato 522 de 2011</t>
    </r>
    <r>
      <rPr>
        <sz val="11"/>
        <rFont val="Arial"/>
        <family val="2"/>
      </rPr>
      <t xml:space="preserve">
En el contrato 522 de 2011, el Fondo TIC en el pliego de condiciones  incluyó una clausula  referida al Conflicto de Intereses donde se estableció el compromiso de que el profesional postulado debía renunciar irrevocablemente o terminar la vinculación que pudiera tener con los Concesionarios objeto de Auditoría una vez el proponente adquiriera la condición de adjudicatario, además del deber de recusarse ante la administración. El procedimiento anterior no se surtió en oportunidad por adjudicatario para el profesional abogado y en consecuencia se configuró un presunto incumplimiento a lo establecido en el artículo 59 del Decreto 2474 de 2008.</t>
    </r>
  </si>
  <si>
    <t xml:space="preserve">El procedimiento donde se estableció el compromiso de que el profesional postulado debía renunciar irrevocablemente o terminar la vinculación que pudiera tener con los Concesionarios objeto de Auditoría una vez el proponente adquiriera la condición de adjudicatario no se surtió en oportunidad por adjudicatario para el profesional abogado.
Debilidades  de los mecanismos  de seguimiento, monitoreo y control del proceso contractual.
</t>
  </si>
  <si>
    <t>Solicitar consulta jurídica</t>
  </si>
  <si>
    <t>Aplicar concepto jurídico</t>
  </si>
  <si>
    <t>Aplicar concepto</t>
  </si>
  <si>
    <t>Concepto</t>
  </si>
  <si>
    <t>H79</t>
  </si>
  <si>
    <r>
      <rPr>
        <b/>
        <sz val="11"/>
        <rFont val="Arial"/>
        <family val="2"/>
      </rPr>
      <t>H54AV2011. Efectividad de la Oficina de Control Interno.</t>
    </r>
    <r>
      <rPr>
        <sz val="11"/>
        <rFont val="Arial"/>
        <family val="2"/>
      </rPr>
      <t xml:space="preserve"> 
La efectividad de la función que debe cumplir la Oficina  de Control interno concerniente a la verificación de los procesos relacionados con el cumplimiento de la misión, manejo de los recursos, bienes y los sistemas de información de la entidad  se ve afectada debido a que las auditorias programadas para cada vigencia no son suficientes ni en número de actuaciones  ni el alcance de las mismas ; lo cual podría  afectar  a su vez  la oportunidad y pertinencia de  la labor de asesoría que debe brindar en lo relacionado con  planes, sistemas, métodos y procedimientos de control interno, necesarios para garantizar que todas las actividades, operaciones y actuaciones de la entidad se realicen de manera eficiente  y de conformidad con la Constitución y la ley</t>
    </r>
  </si>
  <si>
    <t>Afectación de la oportunidad y pertinencia de  la labor de auditoria que debe brindarla Oficina en lo relacionado con  planes, sistemas, métodos y procedimientos de control interno.</t>
  </si>
  <si>
    <t xml:space="preserve">Incrementar la planta de personal de la Oficina de Control Interno con personal suficiente, competente y pertinente </t>
  </si>
  <si>
    <t>Personal permanente, suficiente, competente y pertinente asignado a la Oficina de Control Interno</t>
  </si>
  <si>
    <t>Personas</t>
  </si>
  <si>
    <t>Secretaría General</t>
  </si>
  <si>
    <t>H80</t>
  </si>
  <si>
    <r>
      <rPr>
        <b/>
        <sz val="11"/>
        <rFont val="Arial"/>
        <family val="2"/>
      </rPr>
      <t xml:space="preserve">H55AV2011. Seguimiento y Control a los proyectos de inversión. </t>
    </r>
    <r>
      <rPr>
        <sz val="11"/>
        <rFont val="Arial"/>
        <family val="2"/>
      </rPr>
      <t xml:space="preserve">
El seguimiento y control que adelanta la Oficina de Control interno de la entidad  a los proyectos de inversión financiados por el Fondo de las Tecnologías de la Información  y las Comunicaciones consiste en el monitoreo a las alarmas que se generan en él aplicativo ASPA, no se realizan auditorías al desarrollo de los mismos ni evaluación del impacto logrado con los recursos destinados a cada uno de ellos; esta situación incide en el eficiente proceso de asesoramiento  y apoyo que se debe brindar a las diferentes dependencias de la entidad que tienen  a su cargo la  selección,  financiación  y desarrollo de proyectos. </t>
    </r>
  </si>
  <si>
    <t>Falta de información adecuada que incide en el proceso de asesoramiento y apoyo a las diferentes dependencias</t>
  </si>
  <si>
    <t>H81</t>
  </si>
  <si>
    <r>
      <rPr>
        <b/>
        <sz val="11"/>
        <rFont val="Arial"/>
        <family val="2"/>
      </rPr>
      <t xml:space="preserve">H5ADV2012.CONVENIOS REGIONALES
</t>
    </r>
    <r>
      <rPr>
        <sz val="11"/>
        <rFont val="Arial"/>
        <family val="2"/>
      </rPr>
      <t>Se evidencio que a los 15 convenios terminados se les venció el término establecido en los mismo para su liquidación, situación que muestra falta de celeridad para efectuar los cortes de cuentas.  Igualmente, la entidad respecto de este proyecto, no ha realizado estudios que le permitan medir el impacto logrado con el mismo..</t>
    </r>
  </si>
  <si>
    <t>Falta de celeridad para efectuar los cortes de cuentas
No se ha realizado estudios que le permitan medir el impacto logrado con el mismo.
Debilidades  de los mecanismos  de seguimiento, monitoreo y control del proyecto</t>
  </si>
  <si>
    <t xml:space="preserve">1. Revisión y actualización del procedimiento interno de liquidación para mejorar los procesos y administrar los tiempos
</t>
  </si>
  <si>
    <t>1. Procedimiento revisado, actualizado y publicado</t>
  </si>
  <si>
    <t>H82</t>
  </si>
  <si>
    <r>
      <rPr>
        <b/>
        <sz val="11"/>
        <rFont val="Arial"/>
        <family val="2"/>
      </rPr>
      <t xml:space="preserve">H9AV2012: VISITAS DE CAMPO: PROYECTO DE FIBRA OPTICA Y CONECTIVIDAD A I.P.
</t>
    </r>
    <r>
      <rPr>
        <sz val="11"/>
        <rFont val="Arial"/>
        <family val="2"/>
      </rPr>
      <t>El servicio de internet prestado a instituciones Públicas  correspondiente a los proyectos Fibra óptica y Conectividad a Instituciones Públicas, no obstante encontrarse dentro de la velocidad mínima establecida por la Comisión de Regulación de Comunicaciones, Resolución 2352 de 2010, artículo 5, no satisface las necesidades de las instituciones públicas conectadas, fundamentalmente instituciones educativas, en la medida en que el ancho de banda proporcionado, no permite conectar efectivamente más de dos equipos de trabajo, con lo cual el propósito de brindar el uso efectivo y apropiación masivos de las TIC se ve afectado, dado que la demanda excede la capacidad ofrecida por estos proyectos.</t>
    </r>
    <r>
      <rPr>
        <b/>
        <sz val="11"/>
        <rFont val="Arial"/>
        <family val="2"/>
      </rPr>
      <t xml:space="preserve">
</t>
    </r>
  </si>
  <si>
    <t xml:space="preserve">El servicio de internet prestado a instituciones Públicas  no satisface las necesidades de las instituciones públicas conectadas.
El ancho de banda proporcionado, no permite conectar efectivamente más de dos equipos de trabajo.
Debilidades en el proceso de comunicación del alcance y magnitud de  los proyectos a los beneficiarios.
Debilidades  de los mecanismos  de seguimiento, monitoreo y control del proyecto
</t>
  </si>
  <si>
    <t>Fortalecer la estrategia de comunicación y divulgación del Plan Nacional de Fibra Óptica, entre la población e instituciones públicas beneficiadas por este proyecto tendientes a informarles sobre el alcance y magnitud del proyecto.</t>
  </si>
  <si>
    <t>Hacer seguimiento trimestral a los casos que generan paradas de reloj (surgidas por condiciones imputables a terceros) y a los indicadores de calidad y niveles de servicios.</t>
  </si>
  <si>
    <t xml:space="preserve">Informe Trimestral de indicadores de calidad y niveles de servicios y de trazabilidad a casos especiales que han generado paradas de reloj. </t>
  </si>
  <si>
    <t>2. Adelantar acciones que permitan mejoras de la velocidad en las sedes educativas públicas beneficiadas por el Proyecto de Conectividad a Instituciones Públicas - Fase 5.</t>
  </si>
  <si>
    <t>2. Informe sobre las acciones adelantadas tendientes al mejoramiento de las condiciones de velocidad en sedes educativas públicas beneficiadas.</t>
  </si>
  <si>
    <t>H83</t>
  </si>
  <si>
    <r>
      <rPr>
        <b/>
        <sz val="11"/>
        <rFont val="Arial"/>
        <family val="2"/>
      </rPr>
      <t xml:space="preserve">H11AV2012. Proyecto Hogares Digitales
</t>
    </r>
    <r>
      <rPr>
        <sz val="11"/>
        <rFont val="Arial"/>
        <family val="2"/>
      </rPr>
      <t xml:space="preserve">A continuación se relacionan las observaciones encontradas en cada una de las instituciones públicas objeto de visita: 
En cuanto al programa conectividad a instituciones educativas, el 47% de los encuestados manifiesta que el servicio de conectividad presenta deficiencias en términos de velocidad, es decir, de diecisiete (17) ocho (8) y el 100% de los beneficiarios del programa hogares digitales manifiesta desconocimiento total de la estrategia, es decir, siete (7). </t>
    </r>
  </si>
  <si>
    <t>El servicio de conectividad presenta deficiencias en términos de velocidad.
Los beneficiarios del programa hogares digitales manifiesta desconocimiento total de la estrategia.
Debilidades en el proceso de comunicación del alcance y envergadura de  los proyectos a los beneficiarios.
Debilidades  de los mecanismos  de seguimiento, monitoreo y control del proyecto.</t>
  </si>
  <si>
    <t xml:space="preserve">Reforzar la estrategia de comunicación con los usuarios del Proyecto Hogares Digitales, tendiente a suministrarles información sobre las líneas de atención y sobre la posibilidad que tienen de mejorar las condiciones de velocidad del servicio asumiendo un incremento diferencial de acuerdo con lo ofrecido por cada Operador </t>
  </si>
  <si>
    <t>Instituciones públicas visitadas no contaban con el servicio internet al momento de la visita.
Los encuestados consideran que la velocidad de conexión es deficiente. 
Los beneficiarios del programa hogares digitales manifiesta desconocimiento total de la estrategia</t>
  </si>
  <si>
    <t>1. Hacer seguimiento a los indicadores de velocidad efectiva de navegación y disponibilidad del servicio en la etapa de operación de las instituciones públicas beneficiadas por el Proyecto de Fibra Óptica.</t>
  </si>
  <si>
    <t>1. Informe Trimestral de Indicadores de Velocidad y Disponibilidad en las instituciones públicas beneficiadas por el Proyecto Nacional de Fibra Óptica.</t>
  </si>
  <si>
    <t>2. Solicitar a la Contraloría General que permita el acompañamiento de personal técnico de la Dirección de Conectividad en las próximas visitas que se realicen como parte de próximos procesos de Auditoría.</t>
  </si>
  <si>
    <t>2. Comunicado a la Contraloría realizando la solicitud pertinente.</t>
  </si>
  <si>
    <t>3. Hacer seguimiento a los indicadores de velocidad efectiva de navegación en la etapa de operación de las instituciones públicas beneficiadas por el Proyecto de Conectividad a Instituciones Públicas - Fase 5.</t>
  </si>
  <si>
    <t xml:space="preserve">3. Informe Trimestral de Indicadores de Velocidad en las sedes educativas del Proyecto de CIP - Fase 5 y de las acciones legales a que haya lugar. </t>
  </si>
  <si>
    <t>4. Fortalecer la estrategia de comunicación con los usuarios del proyecto Hogares Digitales, en cuanto al conocimiento, alcance y condiciones de la iniciativa.</t>
  </si>
  <si>
    <t>4. Campañas a través del Contact Center donde se informe a los usuarios sobre los  beneficios y el alcance del Proyecto Hogares Digitales.</t>
  </si>
  <si>
    <t>H84</t>
  </si>
  <si>
    <r>
      <rPr>
        <b/>
        <sz val="11"/>
        <rFont val="Arial"/>
        <family val="2"/>
      </rPr>
      <t>H13AV2012. Proyecto Aprovechamiento de las Tecnologías de la Información en Colombia</t>
    </r>
    <r>
      <rPr>
        <sz val="11"/>
        <rFont val="Arial"/>
        <family val="2"/>
      </rPr>
      <t xml:space="preserve">
Falta de  control y seguimiento por parte de Colciencias y Fondo TIC, en la medida que se han presentado denuncias de parte de la Cámara de Comercio de Montería por posibles sobrecostos en la compra de equipos y kits digitales realizada por el Proveedor Corsa, situación que se encuentra en un tribunal de arbitramento, lo cual ha impedido realizar la debida liquidación de este convenio</t>
    </r>
  </si>
  <si>
    <t>Falta de  control y seguimiento por parte de Colciencias y Fondo TIC.
Debilidades  de los mecanismos  de seguimiento, monitoreo y control del proyecto.</t>
  </si>
  <si>
    <t>Realizar seguimiento al convenio con Córdoba el cual  se encuentra en Tribunal de Arbitramento en la Cámara de Comercio de Montería</t>
  </si>
  <si>
    <t>Informe Proceso ante Tribunal Arbitramento Cámara de Comercio Montería</t>
  </si>
  <si>
    <t xml:space="preserve">Informe </t>
  </si>
  <si>
    <t>H85</t>
  </si>
  <si>
    <r>
      <rPr>
        <b/>
        <sz val="11"/>
        <rFont val="Arial"/>
        <family val="2"/>
      </rPr>
      <t>H1AV2012
H1A. a) PROYECTO NACIONAL DE FIBRA OPTICA.</t>
    </r>
    <r>
      <rPr>
        <sz val="11"/>
        <rFont val="Arial"/>
        <family val="2"/>
      </rPr>
      <t xml:space="preserve">
 Revisado el último informe de avance y seguimiento la interventoría observó lo siguiente:
• Se evidenció que el contrato de interventoría se suscribió seis meses después de haber iniciado la ejecución del contrato principal, situación que afectó la verificación de los procesos constructivos, especialmente de las actividades relacionadas con cimentaciones y placas, debido a que el operador ya había construido la gran mayoría de los nodos y los registros fotográficos aportados por el operador, no muestran claramente los procesos constructivos. Las edificaciones no cumplen con la norma sismoresistente, en términos del artículo 54 de la Ley 400 de 1997 y los decretos 926 y 2525 de 2010 que establece como fecha límite para que estas edificaciones sean intervenidas o reforzadas para llevarlas a un nivel de seguridad sísmica equivalente al de una edificación nueva diseñada y construida de acuerdo con los requisitos de la NSR-10, en un lapso no mayor al 15 de Diciembre de 2016.
• El proyecto adolece de una estrategia de comunicación con los coordinadores de las instituciones para informarles acerca de los beneficios, compromisos y responsabilidades que se adquieren al participar en el programa.
• La interventoría recomienda fomentar investigación orientada a la identificación de necesidades, gustos e intereses que sean insumo en el proceso de aplicaciones, web y software.
• En cuanto a la parte financiera, se evidencio retraso en el cronograma de desembolsos…
</t>
    </r>
  </si>
  <si>
    <t xml:space="preserve">Se evidenció que el contrato de interventoría se suscribió seis meses después de haber iniciado la ejecución del contrato principal, situación que afectó la verificación de los procesos constructivos, especialmente de las actividades relacionadas con cimentaciones y placas.
El proyecto adolece de una estrategia de comunicación.
La interventoría recomienda fomentar investigación orientada a la identificación de necesidades, gustos e intereses que sean insumo en el proceso de aplicaciones, web y software.
En cuanto a la parte financiera, se evidencio retraso en el cronograma de desembolsos.
</t>
  </si>
  <si>
    <t>Asegurar que la Interventoría adelante la verificación de los procesos constructivos de las cimentaciones y placas de los nodos a construirse en los Grupos 3 y 4 del Proyecto Nacional de Fibra Óptica, conforme a un protocolo de verificación de los sitios.</t>
  </si>
  <si>
    <t>1. Informe con el protocolo de verificación de los  nodos construidos en Grupos 3 y 4</t>
  </si>
  <si>
    <t>Informes</t>
  </si>
  <si>
    <t>Fortalecer la estrategia de comunicación con los coordinadores de las salas de sistemas de las instituciones públicas beneficiadas por el Proyecto Nacional de Fibra Óptica.</t>
  </si>
  <si>
    <t>3. Campañas a través del Contact Center donde se informe a los coordinadores de las salas de sistemas sobre los  beneficios y el alcance del Proyecto Nacional de Fibra Óptica.</t>
  </si>
  <si>
    <t xml:space="preserve">Definir un instructivo que dé cuenta de las recomendaciones que formulan los grupos de interés de los proyectos, con el fin de canalizarlas a las áreas correspondientes. </t>
  </si>
  <si>
    <t>5. Instructivo que recoja las recomendaciones y expectativas sobre los proyectos en operación.</t>
  </si>
  <si>
    <t>Instructivo</t>
  </si>
  <si>
    <t>Hacer seguimiento a la ejecución de desembolsos del contrato del Proyecto Nacional de Fibra Óptica.</t>
  </si>
  <si>
    <t>6. Informe cuatrimestral de la ejecución de los desembolsos del contrato del Proyecto Nacional de Fibra Óptica y del cumplimiento de las condiciones exigibles para los desembolsos.</t>
  </si>
  <si>
    <t>Informe cuatrimestral</t>
  </si>
  <si>
    <t>H86</t>
  </si>
  <si>
    <r>
      <rPr>
        <b/>
        <sz val="11"/>
        <rFont val="Arial"/>
        <family val="2"/>
      </rPr>
      <t>H2ADV2012
H2AD. CONVENIOS INTERADMINISTRATIVOS REGIONALES.</t>
    </r>
    <r>
      <rPr>
        <sz val="11"/>
        <rFont val="Arial"/>
        <family val="2"/>
      </rPr>
      <t xml:space="preserve">
 a) La planeación de los convenios no fue la más adecuada, por cuanto los plazos de ejecución de los mismos fueron adicionados , y a la fecha, de los trece convenios, solamente han terminado tres (3) , situación que se tradujo en que no se lograra los objetivos en los términos inicialmente planeados y que el contrato de interventoría haya terminado la vigencia antes que la mayoría de los convenios ...(Grafica)
</t>
    </r>
  </si>
  <si>
    <t xml:space="preserve">La planeación de los convenios no fue la más adecuada.
Recursos pendientes por legalizar.
Rendimiento pendientes por ingresar.
Falta de atención oportuna a la solución de fallas en el servicio.
Adelantar por parte de Compartel la evaluación suministrada por los operadores en el SIUC.
El operador Metrotel no había cumplido con la instalación de la conectividad en el 100% de las Instituciones. 
Convenio No.498/2009 - Choco, el operador Metrotel a 30/11/2012 no ha podido cerrar la etapa de planeación, debido a que no cuenta con la aprobación del segundo 50% de los estudios de campo de las Instituciones. </t>
  </si>
  <si>
    <t>Incluir en los próximos Convenios mecanismos que permitan conminar al cumplimiento de sus obligaciones a los Entes Territoriales.</t>
  </si>
  <si>
    <t>1. Informe del Área de Estructuración donde se describan los mecanismos adoptados para incluir la exigencia de las pólizas de cumplimiento en los convenios próximos a suscribirse con entes territoriales.</t>
  </si>
  <si>
    <t>Gestionar la liquidación de los convenios interadministrativos que finalicen su período de operación.</t>
  </si>
  <si>
    <t>2. Informe consolidado de la entrega de la documentación requerida para la liquidación de los Convenios a la Oficina de Contratación del MINTIC.</t>
  </si>
  <si>
    <r>
      <rPr>
        <b/>
        <sz val="11"/>
        <rFont val="Arial"/>
        <family val="2"/>
      </rPr>
      <t>H2ADV2012</t>
    </r>
    <r>
      <rPr>
        <sz val="11"/>
        <rFont val="Arial"/>
        <family val="2"/>
      </rPr>
      <t xml:space="preserve">
H2AD. b)  En cuanto a la parte financiera, los desembolsos comprometidos por parte del fondo TIC por $39.689,1 millones, se han girado a la fiducia $39.381,8 millones, es decir 99% de éstos y a la fecha existen recursos pendientes por legalizar de $5.035 millones. Los recursos han producido rendimientos por $852,1 millones, de los cuales han ingresado al Fondo de Tecnologías de la Información y las Comunicaciones $448.8 millones de los convenios verificados en este proceso auditor.</t>
    </r>
  </si>
  <si>
    <t>Continuar con el proceso de legalización de los recursos ejecutados en el marco de los Convenios Interadministrativos Regionales e informar de manera periódica y oficial al Área Financiera al respecto.</t>
  </si>
  <si>
    <t>3. Informe Trimestral con la descripción de los convenios, el estado actual de los mismos y la relación de los recursos ejecutados en el período para su correspondiente legalización.</t>
  </si>
  <si>
    <r>
      <rPr>
        <b/>
        <sz val="11"/>
        <rFont val="Arial"/>
        <family val="2"/>
      </rPr>
      <t xml:space="preserve">H2ADV2012
</t>
    </r>
    <r>
      <rPr>
        <sz val="11"/>
        <rFont val="Arial"/>
        <family val="2"/>
      </rPr>
      <t>H2AD. b)  En cuanto a la parte financiera, los desembolsos comprometidos por parte del fondo TIC por $39.689,1 millones, se han girado a la fiducia $39.381,8 millones, es decir 99% de éstos y a la fecha existen recursos pendientes por legalizar de $5.035 millones. Los recursos han producido rendimientos por $852,1 millones, de los cuales han ingresado al Fondo de Tecnologías de la Información y las Comunicaciones $448.8 millones de los convenios verificados en este proceso auditor.</t>
    </r>
  </si>
  <si>
    <t>Continuar con el proceso de consignación y aprobación de los rendimientos financieros generados por los Convenios Interadministrativos Regionales e informar de manera periódica y oficial al Área Contable al respecto</t>
  </si>
  <si>
    <t>4. Informe Trimestral con la relación de los rendimientos financieros consignados</t>
  </si>
  <si>
    <r>
      <rPr>
        <b/>
        <sz val="11"/>
        <rFont val="Arial"/>
        <family val="2"/>
      </rPr>
      <t>H2ADV2012</t>
    </r>
    <r>
      <rPr>
        <sz val="11"/>
        <rFont val="Arial"/>
        <family val="2"/>
      </rPr>
      <t xml:space="preserve">
H2AD.Segun informe de interventoría efectuada por REDCON Ltda. con corte a 30 de noviembre de 2012, se observó lo siguiente:
 c) Falta de atención oportuna a la solución de fallas en el servicio.
</t>
    </r>
  </si>
  <si>
    <t>5. Informe Trimestral de indicadores de calidad y niveles de servicios.</t>
  </si>
  <si>
    <r>
      <rPr>
        <b/>
        <sz val="11"/>
        <rFont val="Arial"/>
        <family val="2"/>
      </rPr>
      <t>H2ADV2012</t>
    </r>
    <r>
      <rPr>
        <sz val="11"/>
        <rFont val="Arial"/>
        <family val="2"/>
      </rPr>
      <t xml:space="preserve">
H2AD. d) Aclaración en los soportes para el cumplimiento de indicadores y adelantar por parte de Compartel la evaluación suministrada por los operadores en el SIUC  con el fin de determinar el cumplimiento con la obligación del sistema de información, entre otras.</t>
    </r>
  </si>
  <si>
    <t>Presentar un reporte periódico del grado de cumplimiento de los Operadores con respecto al cargue de información al SIUC.</t>
  </si>
  <si>
    <t>6. Informe Trimestral de verificación y diagnóstico del cargue de Información al SIUC</t>
  </si>
  <si>
    <r>
      <rPr>
        <b/>
        <sz val="11"/>
        <rFont val="Arial"/>
        <family val="2"/>
      </rPr>
      <t>H2ADV2012</t>
    </r>
    <r>
      <rPr>
        <sz val="11"/>
        <rFont val="Arial"/>
        <family val="2"/>
      </rPr>
      <t xml:space="preserve">
H2AD. e) A los Departamentos les falta remitir los soportes que evidencien las capacitaciones realizadas en las Instituciones beneficiadas  </t>
    </r>
  </si>
  <si>
    <t>Requerir a los Entes Territoriales para que entreguen los soportes y recopilar la documentación remitida por los mismos.</t>
  </si>
  <si>
    <t>7. Informe Trimestral que recopile las gestiones adelantadas para requerir a los Entes Territoriales y que relacione los soportes entregados.</t>
  </si>
  <si>
    <t>H87</t>
  </si>
  <si>
    <r>
      <rPr>
        <b/>
        <sz val="11"/>
        <rFont val="Arial"/>
        <family val="2"/>
      </rPr>
      <t>H3ADV2012
H3AD: INTERNET A INSTITUCIONES PÚBLICAS.</t>
    </r>
    <r>
      <rPr>
        <sz val="11"/>
        <rFont val="Arial"/>
        <family val="2"/>
      </rPr>
      <t xml:space="preserve">
El proyecto de conectividad I.I.P. tiene como objetivo dotar de conectividad a sedes públicas que fueron beneficiadas por anteriores proyectos  ejecutados a través del programa compartel  y cuyo periodo de operación finalizaba en el año 2011, con el fin de garantizar la continuidad de la prestación de los servicios de telecomunicaciones y el mejoramiento de la calidad de las mismas se realizó licitación pública No.006 de 2011, se suscribieron 7 contratos y la interventoría con el consorcio BDO CONCOL; en la revisión informe de avance No.12 se evidenciaron las siguientes deficiencias:
 a) Presenta falencias en su planeación como quedó anotado en el informe auditoria vigencia 2011. Los siete contratos han sido adicionados mediante dos otrosíes con lo cual las metas se desplazaron en promedio 4 meses con relación a lo inicialmente planeado, situación que podría haber afectado algunos usuarios de las 6.178 instituciones educativas, sobre todo, si se tiene en cuenta que el programa estaba dirigido a ofrecer una solución de conectividad a instituciones educativas que antes eran atendidas mediante contratos que han finalizado entre el 2010 y 2011, lo cual no se ha logrado.
</t>
    </r>
  </si>
  <si>
    <t>Falencias en la planeación, estructuración,  ejecución y seguimiento de los proyectos.
Los operadores solo han instalado el agente de monitoreo en el 35% de las instituciones públicas beneficiadas</t>
  </si>
  <si>
    <t>1. Informe de las medidas que se adopten en la estructuración de próximos proyectos a que haya lugar.</t>
  </si>
  <si>
    <r>
      <rPr>
        <b/>
        <sz val="11"/>
        <rFont val="Arial"/>
        <family val="2"/>
      </rPr>
      <t xml:space="preserve">H3ADV2012
</t>
    </r>
    <r>
      <rPr>
        <sz val="11"/>
        <rFont val="Arial"/>
        <family val="2"/>
      </rPr>
      <t>H3AD: b) Presentó deficiencias en su ejecución en lo que respecta a que, a 31 de diciembre de 2012, los siete (7) contratistas se encontraban incumpliendo, posiblemente los umbrales mínimos para los grupos del indicador de disponibilidad, de acuerdo con lo establecido en el numeral 5 del anexo técnico en concordancia con anexo 7, situación que afectó la calidad y los niveles del servicio.</t>
    </r>
  </si>
  <si>
    <t xml:space="preserve">Hacer seguimiento al nivel de cumplimiento del indicador DSI, con el fin de monitorear que su impacto no afecte la calidad y los niveles del servicio en el universo de sedes beneficiadas.  </t>
  </si>
  <si>
    <t>2. Informe Consolidado del nivel de cumplimiento del indicador DSI y de las medidas adoptadas a que haya lugar.</t>
  </si>
  <si>
    <t>H88</t>
  </si>
  <si>
    <r>
      <rPr>
        <b/>
        <sz val="11"/>
        <rFont val="Arial"/>
        <family val="2"/>
      </rPr>
      <t>H4AV2012
H4A: HOGARES DIGITALES</t>
    </r>
    <r>
      <rPr>
        <sz val="11"/>
        <rFont val="Arial"/>
        <family val="2"/>
      </rPr>
      <t xml:space="preserve">
Del análisis efectuado, se evidenció que el proyecto no contempló en los pliegos de condiciones, ni en el contrato el componente de promoción, divulgación y capacitación para el uso y apropiación de las TIC, sobre todo si se tiene en cuenta que el segmento de la población al cual va dirigido es el menos favorecido en términos de satisfacción de necesidades básicas y niveles de escolaridad, situación que podría afectar el logro del objetivo de la estrategia, es decir a la contribución de la competitividad y productividad y a la calidad de la educación.
</t>
    </r>
  </si>
  <si>
    <t>Falencias en la planeación y estructuración  de los proyectos.
el proyecto no contempló en los pliegos de condiciones, ni en el contrato el componente de promoción, divulgación y capacitación para el uso y apropiación de las TIC</t>
  </si>
  <si>
    <t>Incluir para futuros proyectos actividades relacionadas con la promoción, divulgación y capacitación para el uso y apropiación de las TIC.</t>
  </si>
  <si>
    <t>1. Carta descriptiva del proceso donde se incluye esta obligación.</t>
  </si>
  <si>
    <t>Carta descriptiva</t>
  </si>
  <si>
    <t>Diseñar una estrategia de comunicación dirigida a los beneficiarios del proyecto, donde se informe sobre sitios como los Puntos Vive Digital y/o portales Web, que brinden acceso a capacitaciones en el uso y apropiación de las TIC.</t>
  </si>
  <si>
    <t>2. Campañas a través del Contact Center donde se informe a los usuarios sobre sitios que brinden capacitaciones en el uso y apropiación de las TIC.</t>
  </si>
  <si>
    <t>H89</t>
  </si>
  <si>
    <t>Plan de choque</t>
  </si>
  <si>
    <t xml:space="preserve">2. Definir Plan de Choque a través de la destinación de un equipo de trabajo exclusivo para las liquidaciones de los convenios
</t>
  </si>
  <si>
    <t>2. Liquidar convenios</t>
  </si>
  <si>
    <t>Convenios Liquidados</t>
  </si>
  <si>
    <t>Realizar un estudio</t>
  </si>
  <si>
    <t>3. Realizar un estudio para definir  una  metodología para la medición del  impacto de los convenios</t>
  </si>
  <si>
    <t>3. Realizar Estudio</t>
  </si>
  <si>
    <t>Metodología de medición de impacto definida y adoptada.</t>
  </si>
  <si>
    <t>Metodología</t>
  </si>
  <si>
    <t>4. Aplicación de la metodología  del Estudio de Impacto en los convenios presentes y futuros.</t>
  </si>
  <si>
    <t>4. Metodología aplicada</t>
  </si>
  <si>
    <t>Informe de Resultados de la Aplicación de la Metodología</t>
  </si>
  <si>
    <t>H90</t>
  </si>
  <si>
    <r>
      <rPr>
        <b/>
        <sz val="11"/>
        <rFont val="Arial"/>
        <family val="2"/>
      </rPr>
      <t>H6AV2012
H6A: CONTRATO.1010/2012</t>
    </r>
    <r>
      <rPr>
        <sz val="11"/>
        <rFont val="Arial"/>
        <family val="2"/>
      </rPr>
      <t xml:space="preserve">
Este contrato se celebró con el propósito de implementar soluciones tecnológicas bajo el modelo de fábrica de software y la evolución de las soluciones que soportan la estrategia de GEL, respecto a su desarrollo la CGR observa:
• No se encontraron documentos que demuestren que se estableció de manera clara y explícita los requerimientos y condiciones que se debían cumplir con el desarrollo de cada uno de los proyectos financiados  con cargo al contrato; así mismo no se evidencio la existencia de estudios de conveniencia que sustenten cuales son las  necesidades a cubrir con la implementación de cada aplicativo, el público objetivo, impacto, lo que afecta la eficiencia en la realización del monitoreo. 
•  Adicionalmente, no se tiene claridad sobre las razones para no contratar la Interventoría a este contrato.
</t>
    </r>
  </si>
  <si>
    <t>No se estableció de manera clara y explícita los requerimientos y condiciones que se debían cumplir con el desarrollo de cada uno de los proyectos financiados  con cargo al contrato; así mismo no se evidencio la existencia de estudios de conveniencia que sustenten cuales son las  necesidades a cubrir con la implementación de cada aplicativo, el público objetivo, impacto.
No se tiene claridad sobre las razones para no contratar la Interventoría a este contrato (Contrato 1010 de 2012.)</t>
  </si>
  <si>
    <t>1) Elaborar un documento general de los requerimientos que se deben cumplir con el desarrollo de cada uno de los proyectos financiados a través del modelo de Fabrica de software.</t>
  </si>
  <si>
    <t>1. Documento general de requerimientos y condiciones de los desarrollos financiados a través del modelo de Fabrica de software.</t>
  </si>
  <si>
    <t>2) Realizar la validación de la pertinencia de los desarrollos realizados en el marco del contrato 1010 de 2012.</t>
  </si>
  <si>
    <t>2. Informe de análisis de impacto de los desarrollos financiados a través del modelo de Fabrica de software.</t>
  </si>
  <si>
    <t>Documento
Semestral</t>
  </si>
  <si>
    <t>3) Definir una directriz para la supervisión de contratos en los casos en que no se cuente con un contrato de interventoría.</t>
  </si>
  <si>
    <t>3. Documento que defina la directriz respecto a la supervisión de contratos que no cuenten con un contrato de interventoría</t>
  </si>
  <si>
    <t>H91</t>
  </si>
  <si>
    <r>
      <rPr>
        <b/>
        <sz val="11"/>
        <rFont val="Arial"/>
        <family val="2"/>
      </rPr>
      <t xml:space="preserve">H7AV2012
</t>
    </r>
    <r>
      <rPr>
        <sz val="11"/>
        <rFont val="Arial"/>
        <family val="2"/>
      </rPr>
      <t xml:space="preserve">H7A: CONTRATOS No.469-470-471 de 2010.
Se evidenció que está pendiente la cesión de derechos patrimoniales de autor entre algunos operadores y FONTIC, si bien este aspecto de cesión deberá ser finalizado durante la etapa de liquidación de los diferentes contratos, se observa que no se presenta avance significativo en la toma de medidas necesarias para solucionar dicha situación  a pesar de que la CGR en anteriores auditorias ha encontrado debilidad reiterada, que no se ha realizado debidamente el manejo y/o cesión de derecho de autor de los diversos aplicativos desarrollados en el marco del programa.
</t>
    </r>
  </si>
  <si>
    <t>No se presenta avance significativo en la cesión de Derechos de Autor de los diversos aplicativos desarrollados en el marco del programa.
No se ha realizado debidamente el manejo y/o cesión de derecho de autor de los diversos aplicativos desarrollados en el marco del programa.</t>
  </si>
  <si>
    <t>1) Definir las directrices para la cesión de derechos de autor a los operadores y su respectivo registro contable en el área administrativa del Mintic.</t>
  </si>
  <si>
    <t>1. Documentar las directrices para la  cesión de derechos de autor y su respectivo registro contable.</t>
  </si>
  <si>
    <t xml:space="preserve">2) Capacitar a los funcionarios y contratistas de Gobierno en línea en las directrices definidas para la cesión de derechos de autor y el registro contable respectivo. </t>
  </si>
  <si>
    <t>2. Todos los funcionarios y contratistas de Gobierno en línea que tengan estas actividades a su cargo.</t>
  </si>
  <si>
    <t>Capacitación Semestral</t>
  </si>
  <si>
    <t>3) Realizar seguimiento a la cesión de Derechos de Autor y su respectivo registro contables de cada una de las soluciones desarrolladas por los operadores de Gobierno en línea.</t>
  </si>
  <si>
    <t>3. Informe de seguimiento a las soluciones respectivas de acuerdo con las actividades definidas en el procedimiento</t>
  </si>
  <si>
    <t>Documento Trimestral</t>
  </si>
  <si>
    <t>H92</t>
  </si>
  <si>
    <r>
      <rPr>
        <b/>
        <sz val="11"/>
        <rFont val="Arial"/>
        <family val="2"/>
      </rPr>
      <t xml:space="preserve">H8AV2012
</t>
    </r>
    <r>
      <rPr>
        <sz val="11"/>
        <rFont val="Arial"/>
        <family val="2"/>
      </rPr>
      <t xml:space="preserve">H8A: CONTRATO.532/2011
No se cuenta con estadísticas ni se tiene definido el momento en que se realizaran estas, para establecer el grado de utilización e impacto generado con el uso del aplicativo de consulta de medicamentos incluidos en el POS, por lo cual no es posible determinar si el mismo ha tenido éxito dentro del publico y/o población objetiva al cual estaba dirigido el proyecto. Analizado el informe  de interventoría correspondiente a diciembre de 2012, se observa que los cargues de datos al cubo de BI-vive digital, a través de los webservices no se está llevando a cabo de forma sistemática dado que tan solo para 3 operadores de los 14, sus webservices no presentan errores; situación que podría generar inconvenientes en el debido funcionamiento del aplicativo 
</t>
    </r>
  </si>
  <si>
    <t>1) No se cuenta con medición dentro del público y/o población objetiva del aplicativo de Consulta de Medicamentos incluidos en el POS.</t>
  </si>
  <si>
    <t>1) Solicitar a las Entidades la retroalimentación respecto a los resultados del impacto generado por las soluciones suministradas por Gobierno en línea.</t>
  </si>
  <si>
    <t>1. Informe de los resultados entregados por las entidades respecto al impacto generado por las soluciones suministradas por Gobierno en línea.</t>
  </si>
  <si>
    <t>H93</t>
  </si>
  <si>
    <r>
      <rPr>
        <b/>
        <sz val="11"/>
        <color theme="1"/>
        <rFont val="Arial"/>
        <family val="2"/>
      </rPr>
      <t>H10AV2012
H10A. PROYECTO HOGARES DIGITALES</t>
    </r>
    <r>
      <rPr>
        <sz val="11"/>
        <color theme="1"/>
        <rFont val="Arial"/>
        <family val="2"/>
      </rPr>
      <t xml:space="preserve">
En encuestas efectuadas en las ciudades de Pasto y Villavicencio, se evidenció el desconocimiento que tienen los usuarios respecto del programa, además, la interventoría y supervisión del proyecto no ha sido efectiva, en términos de lograr que el operador en su gestión de mercadeo, informar y proponer con claridad al usuario la libertad que tiene esté de escoger el servicio básico o el paquete que incluye otros servicios como televisión entre otros, situación que podría afectar la sostenibilidad del servicio de internet que es lo que principalmente persigue la estrategia.
</t>
    </r>
  </si>
  <si>
    <t>Desconocimiento que tienen los usuarios respecto del programa. La interventoría y supervisión del proyecto no ha sido efectiva.
La interventoría y supervisión del proyecto no ha sido efectiva</t>
  </si>
  <si>
    <t>Fortalecer la estrategia de comunicación con los usuarios del proyecto Hogares Digitales, en cuanto al conocimiento, alcance y condiciones de la iniciativa.</t>
  </si>
  <si>
    <t>Campañas a través del Contact Center donde se informe a los usuarios sobre los  beneficios y el alcance del Proyecto Hogares Digitales.</t>
  </si>
  <si>
    <t>H94</t>
  </si>
  <si>
    <r>
      <rPr>
        <b/>
        <sz val="11"/>
        <rFont val="Arial"/>
        <family val="2"/>
      </rPr>
      <t>H12AV2012
H12A. PROYECTO APROVECHAMIENTO  DE LAS T.I. EN COLOMBIA</t>
    </r>
    <r>
      <rPr>
        <sz val="11"/>
        <rFont val="Arial"/>
        <family val="2"/>
      </rPr>
      <t xml:space="preserve">
Se evidencio que no se ha logrado cumplir el fomento y uso de las TIC, en el convenio regional N° 598/2011 celebrado entre el Departamento de Córdoba, Cámara de Comercio y Fidubogotá, debido a las irregularidades presentadas en los entregables correspondientes a la instalación del centro tecnológico Villa Melissa, conectividad centro tecnológico el Porvenir y conectividad del centro tecnológico Villa Paz.
</t>
    </r>
  </si>
  <si>
    <t>No se ha logrado cumplir el fomento y uso de las TIC, en el convenio regional N° 598/2011 celebrado entre el Departamento de Córdoba, Cámara de Comercio y Fidubogot</t>
  </si>
  <si>
    <t xml:space="preserve">1.  Realizar un estudio para definir  una  metodología para la medición del  impacto de los convenios
</t>
  </si>
  <si>
    <t>Realizar Estudio</t>
  </si>
  <si>
    <t>2. Aplicación de la metodología  del Estudio de Impacto en los convenios presentes y futuros.</t>
  </si>
  <si>
    <t>Metodología aplicada</t>
  </si>
  <si>
    <t>H95</t>
  </si>
  <si>
    <r>
      <rPr>
        <b/>
        <sz val="11"/>
        <rFont val="Arial"/>
        <family val="2"/>
      </rPr>
      <t>H14AV2012
H14A. PROYECTOS GEL Y CPE.</t>
    </r>
    <r>
      <rPr>
        <sz val="11"/>
        <rFont val="Arial"/>
        <family val="2"/>
      </rPr>
      <t xml:space="preserve">
Se evidenció el desconocimiento por parte de los usuarios de los componentes fundamentales de Computadores para Educar toda vez que la mayoría de las instituciones beneficiadas accedían al componente de capacitación  y ellas comunicaron desconocer y en algunas situaciones manifestaron no haber recibido capacitación alguna. Así mismo, se evidenció un desconocimiento en la mayoría de los procedimientos, mecanismos y tiempos de respuesta que el operador debe ofrecer para los servicios de mantenimiento y garantía de los equipos, en el caso de Computadores para Educar.
Por otra parte en varias instituciones se adolece de la debida seguridad para resguardar las maletas con los portátiles, por lo cual las instituciones han requerido tomar medidas como el transporte diario de las maletas entre las diferentes sedes lo que dificulta la utilización y genera riesgos de seguridad sobre la integralidad física de los docentes. (Anexo 3).
</t>
    </r>
  </si>
  <si>
    <t>Debilidad en la divulgación de los servicios que ofrece Computadores Para Educar.
Desconocimiento en la mayoría de los procedimientos, mecanismos y tiempos de respuesta que el operador debe ofrecer para los servicios de mantenimiento y garantía de los equipos.
Debilidades en la estrategia de comunicación del Programa de Computadores para Educar.
En varias instituciones se adolece de la debida seguridad para resguardar las maletas con los portátiles</t>
  </si>
  <si>
    <t>1. Para divulgar el procedimiento de atención de garantías se establecerán actividades que permitirán dar a conocer los canales de contacto de Computadores para Educar, adicionales, a las que se proporcionan durante y posterior a la entrega de los equipos.</t>
  </si>
  <si>
    <t>1.1. Campaña de divulgación   del servicio de garantía a través de llamadas telefónicas a las sedes y bibliotecas tipo A y tipo C despachadas durante el mes anterior a la campaña. Se selecciona este tipo de sedes, porque son las que reciben por primera vez el beneficio en el marco de la estrategia de formación y acceso que brinda Computadores para Educar.</t>
  </si>
  <si>
    <t>Contactos con las 1200 Sedes Educativas mensuales durante seis meses (Reporte contact center)</t>
  </si>
  <si>
    <t>Computadores para Educar</t>
  </si>
  <si>
    <t>1.2. Campaña preventiva para verificar el funcionamiento de los equipos del 5% de sedes beneficiadas durante el primer semestre de 2013. En la muestra se incluyen sedes tipo B. realizando llamadas a las sedes educativas seleccionadas para la muestra</t>
  </si>
  <si>
    <t>Llamadas realizadas a las sedes  educativas seleccionadas para la muestra. (Reporte contact center)</t>
  </si>
  <si>
    <t xml:space="preserve">2. Mediante documento legal de entrega se aclara a los beneficiarios que pueden acceder a las líneas de atención de la Mesa de Ayuda Técnica </t>
  </si>
  <si>
    <t>2.1. Modificación del acta de entrega de soluciones tecnológicas. A Versión 3. Lo anterior, en el sentido de detallar el número de la línea gratuita de la Mesa de Ayuda Técnica, generando un acta de entrega de soluciones tecnológicas por cada sede educativa beneficiada por el Programa a partir del 1 de agosto de 2013.</t>
  </si>
  <si>
    <t>Acta de entrega de soluciones tecnológicas versión 3.</t>
  </si>
  <si>
    <t xml:space="preserve">3. Entregar una evidencia  física en cada sede beneficiada donde la comunidad educativa pueda tener información de la línea de la Mesa de Ayuda Técnica </t>
  </si>
  <si>
    <t>3.1 Entrega de 10.000 acrílicos a las sedes tipo A, sedes tipo C y algunas sedes tipo B beneficiadas durante el 2013. Cada acrílico contiene la información relacionada con el servicio que ofrece la Mesa de Ayuda Técnica.</t>
  </si>
  <si>
    <t>Acrílicos</t>
  </si>
  <si>
    <t>3.2  Entrega de cartillas CPE a todas las sedes beneficiadas por el Programa durante el 2013. La cartilla contiene información de las estrategias que desarrolla el Programa, información de mantenimiento preventivo y correctivo de los equipos e información relacionada con el servicio que ofrece la Mesa de Ayuda Técnica.</t>
  </si>
  <si>
    <t>Cartilla</t>
  </si>
  <si>
    <t>4. Realizar un diagnóstico del desarrollo de las actividades de formación en las sedes educativas beneficiarias.</t>
  </si>
  <si>
    <t>4.1. Campaña de verificación de la realización de las actividades de formación en las sedes educativas Tipo A, B , C y Robótica de las 8 regiones en las que se divide la estrategia de formación a nivel nacional.</t>
  </si>
  <si>
    <t>100 sedes educativas contactadas por cada región. (En total 800 sedes educativas) (Reporte de contact center)</t>
  </si>
  <si>
    <t>4.2. Visitas de interventoría a las sedes educativas beneficiarias con actividades de formación y robótica educativa, vigencia 2013.</t>
  </si>
  <si>
    <t>3500 sedes educativas con formación verificadas por cada una de las dos firmas interventora. (Formatos)</t>
  </si>
  <si>
    <t xml:space="preserve">5. Mediante documento escrito comprometer a las autoridades municipales y educativas de la responsabilidad con la seguridad del lugar donde se encuentran  instalados los equipos </t>
  </si>
  <si>
    <t>5.1 Diligenciamiento y firma de Carta de solicitud de soluciones tecnológicas y acta de entrega e instalación de soluciones tecnológicas. En los documentos se compromete al alcalde y rector de la seguridad de los equipos.</t>
  </si>
  <si>
    <t>12000 Cartas de solicitud de soluciones tecnológicas y
12000 Actas de entrega e instalación de soluciones tecnológicas</t>
  </si>
  <si>
    <t>H96</t>
  </si>
  <si>
    <r>
      <rPr>
        <b/>
        <sz val="11"/>
        <rFont val="Arial"/>
        <family val="2"/>
      </rPr>
      <t xml:space="preserve">H17ADV2012
H17AD. COBRO COACTIVO </t>
    </r>
    <r>
      <rPr>
        <sz val="11"/>
        <rFont val="Arial"/>
        <family val="2"/>
      </rPr>
      <t xml:space="preserve">
Del proceso de depuración de las obligaciones para cumplir con la cesión a CISA se evidenció  que existen 345 obligaciones con antigüedad mayor a 5 años, por $951.9 millones, de lo cual se podría decir que la gestión no ha sido eficaz en términos de la Ley 1341 de 2009 art. 36 y 18 numeral 8 de la misma,  en concordancia del art. 2 numeral 8 del Decreto 091 de 2010.</t>
    </r>
  </si>
  <si>
    <t>La gestión no ha sido eficaz en términos de la Ley 1341 de 2009 art. 36 y 18 numeral 8 de la misma,  en concordancia del art. 2 numeral 8 del Decreto 091 de 2010.</t>
  </si>
  <si>
    <t>1. Elaborar los actos administrativos declarando la incobrabilidad de las obligaciones con mas de 5 años de antigüedad.
.</t>
  </si>
  <si>
    <t xml:space="preserve">Número de resoluciones declarando prescripción contra total de obligaciones con mas de cinco años. </t>
  </si>
  <si>
    <t>Porcentaje</t>
  </si>
  <si>
    <t>Oficina Jurídica - Cobro Coactivo</t>
  </si>
  <si>
    <t xml:space="preserve">2. Mejorar el procedimiento  integral de cobro existente, adicionando controles y alertas tempranas que permitan una gestión oportuna.
</t>
  </si>
  <si>
    <t xml:space="preserve">Resolución que modifica y mejora el actual reglamento de gestión de cobro. </t>
  </si>
  <si>
    <t>Resolución</t>
  </si>
  <si>
    <t xml:space="preserve">3. Gestionar oportunamente el cobro de cartera, dentro de los tiempos legales.
</t>
  </si>
  <si>
    <t>Reglamentación cobro coactivo</t>
  </si>
  <si>
    <t>H97</t>
  </si>
  <si>
    <r>
      <rPr>
        <b/>
        <sz val="11"/>
        <rFont val="Arial"/>
        <family val="2"/>
      </rPr>
      <t>H18AV2012
H18A. COBRO COACTIVO.</t>
    </r>
    <r>
      <rPr>
        <sz val="11"/>
        <rFont val="Arial"/>
        <family val="2"/>
      </rPr>
      <t xml:space="preserve">
En el proceso de incorporación de cartera al acta No. 1, cesión de obligaciones a CISA, no se evidenció un análisis referente a si los deudores allí establecidos son proveedores de redes y servicios actuales, su comportamiento en cuanto al cumplimiento de obligaciones anteriores y su capacidad de pago, para establecer el grado de cobrabilidad de dichas obligaciones, con lo cual se podría estar cediendo algunas obligaciones de posible recaudo.</t>
    </r>
  </si>
  <si>
    <t xml:space="preserve">Ausencia de criterio de clasificación de la cartera entregada en cesión a CISA. </t>
  </si>
  <si>
    <t xml:space="preserve">Establecer unos criterios de clasificación de  la cartera  de difícil  y posible recaudo y el tramite a seguir, que irá asociado al procedimiento integral de cobro.     </t>
  </si>
  <si>
    <t xml:space="preserve">Elaboración de la reglamentación mediante la cual se establecen los criterios de clasificación y cesión de cartera a CISA: </t>
  </si>
  <si>
    <t>H98</t>
  </si>
  <si>
    <r>
      <rPr>
        <b/>
        <sz val="11"/>
        <rFont val="Arial"/>
        <family val="2"/>
      </rPr>
      <t>H19ADV2012
H19AD. LIQUIDACIÓN DE CONTRATOS.</t>
    </r>
    <r>
      <rPr>
        <sz val="11"/>
        <rFont val="Arial"/>
        <family val="2"/>
      </rPr>
      <t xml:space="preserve">
La gestión adelantada por el Fondo Tic referente a la liquidación de algunos contratos presenta deficiencia por cuanto desde la vigencia de 2003, existen contratos, contratos interadministrativos, convenios interadministrativos y convenios de cooperación que a la fecha se encuentran con términos o plazos vencidos para liquidar estos. Situación que genera incertidumbre respecto de los posibles saldos que puedan existir a favor o en contra de la entidad. Lo cual podría dar lugar a una eventual  falta disciplinaria por infracción de la ley 1150 de 2007 art.11.
Por lo anterior, no se tiene certeza sobre el monto de los recursos entregados a través de fiducias y a fondos de administración, por cuanto la entidad no tiene consolidada la información, no efectúa el seguimiento ni reporta la ejecución de los mismos, así como tampoco ha sido oportuna, en algunos casos para llevar el proceso de liquidación. El valor de los contratos no liquidados  entre 2003 y 2010 ascienden a $ 12.497.60
</t>
    </r>
  </si>
  <si>
    <t xml:space="preserve">Falta de control para cerrar el proceso de adquisición de bienes y servicios en la entidad. 
Inadecuado seguimiento a las tareas de liquidación de la contratación.
Falta de controles y de información en el proceso. </t>
  </si>
  <si>
    <t>Adelantar un plan  para descongestionar la contratación pendiente de liquidar. Aclarando que se liquidaran las que tengan todos los soportes y sea factible su liquidación.</t>
  </si>
  <si>
    <t xml:space="preserve">Diagnosticar el estado actual de los procesos de contratación pendientes por liquidar. </t>
  </si>
  <si>
    <t xml:space="preserve">Base de datos </t>
  </si>
  <si>
    <t>Ejecutar un plan de trabajo en el cual permita la liquidación de contratos a que haya lugar</t>
  </si>
  <si>
    <t xml:space="preserve">Contratos liquidados </t>
  </si>
  <si>
    <t xml:space="preserve">Establecer mecanismos de control con el fin de realizar el seguimiento de la contratación institucional hasta su liquidación. </t>
  </si>
  <si>
    <t>Procedimiento pos contractual actualizado</t>
  </si>
  <si>
    <t>H99</t>
  </si>
  <si>
    <r>
      <rPr>
        <b/>
        <sz val="11"/>
        <rFont val="Arial"/>
        <family val="2"/>
      </rPr>
      <t>H20AFV2012
H20AF.CONVENIO TELESALUD.</t>
    </r>
    <r>
      <rPr>
        <sz val="11"/>
        <rFont val="Arial"/>
        <family val="2"/>
      </rPr>
      <t xml:space="preserve">
En el Convenio 189 de 2008, celebrado entre el Fondo TIC y la Universidad del Norte de Barranquilla, con el objeto de que las partes aunaran esfuerzos adtivos, técnicos y financieros con el propósito de aprovechar las ventajas del uso y apropiación de las tecnologías de la información y la comunicación en al campo de telesalud, para ampliar la cobertura de servicios médicos inicialmente en 5 municipios del dpto. del Atlántico, por $1.084.5 millones, de los cuales el Fondo aportó 669.9 millones, no obstante estar liquidado, la administración suministró información donde se observa un faltante de bienes por $15.369.999,61, lo cual podría constituir  un posible detrimento patrimonial.  (cuadro de los bienes faltantes).
</t>
    </r>
  </si>
  <si>
    <t>Se observa un faltante de bienes por $15.369.999,61</t>
  </si>
  <si>
    <t>Realizar el ingreso inmediato de los bienes al inventario del fondo tan pronto sean adquiridos en el marco de un convenio y/o contrato</t>
  </si>
  <si>
    <t>informes mensuales suministrados por los supervisores de DATC donde comuniquen  cuales han sido los bienes adquiridos en desarrollo de los convenios y/o contratos</t>
  </si>
  <si>
    <t>informe mensuales</t>
  </si>
  <si>
    <t>Incluir en el proceso o procedimiento de la Dirección de Apropiación de T.C. la obligación de remitir mensualmente la información sobre bienes adquiridos en el marco de los convenios o contratos</t>
  </si>
  <si>
    <t>Actualización del proceso del área</t>
  </si>
  <si>
    <t xml:space="preserve"> Proceso actualizado del área</t>
  </si>
  <si>
    <t>H100</t>
  </si>
  <si>
    <r>
      <rPr>
        <b/>
        <sz val="11"/>
        <rFont val="Arial"/>
        <family val="2"/>
      </rPr>
      <t>H21AV2012
H21A. DEUDORES</t>
    </r>
    <r>
      <rPr>
        <sz val="11"/>
        <rFont val="Arial"/>
        <family val="2"/>
      </rPr>
      <t xml:space="preserve">
La administración no ha sido efectiva en la toma de decisiones tendientes a establecer la incobrabilidad de obligaciones que superan los cinco años, por valor aproximado de $15.480.50 millones, es decir el 36% de la cartera total a 31 de diciembre de 2012 por  $43.362.19 millones, que además permanecen registradas en deudores corrientes y han debido ser reclasificadas a deudas de difícil recaudo, situación que distorsiona el valor de los derechos cobrables. (consideraciones sobre la respuesta)
</t>
    </r>
  </si>
  <si>
    <t xml:space="preserve">Demora en la declaratoria de incobrabilidad de obligaciones. </t>
  </si>
  <si>
    <t>Elaboración de los actos administrativo declarando la prescripción de las obligaciones con mas de 5 años de antigüedad.</t>
  </si>
  <si>
    <t>H101</t>
  </si>
  <si>
    <r>
      <rPr>
        <b/>
        <sz val="11"/>
        <rFont val="Arial"/>
        <family val="2"/>
      </rPr>
      <t>H23AV2012</t>
    </r>
    <r>
      <rPr>
        <sz val="11"/>
        <rFont val="Arial"/>
        <family val="2"/>
      </rPr>
      <t xml:space="preserve">
H</t>
    </r>
    <r>
      <rPr>
        <b/>
        <sz val="11"/>
        <rFont val="Arial"/>
        <family val="2"/>
      </rPr>
      <t>23A. MULTAS.</t>
    </r>
    <r>
      <rPr>
        <sz val="11"/>
        <rFont val="Arial"/>
        <family val="2"/>
      </rPr>
      <t xml:space="preserve">
Existen actos administrativos de imposición de multas ejecutoriados en las vigencias 2010, 2011 y 2012 por $2.519 millones aproximadamente, que no fueron comunicados oportunamente por la Dirección de Vigilancia y Control  a la Coordinación de facturación y cartera para el registro contable correspondiente, evidenciándose  falta de oportunidad en la comunicación de la información, situación que subestimo los ingresos de la vigencia 2012 y afecto los resultados de las misma vigencia. (consideraciones sobre la respuesta)
</t>
    </r>
  </si>
  <si>
    <t xml:space="preserve">Debilidades en la gestión de imposición de multas.
Falta de oportunidad en la comunicación de la información
</t>
  </si>
  <si>
    <t>Revisar si existen actos administrativos de imposición de multas vigencias 2010, 2011 y 2012 que estén pendientes por comunicar a la Coordinación de facturación y cartera</t>
  </si>
  <si>
    <t>Documentos Remitidos a la Coordinación de Facturación y Cartera</t>
  </si>
  <si>
    <t xml:space="preserve">Informes Trimestral </t>
  </si>
  <si>
    <r>
      <rPr>
        <b/>
        <sz val="11"/>
        <rFont val="Arial"/>
        <family val="2"/>
      </rPr>
      <t xml:space="preserve">H23AV2012
</t>
    </r>
    <r>
      <rPr>
        <sz val="11"/>
        <rFont val="Arial"/>
        <family val="2"/>
      </rPr>
      <t>H</t>
    </r>
    <r>
      <rPr>
        <b/>
        <sz val="11"/>
        <rFont val="Arial"/>
        <family val="2"/>
      </rPr>
      <t>23A. MULTAS.</t>
    </r>
    <r>
      <rPr>
        <sz val="11"/>
        <rFont val="Arial"/>
        <family val="2"/>
      </rPr>
      <t xml:space="preserve">
Existen actos administrativos de imposición de multas ejecutoriados en las vigencias 2010, 2011 y 2012 por $2.519 millones aproximadamente, que no fueron comunicados oportunamente por la Dirección de Vigilancia y Control  a la Coordinación de facturación y cartera para el registro contable correspondiente, evidenciándose  falta de oportunidad en la comunicación de la información, situación que subestimo los ingresos de la vigencia 2012 y afecto los resultados de las misma vigencia. (consideraciones sobre la respuesta)
</t>
    </r>
  </si>
  <si>
    <t xml:space="preserve">Optimizar los tiempos de envío de los actos administrativos de imposición de multa a la Coordinación de Facturación y Cartera. </t>
  </si>
  <si>
    <t>Reuniones de seguimiento a los actos administrativos expedidos por la Dirección de Vigilancia y Control</t>
  </si>
  <si>
    <t>Reportes trimestrales por cada subdirección de vigilancia y control</t>
  </si>
  <si>
    <t xml:space="preserve">Implementar un procedimiento al interior de la DVC para la actualización de la información en el aplicativo a que haya lugar </t>
  </si>
  <si>
    <t>H102</t>
  </si>
  <si>
    <r>
      <rPr>
        <b/>
        <sz val="11"/>
        <rFont val="Arial"/>
        <family val="2"/>
      </rPr>
      <t>H24AV2012
H24A. ANTICIPOS SOBRE PROYECTOS DE INVERSIÓN.</t>
    </r>
    <r>
      <rPr>
        <sz val="11"/>
        <rFont val="Arial"/>
        <family val="2"/>
      </rPr>
      <t xml:space="preserve">
Se observan anticipos, de considerable antigüedad, entregados en 2002, 2008,2009 y 2010 por $8.710.55 millones, para la ejecución de contratos de proyectos de inversión y otros conceptos, los que se encuentran pendientes de legalizar a 31 de diciembre de 2012, debido posiblemente a eventos que no fueron informados oportunamente por los supervisores de los contratos, al área financiera, para su registro y revelación adecuada, situación que afecta la razonabilidad de las cifras presentadas en los estados contables en relación en relación con los gastos de la vigencia 2012…. (consideraciones sobre la respuesta)
</t>
    </r>
  </si>
  <si>
    <t>Deficiencias en la legalización de los anticipos.
Eventos que no fueron informados oportunamente por los supervisores de los contratos, al área financiera, para su registro y revelación adecuada</t>
  </si>
  <si>
    <t>legalización y posterior liquidación de los convenios a que haya lugar</t>
  </si>
  <si>
    <t>2. Informe de legalización y liquidación</t>
  </si>
  <si>
    <t>informes bimestrales</t>
  </si>
  <si>
    <t>Incluir en el proceso o procedimiento de la Dirección de Apropiación de T.C. la obligación trimestral por parte de los supervisores de informar el estado de los convenios desde el punto de vista de legalización de bienes y recursos y liquidación</t>
  </si>
  <si>
    <t>3. Actualización del proceso del área</t>
  </si>
  <si>
    <t>Proceso actualizado</t>
  </si>
  <si>
    <t>1) Definir las directrices para la legalización de anticipos entregados a los proyectos.</t>
  </si>
  <si>
    <t>4. Documentar las directrices para la legalización de anticipos entregados en los diferentes proyectos.</t>
  </si>
  <si>
    <t xml:space="preserve">2) Capacitar a los funcionarios y contratistas de Gobierno en línea en la directrices para la legalización de anticipos de los proyectos de Gobierno en línea. </t>
  </si>
  <si>
    <t>3) Realizar el seguimiento a la legalización de anticipos entregados en los proyectos de Gobierno en línea.</t>
  </si>
  <si>
    <t xml:space="preserve">3. Informe de seguimiento a la legalización de los anticipos entregados en los proyectos de Gobierno en línea. </t>
  </si>
  <si>
    <t>H103</t>
  </si>
  <si>
    <r>
      <rPr>
        <b/>
        <sz val="11"/>
        <rFont val="Arial"/>
        <family val="2"/>
      </rPr>
      <t>H25AV2012
H25A: RECURSOS ENTREGADOS EN ADMINISTRACIÓN</t>
    </r>
    <r>
      <rPr>
        <sz val="11"/>
        <rFont val="Arial"/>
        <family val="2"/>
      </rPr>
      <t xml:space="preserve">
A 31 de diciembre de 2012 se encuentran pendientes de legalizar recursos entregados en administración en  las vigencias 2007,2008,2009,2010 y 2011 para la ejecución de los convenios y contratos interadministrativos con Colciencias, Bancales, Metrotel, Icetex,  Fonade y Cintel por $261.460.10 millones, debido posiblemente a eventos que no fueron informados oportunamente al área financiera  por parte de los supervisores de los convenios, para su registro y revelación adecuada, situación que afecta la razonabilidad de las cifras presentadas en los estados contables en relación con los gastos de la vigencia 2012…. (consideraciones sobre la respuesta)
</t>
    </r>
  </si>
  <si>
    <t xml:space="preserve">Pendientes de legalizar recursos entregados en administración en las vigencias 2007, 2008, 2009, 2010 Y 2011 para la ejecución de convenios y contratos interadministrativos.
Eventos que no fueron informados oportunamente al área financiera  por parte de los supervisores de los convenios, para su registro y revelación adecuad
</t>
  </si>
  <si>
    <t>Realizar el seguimiento a la legalización de anticipos y recursos entregados en administración en los proyectos de Gobierno en línea. Diferenciar del Ídem anterior ya que GEL solo hace presión no es autónomo en la legalización.</t>
  </si>
  <si>
    <t>1. Informe de seguimiento a los anticipos y recursos entregados en administración en los proyectos.</t>
  </si>
  <si>
    <t>Documento
Trimestral</t>
  </si>
  <si>
    <r>
      <rPr>
        <b/>
        <sz val="11"/>
        <rFont val="Arial"/>
        <family val="2"/>
      </rPr>
      <t>H25AV2012
H25A: RECURSOS ENTREGADOS EN ADMINISTRACIÓN</t>
    </r>
    <r>
      <rPr>
        <sz val="11"/>
        <rFont val="Arial"/>
        <family val="2"/>
      </rPr>
      <t xml:space="preserve">
A 31 de diciembre de 2012 se encuentran pendientes de legalizar recursos entregados en administración en  las vigencias 2007,2008,2009,2010 y 2011 para la ejecución de los convenios y contratos interadministrativos con Colciencias, Bancoldex, Metrotel, Icetex,  Fonade y Cintel por $261.460.10 millones, debido posiblemente a eventos que no fueron informados oportunamente al área financiera  por parte de los supervisores de los convenios, para su registro y revelación adecuada, situación que afecta la razonabilidad de las cifras presentadas en los estados contables en relación con los gastos de la vigencia 2012…. (consideraciones sobre la respuesta)
</t>
    </r>
  </si>
  <si>
    <t xml:space="preserve">Pendientes de legalizar recursos entregados en administración en las vigencias 2007, 2008, 2009, 2010 Y 2011 para la ejecución de convenios y contratos interadministrativos.
Eventos que no fueron informados oportunamente al área financiera  por parte de los supervisores de los convenios, para su registro y revelación adecuad
</t>
  </si>
  <si>
    <t>1. Exigir a los supervisores de los convenios 2007 a 2011, informes respecto de la ejecución y legalización de recursos y bienes</t>
  </si>
  <si>
    <t>2. 100% de los supervisores notificados</t>
  </si>
  <si>
    <t>Supervisores notificados/Supervisores designados</t>
  </si>
  <si>
    <t>2. Revisión y ajuste del procedimiento de supervisión orientado a la efectividad en las legalizaciones</t>
  </si>
  <si>
    <t>3. Ajuste del procedimiento de supervisión y revisión por parte de la Oficina de Planeación del MINTIC.</t>
  </si>
  <si>
    <t>Procedimiento ajustado</t>
  </si>
  <si>
    <t>3. Socialización y capacitación del procedimiento establecido.</t>
  </si>
  <si>
    <t>4. 95% de supervisores o sus delegados, capacitados en tema de legalización de y recursos.</t>
  </si>
  <si>
    <t>4. Seguimiento trimestral a los puntos de control para minimizar numero de contratos con recursos pendientes por legalizar.</t>
  </si>
  <si>
    <t>5. Revisión del 100% de los casos en que se presenta falta de legalización de recursos.</t>
  </si>
  <si>
    <t>Actas</t>
  </si>
  <si>
    <t>Pendientes de legalizar recursos entregados en administración en las vigencias 2007, 2008, 2009, 2010 Y 2011 para la ejecución de convenios y contratos interadministrativos.
Eventos que no fueron informados oportunamente al área financiera  por parte de los supervisores de los convenios, para su registro y revelación adecuad</t>
  </si>
  <si>
    <t>6. Informe Trimestral con la descripción de los convenios, el estado actual de los mismos y la relación de los recursos ejecutados en el período para su correspondiente legalización.</t>
  </si>
  <si>
    <t>H104</t>
  </si>
  <si>
    <r>
      <rPr>
        <b/>
        <sz val="11"/>
        <rFont val="Arial"/>
        <family val="2"/>
      </rPr>
      <t xml:space="preserve">H30AV2012
H30A: OTROS ACTIVOS </t>
    </r>
    <r>
      <rPr>
        <sz val="11"/>
        <rFont val="Arial"/>
        <family val="2"/>
      </rPr>
      <t xml:space="preserve"> 
En ejecución del Programa Agenda de Conectividad, se contrató el desarrollo detallado del software a la medida para la implementación y mantenimiento adaptativo y evolutivo de soluciones de GEL.
 Los desarrollos del Software generan ventajas competitivas…..Dichas soluciones otorgan derechos intelectuales, derechos de autor, derechos patrimoniales y licencias de uso al FONTIC.
Lo anterior, debido a que el programa agenda de conectividad no ha reportado al área financiera la ejecución detallada de cada contrato discriminando el valor de cada desarrollo, mantenimiento, aseguramiento o cualquier otro concepto de erogación que se haya realizado con cargo a los recursos del contrato.
Igualmente, el programa no ha tomado las decisiones, para, sí es del caso, transferir, ceder o trasladar estos derechos a las entidades que corresponda.
Hechos que subestiman los activos, así como el patrimonio institucional incorporado en cuantía aproximada de  $78.122.6 millones…(consideraciones sobre la respuesta).
</t>
    </r>
  </si>
  <si>
    <t>No se reflejan en los estados contables del Fondo de Tecnologías de la Información y las Comunicaciones  la ejecución detallada de cada contrato discriminando el valor de cada desarrollo, mantenimiento, aseguramiento o cualquier otro concepto de erogación que se haya realizado con cargo a los recursos de cada contrato.
El programa no ha tomado las decisiones, para, sí es del caso, transferir, ceder o trasladar estos derechos a las entidades que corresponda.</t>
  </si>
  <si>
    <t>Capacitación semestral</t>
  </si>
  <si>
    <t>H105</t>
  </si>
  <si>
    <r>
      <rPr>
        <b/>
        <sz val="11"/>
        <rFont val="Arial"/>
        <family val="2"/>
      </rPr>
      <t>H32AV2012
H32A. RENDIMIENTOS SOBRE DEPOSITOS EN ADMINISTRACIÓN.</t>
    </r>
    <r>
      <rPr>
        <sz val="11"/>
        <rFont val="Arial"/>
        <family val="2"/>
      </rPr>
      <t xml:space="preserve">
A 31 de diciembre de 2012, se encuentran pendientes por contabilizar rendimientos financieros por $116.3 millones aproximadamente, de recursos administrados por la Fiduciaria Bogotá a los contratos 498, 499 y 501 de 2009; 305 y 306 de 2010, informados por $515.19 millones, debido a que la información no fue entregada oportunamente al área contable para la causación correspondiente, situación que afecta los ingresos de la vigencia 2012…(consideraciones sobre la respuesta).
</t>
    </r>
  </si>
  <si>
    <t>La información no fue entregada oportunamente al área contable para la causación correspondiente por parte de los Supervisores.</t>
  </si>
  <si>
    <t>1. Informe Trimestral con la relación de los rendimientos financieros consignados</t>
  </si>
  <si>
    <t>Integrar en la carta descriptiva del proceso las acciones de mejora indicadas en el presente plan.</t>
  </si>
  <si>
    <t>2. Carta descriptiva del proceso con la inclusión de las acciones de mejora del presente plan.</t>
  </si>
  <si>
    <t xml:space="preserve">Carta descriptiva </t>
  </si>
  <si>
    <t>H106</t>
  </si>
  <si>
    <r>
      <rPr>
        <b/>
        <sz val="11"/>
        <rFont val="Arial"/>
        <family val="2"/>
      </rPr>
      <t>H33AV2012
H33A: RENDIMIENTOS SOBRE DEPOSITOS EN ADMINISTRACIÓN.</t>
    </r>
    <r>
      <rPr>
        <sz val="11"/>
        <rFont val="Arial"/>
        <family val="2"/>
      </rPr>
      <t xml:space="preserve">
Los registros contables de la vigencia 2012, no revelan rendimientos generados por los recursos administrados por el Icetex, por valor de $4.481.95 millones, por cuanto el área encargada del seguimiento de la ejecución de estos convenios de administración de recursos no reportó el saldo de estos fondos al área financiera para la actualización de los mismos en los estados contables, circunstancia que subestimó los ingresos de la vigencia 2012, así como el saldo de los fondos administrados…(consideraciones sobre la respuesta).</t>
    </r>
  </si>
  <si>
    <t>No se revelan rendimientos generados por los recursos administrados por el Icetex por valor aproximado de $4.481.95 miñones
El área encargada del seguimiento de la ejecución de estos convenios de administración de recursos no reportó el saldo de estos fondos al área financiera para la actualización de los mismos en los estados contables
* Para el caso de la Dirección de Gobierno en línea se hace referencia al convenio 534 de 2011.</t>
  </si>
  <si>
    <t>Reportar los rendimientos generados por los recursos administrados por los diferentes proyectos de la Dirección de Gobierno en línea,  al área financiera del Mintic para la actualización de los mismos en los estados contables.</t>
  </si>
  <si>
    <t>1. Informe de seguimiento a los rendimientos financieros generados en la administración de los proyectos de la Dirección Gobierno en línea.</t>
  </si>
  <si>
    <t>H107</t>
  </si>
  <si>
    <r>
      <rPr>
        <b/>
        <sz val="11"/>
        <rFont val="Arial"/>
        <family val="2"/>
      </rPr>
      <t>H34ADV2012
H34AD: PROCEDIMIENTOS DE CONTABILIDAD PÚBLICA ADOPTADOS MEDIANTE RESOLUCIÓN 356 DE 2007 DE LA CONTADURIA GENERAL DE LA NACIÓN.</t>
    </r>
    <r>
      <rPr>
        <sz val="11"/>
        <rFont val="Arial"/>
        <family val="2"/>
      </rPr>
      <t xml:space="preserve">
En algunos casos, no se ha dado la aplicación a los principios de causación o devengo, revelación y registro, así como a las etapas de reconocimiento y revelación de las transacciones, los hechos y las operaciones financieras debido a la inoportunidad en la remisión de la información por parte de las áreas que producen la información, sin que se evidencie gestión alguna por partes de las instancias obligadas tendientes a asesorar la toma de decisiones para subsanar las observaciones comunicadas, situación que ha traído como consecuencia que los estados contables del fondo a 31 de diciembre de 2012, no sean razonables, lo que afecta además, la confiabilidad de la información que produce el sistema contable. …(consideraciones sobre la respuesta).
</t>
    </r>
  </si>
  <si>
    <t xml:space="preserve">No se ha dado aplicación a los principios de causación o devengo, revelación y registro así como a las etapas de reconocimiento y revelación de las transacciones, los hechos y las operaciones financieras </t>
  </si>
  <si>
    <t>Capacitación
Semestral</t>
  </si>
  <si>
    <t>No se ha dado aplicación a los principios de causación o devengo, revelación y registro así como a las etapas de reconocimiento y revelación de las transacciones, los hechos y las operaciones financieras</t>
  </si>
  <si>
    <t>H108</t>
  </si>
  <si>
    <r>
      <rPr>
        <b/>
        <sz val="11"/>
        <rFont val="Arial"/>
        <family val="2"/>
      </rPr>
      <t>H35AV2012
H35. OFICINA DE CONTROL INTERNO</t>
    </r>
    <r>
      <rPr>
        <sz val="11"/>
        <rFont val="Arial"/>
        <family val="2"/>
      </rPr>
      <t xml:space="preserve">
Respecto a la Oficina no realizó pruebas de auditoría a proyectos significativos financiados por el Fondo de Tecnologías de la Información y las Comunicaciones, como Aprovechamiento de las Tecnologías de la Información, procesos administrativos como liquidación de contratos y recursos administrados en fiducias entre otros.
</t>
    </r>
  </si>
  <si>
    <t>Falta de personal competente, suficiente y multidisciplinario</t>
  </si>
  <si>
    <t>Incrementar la cobertura y efectividad del Programa Anual de Auditoria</t>
  </si>
  <si>
    <t xml:space="preserve">1. Incluir y desarrollar dentro del Programa Anual de Auditorias para las vigencia 2013  y 2014, la realización de auditorias  a  proyectos significativos financiados por el Fondo, liquidación de contratos y fiducias. </t>
  </si>
  <si>
    <t>Auditorias</t>
  </si>
  <si>
    <t>Oficina de Control Interno</t>
  </si>
  <si>
    <t>2. Incrementar el  personal actual de la Oficina con personal de Planta y/o contratistas</t>
  </si>
  <si>
    <t>Personal</t>
  </si>
  <si>
    <t>H109</t>
  </si>
  <si>
    <r>
      <rPr>
        <b/>
        <sz val="11"/>
        <color theme="1"/>
        <rFont val="Arial"/>
        <family val="2"/>
      </rPr>
      <t>H37AV2012
H37A. PROCESO DE ANÁLISIS Y DEPURACIÓN CONTABLE.</t>
    </r>
    <r>
      <rPr>
        <sz val="11"/>
        <color theme="1"/>
        <rFont val="Arial"/>
        <family val="2"/>
      </rPr>
      <t xml:space="preserve">
El proceso de análisis y depuración contable presenta debilidades en relación  con las cuentas por concepto de multas, debido a que se presentan algunos saldos contrarios, dobles registros de causación y diferencia en los valores causados frente a  los cancelados, situación que no se detecta oportunamente  y afecta el saldo contable de esta cuenta.
Consideraciones sobre la respuesta: Las mejoras del Sistema electrónico de recaudo, en este sentido requieren de seguimiento y análisis permanente, con el fin de verificar la efectividad de dicho control.
</t>
    </r>
  </si>
  <si>
    <t>Debilidades en relación  con las cuentas por concepto de multas</t>
  </si>
  <si>
    <t>Incluir dentro de los Manuales de Política de Cartera y Contabilidad, la generación de los Formularios Únicos de Recaudo (FUR) a través del aplicativo SER (Sistema Electrónico de Recaudo).</t>
  </si>
  <si>
    <t>2. Gestionar ante la Oficina Asesora de Planeación y Estudios Sectoriales, la modificación del procedimiento en el MIG.</t>
  </si>
  <si>
    <t>Actualización Procedimiento</t>
  </si>
  <si>
    <t>Grupo de Contabilidad</t>
  </si>
  <si>
    <t>H110</t>
  </si>
  <si>
    <r>
      <rPr>
        <b/>
        <sz val="11"/>
        <rFont val="Arial"/>
        <family val="2"/>
      </rPr>
      <t>H39AV2012
H39A. CONTRATACIÓN</t>
    </r>
    <r>
      <rPr>
        <sz val="11"/>
        <rFont val="Arial"/>
        <family val="2"/>
      </rPr>
      <t xml:space="preserve">
Se evidencio que los controles implementados para la liquidación de los contratos presentan deficiencias en la medida que el archivo en donde se lleva la información es una hoja de Excel que no permite generar alertas para control de los vencimientos de términos de liquidación de los contratos. Igualmente no existe adecuado seguimiento a la labor de los supervisores, lo cual genera riesgo de que algunos contratos no se liquiden en términos. 
Por otra parte, no se evidenció en el Modelo de Gestión de Calidad el proceso de formalización, ejecución y revisión del plan de compras, generando falta de control y que se diluyan responsabilidades.
</t>
    </r>
  </si>
  <si>
    <t>Los controles implementados para la liquidación de los contratos presentan deficiencias.
No existe adecuado seguimiento a la labor de los supervisores.</t>
  </si>
  <si>
    <t xml:space="preserve">Documentar en el sistema de gestión del Ministerio las actividades relacionadas con plan de adquisiciones y los controles del proceso de compras y contratación. </t>
  </si>
  <si>
    <t>1. Una vez construida la base de datos se deberá solicitar a la Oficina de TI la implementación de una solución tecnológica que permita el establecimiento de  alarmas.</t>
  </si>
  <si>
    <t>Solicitud a TI</t>
  </si>
  <si>
    <t xml:space="preserve">2. Establecer mecanismos de control con el fin de realizar el seguimiento de la contratación institucional hasta su liquidación. </t>
  </si>
  <si>
    <t xml:space="preserve">3. Establecer mecanismos de control con el fin de realizar la  formalización, ejecución y revisión del plan anual de adquisiciones </t>
  </si>
  <si>
    <t xml:space="preserve">Procedimiento de formalización, ejecución y revisión del plan anual de adquisiciones </t>
  </si>
  <si>
    <t>H111</t>
  </si>
  <si>
    <r>
      <rPr>
        <b/>
        <sz val="11"/>
        <rFont val="Arial"/>
        <family val="2"/>
      </rPr>
      <t>H40AV2012
H40A. CALIDAD DE LOS SISTEMAS DE INFORMACIÓN.</t>
    </r>
    <r>
      <rPr>
        <sz val="11"/>
        <rFont val="Arial"/>
        <family val="2"/>
      </rPr>
      <t xml:space="preserve">
Si bien las resoluciones para los operadores contienen los parámetros a tener en cuenta para las liquidaciones y los decretos proporcionan el marco requerido para las mismas y estos se encontraron relacionados en la base de datos de usuario BDU+, no fue posible evidenciar claramente la forma o el mecanismo utilizado para la liquidación de los valores, lo que genera incertidumbre sobre cómo se liquidan en el sistema para cada operador.
</t>
    </r>
  </si>
  <si>
    <t>No existe evidencia de la forma como se realiza el cálculo de contraprestación por uso del espectro.</t>
  </si>
  <si>
    <t>Coordinar con la oficina de TI la incorporación en la BDU+ de una herramienta informativa que permita conocer la información y caracterización detallada de la fórmula utilizada para calcular la  liquidación de la contraprestación por el uso del espectro radioeléctrico.</t>
  </si>
  <si>
    <t>1. Actualizar la herramienta BDU+ en la sección de Pre-liquidaciones teniendo en cuenta su especificación, diseño, desarrollo, pruebas y puesta en producción.
1. Especificación y diseño.
2. Pruebas y puesta en producción.</t>
  </si>
  <si>
    <t xml:space="preserve">Informes de avance
</t>
  </si>
  <si>
    <t>DIC-Oficina TI</t>
  </si>
  <si>
    <t>2. Elaborar una guía de uso de la funcionalidad incorporada en la herramienta.</t>
  </si>
  <si>
    <t>3. Difundir al interior de las áreas  (Dirección de Industria de Comunicaciones y Subdirección Financiera) la manera de aprovechar el nuevo componente de la herramienta.</t>
  </si>
  <si>
    <t>4. Incorporar la guía de uso de liquidación de contraprestación al manual de usuario de la BDU+.</t>
  </si>
  <si>
    <t>H112</t>
  </si>
  <si>
    <r>
      <rPr>
        <b/>
        <sz val="11"/>
        <rFont val="Arial"/>
        <family val="2"/>
      </rPr>
      <t>H41AV2012
H41A. CALIDAD EN LOS SISTEMAS DE INFORMACIÓN.</t>
    </r>
    <r>
      <rPr>
        <sz val="11"/>
        <rFont val="Arial"/>
        <family val="2"/>
      </rPr>
      <t xml:space="preserve">
Se evidenció riesgo en la integridad de la información que maneja la entidad, debido a las siguientes deficiencias:
• La base de datos de usuarios BDU+ no contiene información debidamente depurada, genera un riesgo sobre la información y los mecanismos de control para asegurar la calidad de la misma, induciendo a los posibles fallas que se verían reflejadas en las liquidaciones y en los valores calculados en sistemas de información tales como el sistema electrónico de recaudo SER.
• La base de datos correspondientes a la gestión contractual presenta inconsistencias en la medida que no se tienen certeza de la información que esta contiene, por ejemplo contratos liquidados y pendientes de liquidar y el seguimiento financiero a los mismos no es el adecuado, situación que afecta la toma decisión oportuna.
</t>
    </r>
  </si>
  <si>
    <t>Riesgo en la integridad de la información que maneja la entidad
Insuficiencia de protocolos de validación para el cargue de la  información ingresada en la BDU+
La base de datos de usuarios BDU+ no contiene información debidamente depurada.
La base de datos correspondientes a la gestión contractual presenta inconsistencias en la medida que no se tienen certeza de la información que esta contiene.</t>
  </si>
  <si>
    <t>Mejorar los protocolos de validación para el cargue de información, mediante la caracterización y especificación detallada de los perfiles de usuario que alimentan la información en la BDU+, de acuerdo con el rol que desempeña cada usuario. (acción preventiva)</t>
  </si>
  <si>
    <t>1. Caracterizar, especificar e implementar los perfiles de usuario de BDU+ de acuerdo con los roles que desempeña cada usuario.</t>
  </si>
  <si>
    <t>Llevar a cabo un plan de calidad de información de la BDU+ con un equipo de personal debidamente entrenado con acceso a todas las fuentes posibles de información para procurar la consistencia de la información que debe reposar en la BDU+ como Sistema de Información Dorsal del Min TIC. (acción correctiva)</t>
  </si>
  <si>
    <t>2. Depuración de la información relacionada con la parte administrativa y jurídica de los actos administrativos de los PRST y concesionarios como seguimiento a los planes de depuración fase I y fase II llevadas a cabo durante 2012.</t>
  </si>
  <si>
    <t>Bitácora de seguimiento cada tres (3) meses</t>
  </si>
  <si>
    <t>3. Depuración de los datos de contacto de los operadores registrados en PLUS (BDU+) con base en una campaña de información al sector y a los grupos de interés</t>
  </si>
  <si>
    <t>Porcentaje de datos de contacto depurados del universo de expedientes</t>
  </si>
  <si>
    <t>4. Depuración de la información técnica de expedientes identificados con inconsistencias técnicas entre ASMS y BDU+</t>
  </si>
  <si>
    <t>Porcentaje de expedientes depurados del universo detectado en la migración como inconsistentes</t>
  </si>
  <si>
    <t>H113</t>
  </si>
  <si>
    <r>
      <rPr>
        <b/>
        <sz val="11"/>
        <rFont val="Arial"/>
        <family val="2"/>
      </rPr>
      <t>H42H16V10 (H25A)V2012
SEGUIMIENTO AL PM VIG 2010</t>
    </r>
    <r>
      <rPr>
        <sz val="11"/>
        <rFont val="Arial"/>
        <family val="2"/>
      </rPr>
      <t xml:space="preserve">
</t>
    </r>
    <r>
      <rPr>
        <b/>
        <sz val="11"/>
        <rFont val="Arial"/>
        <family val="2"/>
      </rPr>
      <t>H42. (H16. Código 14 05 001).</t>
    </r>
    <r>
      <rPr>
        <sz val="11"/>
        <rFont val="Arial"/>
        <family val="2"/>
      </rPr>
      <t xml:space="preserve"> En la vigencia 2010, existían convenios y contratos pendientes de liquidar, así: dos (2) de Fonade de 2005; uno (1) de 2006; once (11) de 2007; 90 de 2008, y 380 de 2009.
Metas no efectivas: solicitar a los supervisores la información necesaria para realizar las liquidaciones que sean viables de contratos 2008 y 2009. Realizar las liquidaciones que sean viables de los años 2005-2009
</t>
    </r>
  </si>
  <si>
    <t>Debilidades en la Supervisión de los contratos.
Debilidades en los mecanismos de seguimiento, verificación y control.
Debilidades en los controles del procedimiento de supervisión de convenios y/o contratos.</t>
  </si>
  <si>
    <r>
      <rPr>
        <b/>
        <sz val="11"/>
        <rFont val="Arial"/>
        <family val="2"/>
      </rPr>
      <t>H42H16V10 (H24A)V2012
SEGUIMIENTO AL PM VIG 2010</t>
    </r>
    <r>
      <rPr>
        <sz val="11"/>
        <rFont val="Arial"/>
        <family val="2"/>
      </rPr>
      <t xml:space="preserve">
</t>
    </r>
    <r>
      <rPr>
        <b/>
        <sz val="11"/>
        <rFont val="Arial"/>
        <family val="2"/>
      </rPr>
      <t>H42. (H16. Código 14 05 001).</t>
    </r>
    <r>
      <rPr>
        <sz val="11"/>
        <rFont val="Arial"/>
        <family val="2"/>
      </rPr>
      <t xml:space="preserve"> En la vigencia 2010, existían convenios y contratos pendientes de liquidar, así: dos (2) de Fonade de 2005; uno (1) de 2006; once (11) de 2007; 90 de 2008, y 380 de 2009.
Metas no efectivas: solicitar a los supervisores la información necesaria para realizar las liquidaciones que sean viables de contratos 2008 y 2009. Realizar las liquidaciones que sean viables de los años 2005-2009
</t>
    </r>
  </si>
  <si>
    <t>5. Continuar con el proceso de legalización de los recursos ejecutados en el marco de los Convenios Interadministrativos Regionales e informar de manera periódica y oficial al Área Financiera al respecto.</t>
  </si>
  <si>
    <t>H114</t>
  </si>
  <si>
    <r>
      <rPr>
        <b/>
        <sz val="11"/>
        <rFont val="Arial"/>
        <family val="2"/>
      </rPr>
      <t>H43H19V10 (H25A)V2012
H43 (H19. Código 15 01 002.)</t>
    </r>
    <r>
      <rPr>
        <sz val="11"/>
        <rFont val="Arial"/>
        <family val="2"/>
      </rPr>
      <t xml:space="preserve"> </t>
    </r>
    <r>
      <rPr>
        <b/>
        <sz val="11"/>
        <rFont val="Arial"/>
        <family val="2"/>
      </rPr>
      <t>Debilidades en la supervisión de los convenios</t>
    </r>
    <r>
      <rPr>
        <sz val="11"/>
        <rFont val="Arial"/>
        <family val="2"/>
      </rPr>
      <t xml:space="preserve"> de este proyecto Aprovechamiento asistencia de las TIC Nacional (Territorios Digitales): No han sido objeto de un seguimiento eficaz y eficiente, por parte de los supervisores o funcionarios de seguimiento designados por la entidad y presentan problemas de ejecución. Saldos por amortizar por $18.234.5 millones. 
meta: implementar un nuevo  esquema de supervisión  para los proyectos de Aprovechamiento Asistencia de las TIC Nacional
</t>
    </r>
  </si>
  <si>
    <t>H115</t>
  </si>
  <si>
    <r>
      <rPr>
        <b/>
        <sz val="11"/>
        <rFont val="Arial"/>
        <family val="2"/>
      </rPr>
      <t xml:space="preserve">H46H38V10(H17A)V2012
</t>
    </r>
    <r>
      <rPr>
        <sz val="11"/>
        <rFont val="Arial"/>
        <family val="2"/>
      </rPr>
      <t>H46. (H38. código 12 02 002.)  Se cumplirá con el Hallazgo 17. Afina Jurídica - Grupo Coactivo.2. No obstante la gestión adelantada  en el 2008, de un total de 831 procesos coactivos existentes a 31 de diciembre del mismo año por $12.342 millones, 99 de ellos, por $5.736 millones, es decir, el 12% contienen medidas cautelares, y de estos 99 procesos, en 41 de ellos, es decir, 41% no se evidenció notificación, situación que muestra debilidades en la gestión de cobro adelantada por la administración y obligaciones con riesgo de prescribir.</t>
    </r>
  </si>
  <si>
    <t>En 41 de ellos, es decir, 41% no se evidenció notificación</t>
  </si>
  <si>
    <t>1. Elaborar los actos administrativos declarando la incobrabilidad de las obligaciones con mas de 5 años de antigüedad.</t>
  </si>
  <si>
    <t xml:space="preserve">1. Número de resoluciones declarando prescripción contra total de obligaciones con mas de cinco años. </t>
  </si>
  <si>
    <t xml:space="preserve">2. Resolución que modifica y mejora el actual reglamento de gestión de cobro. </t>
  </si>
  <si>
    <t xml:space="preserve">3. Resolución que modifica y mejora el actual reglamento de gestión de cobro. </t>
  </si>
  <si>
    <t>H116</t>
  </si>
  <si>
    <r>
      <rPr>
        <b/>
        <sz val="11"/>
        <rFont val="Arial"/>
        <family val="2"/>
      </rPr>
      <t>H48H42AV10 (METAS H17)V2012
H48. (H43A. Vigencia 2011. Código 1801002). SANCIONE</t>
    </r>
    <r>
      <rPr>
        <sz val="11"/>
        <rFont val="Arial"/>
        <family val="2"/>
      </rPr>
      <t xml:space="preserve">S: Actualmente se adelanta un proceso ejecutivo coactivo a Cable Unión de Occidente, este proceso de cobro incluye sanciones impuestas de pleno derecho en cumplimiento del decreto 1972 de 2003  por valor de $3.524.3 millones las cuales no fueron causadas en su momento…
Adicionalmente cuando se constituye un título ejecutivo complejo, lo que muestra la documentación que lo soporta, es que la obligación es clara, expresa, exigible y que no existe duda para su cobro coactivo.
</t>
    </r>
  </si>
  <si>
    <t>Sin tener en cuenta lo establecido en el Plan General de Contabilidad Pública</t>
  </si>
  <si>
    <t xml:space="preserve">1. Elaborar los actos administrativos declarando la incobrabilidad de las obligaciones con mas de 5 años de antigüedad.
</t>
  </si>
  <si>
    <t>CONVENCION DE COLORES</t>
  </si>
  <si>
    <t xml:space="preserve">Evaluación del Plan de Mejoramiento del Ministerio de TIC </t>
  </si>
  <si>
    <t xml:space="preserve">Meta cumplida </t>
  </si>
  <si>
    <t>Meta cumplida - No efectiva</t>
  </si>
  <si>
    <t>Puntajes base de Evaluación:</t>
  </si>
  <si>
    <t>Meta próxima a vencer</t>
  </si>
  <si>
    <t>Puntaje base de evaluación de cumplimiento</t>
  </si>
  <si>
    <t>PBEC</t>
  </si>
  <si>
    <t>Informe periódico sin cumplir</t>
  </si>
  <si>
    <t>Puntaje base de evaluación de avance</t>
  </si>
  <si>
    <t>PBEA</t>
  </si>
  <si>
    <t>Meta vencida y sin Avance</t>
  </si>
  <si>
    <t>Cumplimiento del Plan de Mejoramiento</t>
  </si>
  <si>
    <t>CPM = POMVi / PBEC</t>
  </si>
  <si>
    <t>Meta vencida pero con avance</t>
  </si>
  <si>
    <t>Avance del plan de Mejoramiento</t>
  </si>
  <si>
    <t>AP =  POMi / PBEA</t>
  </si>
  <si>
    <t>Ministerio de Tecnologías de la información y las Comunicaciones</t>
  </si>
  <si>
    <t>Diego Ernesto Molano Vega</t>
  </si>
  <si>
    <t>Acción de Mejoramiento</t>
  </si>
  <si>
    <t>GESTIÓN PARA LA EFECTIVIDAD Y LA MEJORA</t>
  </si>
  <si>
    <t>H1A.</t>
  </si>
  <si>
    <r>
      <rPr>
        <b/>
        <sz val="11"/>
        <rFont val="Arial"/>
        <family val="2"/>
      </rPr>
      <t xml:space="preserve">H1. Administrativo. Deficiencias de la información reportada en el Aplicativo ASPA- Aplicativo para el Seguimiento al Plan de Acción del Ministerio de Tecnologías de la información y las Comunicaciones.
</t>
    </r>
    <r>
      <rPr>
        <sz val="11"/>
        <rFont val="Arial"/>
        <family val="2"/>
      </rPr>
      <t xml:space="preserve">En pruebas de auditoria al aplicativo ASPA (Aplicativo Seguimiento Plan de Acción) a la información registrada en él, y lo consignado en los informes de la OCI  (Oficina de Control  interno), se determinaron debilidades, que afectarían la confiabilidad de la misma, como:
• El sistema ASPA tiene proyectado a nivel de hito, la  implementación de un componente llamado "entregables" en el cual se debe relacionar el documento que soporte los resultados mostrados en el indicador. No obstante, se estableció que no se ha desarrollo este componente.
La anterior debilidad representa para Ia Oficina de Planeación, como responsable de su seguimiento la  no evaluación de los documentos que soportan los resultados consignados en el aplicativo, impidiendo su seguimiento efectivo.
•Las actividades registradas en el ASPA de iniciativas que por razones de su ejecución, requieren ser contratadas, se realizan par parte de los Gerentes de iniciativa o meta, con base en la información suministrada por los contratistas, previa revisión de las firmas de interventoría contratadas,  si bien los Gerentes de Meta son los responsables de la información registrada, se han evidenciado falencias en este tipo de información; así:
</t>
    </r>
  </si>
  <si>
    <t>Se determinaron  debilidades en el ASPA,  que afectarían la confiabilidad  de la información del mismo:
1. La  no  implementación del componente  llamado  "entregables"
2. La  no  evaluación de los  documentos que soportan los resultados consignados en el aplicativo, impidiendo su seguimiento efectivo.
3. Algunos datos registrados presentan incongruencias.
4. Los porcentajes de meta registrados por actividades, que hacen parte de una misma iniciativa, permiten que actividades que no se cumplieron, sean compensadas con las que presentan cumplimientos superiores al 100%, para mostrar cumplimientos cercanos o iguales al 100%</t>
  </si>
  <si>
    <t xml:space="preserve">1. Definición de requerimientos necesarios a modificar en la herramienta de seguimiento.
2. Evaluación de impacto en la herramienta de modificaciones necesarias en el componente "Entregables".
3. Gestión y trámites para diseño  y  desarrollo de mejoras en la herramienta. 
</t>
  </si>
  <si>
    <t xml:space="preserve">Diseño y  desarrollo de funcionalidades requeridas en la gestión de soportes de entregables en ASPA.
(La funcionalidad esta orientada a  referenciar los soportes de los entregables en los repositorios de información que tengan las dependencias conforme a sus necesidades y según los lineamientos del MINTIC.
Implementación de mecanismos de control en el registro de avance en las actividades que impida el registro de valores superiores al 100% en las actividades del Plan de Acción.
</t>
  </si>
  <si>
    <t xml:space="preserve">Diseño y de desarrollo de funcionalidades requeridas en la gestión de soportes de entregables en ASPA.
(La funcionalidad esta orientada a  referenciar los soportes de los entregables en los repositorios de información que tengan las dependencias conforme a sus necesidades y según los lineamientos del MINTIC.
</t>
  </si>
  <si>
    <t xml:space="preserve">1. Funcionalidad de referenciarían de soportes de entregables desarrollada en ASPA. 
</t>
  </si>
  <si>
    <t>Oficina Asesora de Planeación</t>
  </si>
  <si>
    <t>Formular acciones correctivas  a las actividades a que haya lugar
Formular acciones preventivas para evitar que estas situaciones se presenten en el futuro.
Implementar el componente entregables
Diseñar mecanismos para evaluar los documentos que soportan los resultados consignados e incongruencias en la información
Definir  procedimiento y controles efectivos para garantizar la pertinencia, calidad y confiabilidad de la información que se registra en el aplicativo.
Las acciones de mejoras deben ser llevadas a la carpeta del Proceso o Procesos responsables</t>
  </si>
  <si>
    <t xml:space="preserve">Diseño y de desarrollo de funcionalidades requeridas en la gestión de soportes de entregables en ASPA.
(La funcionalidad esta orientada a  referenciar los soportes de los entregables en los repositorios de información que tengan las dependencias conforme a sus necesidades y según los lineamientos del MINTIC.
Implementación de control en el registro de avance en las actividades que impida el registro de valores superiores al 100% en las actividades del Plan de Acción.
</t>
  </si>
  <si>
    <t>Implementación de mecanismos de control en el registro de avance en las actividades que impida el registro de valores superiores al 100% en las actividades del Plan de Acción.</t>
  </si>
  <si>
    <t>2, Control de registro de avances en las actividades a valores superiores al 100%.</t>
  </si>
  <si>
    <t>H2AD.</t>
  </si>
  <si>
    <r>
      <rPr>
        <b/>
        <sz val="11"/>
        <rFont val="Arial"/>
        <family val="2"/>
      </rPr>
      <t>H2.     Administrativo    Con    Presunta   Connotación    Disciplinaria. indicadores  de  calidad   de  las  redes  de  telecomunicaciones móviles.</t>
    </r>
    <r>
      <rPr>
        <sz val="11"/>
        <rFont val="Arial"/>
        <family val="2"/>
      </rPr>
      <t xml:space="preserve">
Mediante   las  Resoluciones  3067  de  2011  y  4000  de  2012   la  Comisión  de Regulación de Comunicaciones  (CRC) estableció  los indicadores de calidad de las redes de telecomunicaciones  móviles  con  su respectivos umbrales  de cumplimiento.
Entre Octubre de 2011 y Septiembre de 2013 se han presentado 3.465 incumplimientos   a  los  indicadores   de  calidad  establecidos  por  la  CRC,   de  los  cuales,   1.322   son incumplimientos  al  indicador    porcentaje de llamadas caídas, 2.143   corresponden  al  porcentaje  de  intentos  de  llamadas  no  exitosos.  Ver Gráficos 1,  2 y 3.  En promedio, se presentaron 144  incumplimientos mensuales a los  indicadores   de calidad   entre octubre de 2011 y  septiembre   de 2013   en las redes de telecomunicaciones móviles. 
El régimen de calidad   establecido  en las Resoluciones   3067 de 2011 y 4000 de 2012 es de obligatorio  cumplimiento  por parte de todos los proveedores de redes y Servicios  de Telecomunicaciones con independencia de su régimen de habilitación.
Es decir,  los operadores deben cumplir  con el régimen   de calidad establecido en  la prestaci6n de los servicios  de telecomunicaciones    a los usuarios.
Sin embargo,  tal y como se muestra en los  Gráficos  1, 2 y 3, hay una senda creciente   de  incumplimientos al régimen  de  calidad,  en  donde  en  el  ultimo trimestre  de  2011  se  presentaron   95  incumplimientos,     en   el   año  2012  se observaron 1.344   y en   los primeros  tres trimestres del año 2013   los operadores de telecomunicaciones   móviles   en el servicio   de comunicaciones de voz incurrieron en 2.026  incumplimientos.
Por  lo  anteriormente  mencionado,  presuntamente  la  no  aplicación  en  forma efectiva y eficaz del numeral 9 del articulo 64 de la Ley 1341 de 2009 4  por parte del  Ministerio de  Tecnologías  de  la información  y las  Comunicaciones,  refleja debilidades en el control, la supervisión y la vigilancia que debe ejercer dicho Ministerio  sobre  los  proveedores  de  redes y  servicios  de  telecomunicaciones móviles.
De conformidad con las evidencias mencionadas anteriormente,  es posible establecer una deficiente calidad de los servicios  de telecomunicaciones   móviles, dado que:
•  Se presentan incumplimientos  que están por encima en mas del 100%   de los umbrales   establecidos  por el regulador.
• Las zonas menos   densas y de menores ingresos    (Zona  2) presentan los peores indicadores  de calidad.
•  Los incumplimientos al indicador del porcentaje de intentos de llamada no exitosos para la Zona 2, tanto para la red 2G como 3G, están desbordados, muy por encima del umbral  establecido del  6%, en niveles  arriba del 16%  y  18%,   respectivamente.
•    Los incumplimientos al indicador  del porcentaje  de llamadas caídas en la Zona 1,  en promedio están por encima del  100% del umbral establecido.
</t>
    </r>
  </si>
  <si>
    <t>Presuntamente  la  no  aplicación  en  forma efectiva y eficaz del numeral 9 del articulo 64 de la Ley 1341 de 2009   por parte del  Ministerio de  Tecnologías  de  la información  y las  Comunicaciones,  refleja debilidades en el control, la supervisión y la vigilancia que debe ejercer dicho Ministerio  sobre  los  proveedores  de  redes y  servicios  de  telecomunicaciones móviles</t>
  </si>
  <si>
    <t>Aplicar en forma efectiva la vigilancia y supervisión sobre los indicadores de calidad de los PRSTM, tomando como referencia el marco regulatorio expedido por la Comisión de Regulación de Comunicaciones.</t>
  </si>
  <si>
    <t>Revisar la supervisión y la vigilancia realizada a los PRSTM entre los meses de octubre de 2011 y septiembre de 2013, de acuerdo con la metodología establecida en las resoluciones 3067 y 4000 de la CRC  en cuanto a indicadores de calidad se refiere</t>
  </si>
  <si>
    <t>1. Informe de la supervisión realizada a los PRSTM</t>
  </si>
  <si>
    <t>Formular acciones correctivas  a las actividades a que haya lugar
Formular acciones preventivas para evitar que estas situaciones se presenten en el futuro.
Aplicación  en  forma efectiva y eficaz del numeral 9 del articulo 64 de la Ley 1341 de 2009.
Fortalecer el proceso con mecanismos efectivos de control,  supervisión y  vigilancia hacia  los  proveedores  de  redes y  servicios  de  telecomunicaciones móviles.
Las acciones de mejoras deben ser llevadas a la carpeta del Proceso o Procesos responsables
Revisar los riesgos  y los controles actuales con que cuenta el proceso, para fu fortalecimiento y mejora.</t>
  </si>
  <si>
    <t>Aplicar en forma efectiva mecanismos de control sobre los indicadores de calidad de los PRSTM, tomando como referencia el marco regulatorio expedido por la Comisión de Regulación de Comunicaciones.</t>
  </si>
  <si>
    <t>Aplicar en forma efectiva mecanismos de control  sobre los indicadores de calidad de los PRSTM, tomando como referencia el marco regulatorio expedido por la Comisión de Regulación de Comunicaciones.</t>
  </si>
  <si>
    <t>Revisar y realizar los ajustes necesarios en los procedimientos, que garantice el inminente paso de hallazgos detectados en la Vigilancia Preventiva, al equipo de control encargado de iniciar el o los procesos sancionatorios acorde con las líneas jurídicas existentes.</t>
  </si>
  <si>
    <t>2. Modificación y/o actualización de los procesos de Vigilancia Preventiva e Investigaciones</t>
  </si>
  <si>
    <r>
      <t xml:space="preserve">H3. Administrativo. Ejecución Presupuestal
</t>
    </r>
    <r>
      <rPr>
        <sz val="11"/>
        <rFont val="Arial"/>
        <family val="2"/>
      </rPr>
      <t xml:space="preserve">El presupuesto de gastos de funcionamiento del MINTIC, contó con una apropiación definitiva a 31 de  diciembre de $56.272 millones, de lo cual se comprometió $34.757 millones que corresponde al   61,8% de lo apropiado, quedando un saldo sin comprometer de $21.514millones, debido a deficiencias  en la planeación de los gastos, situación que podría afectar aprobación de presupuestos futuros.
</t>
    </r>
  </si>
  <si>
    <t>Deficiencias en la planeación de los gastos</t>
  </si>
  <si>
    <t xml:space="preserve">Correctiva - Proveer el 100% de la planta de la entidad para cumplimiento en la planeación del gasto. </t>
  </si>
  <si>
    <t>Comprometer oportunamente los recursos de funcionamiento asociados a la provisión de cargos</t>
  </si>
  <si>
    <t>Suplir los cargos que hacen falta por proveer en la planta de la entidad</t>
  </si>
  <si>
    <t>Informe de cargos provistos</t>
  </si>
  <si>
    <t>Subdirección Financiera
Subdirección Administrativa</t>
  </si>
  <si>
    <t xml:space="preserve">Formular acciones correctivas  a las actividades a que haya lugar
Formular acciones preventivas para evitar que estas situaciones se presenten en el futuro.
Tener presente que en las últimas vigencias en Fondo y Ministerio han reiterado este hallazgo
Revisar el proceso y/o procedimiento actual de planeación y programación presupuestal y  contractual, con el fin de  alinearlo con los principios presupuestales de anualidad y programación integral, así mismo evaluar las actividades establecidas, determinar riesgos y formular controles efectivos,  de tal manera que se promueva la oportunidad del proceso de ejecución.
Tener presente que las acciones de mejora que se han formulado en las últimas dos vigencias, no han sido efectivas
Las acciones de mejoras deben ser llevadas a la carta del Proceso o Procesos responsables y al Manual de Políticas Contables si es el caso.
</t>
  </si>
  <si>
    <t>H4A.</t>
  </si>
  <si>
    <r>
      <t>H4. Administrativo. Deficiencias prestación del servicio de Transporte Contrato 117-12 con la firma UT Soluciones integrales en Transporte.
R</t>
    </r>
    <r>
      <rPr>
        <sz val="11"/>
        <rFont val="Arial"/>
        <family val="2"/>
      </rPr>
      <t xml:space="preserve">esultado de las visitas de auditoria realizadas, revisión de bases de datos del programa e informes de auditoría e interventoría, se determinó:
Visitas de auditoria
Realizadas a los municipios de Medellín, Titiribí, Amaga, Girardota, Copacabana y Guarne,  Departamento de Antioquia (región 1) y en los municipios de los Santos y Pie de Cuesta del departamento de Santander, (región 4), se evaluó la percepción del servicio de transporte prestado por la Empresa UT Soluciones integrales en Transporte y se estableció que en 10 de las 24 sedes visitadas, la oportunidad en el servicio de transporte, respecto de  la recogida y entrega de los  elementos reportados para mantenimiento correctivo y para cumplimiento de garantías, ha sido deficiente y en tres (3) de las sedes, se han recogido equipos para mantenimiento correctivo y para cumplimiento de garantías, que a la fecha de la visita no habían sido reintegrados al colegio. Anexo 3.
</t>
    </r>
    <r>
      <rPr>
        <b/>
        <sz val="11"/>
        <rFont val="Arial"/>
        <family val="2"/>
      </rPr>
      <t xml:space="preserve">
</t>
    </r>
  </si>
  <si>
    <t>Debilidades  de CPE,   en el control oportuno y  real  al cumplimiento  de los procedimientos establecidos  para los   recibos  y  entrega  de   equipos,   lo  cual   ha  traído   como  consecuencia cumplimientos parciales en  lo pactado,  falta de oportunidad en  el  cumplimiento de metas y con ello afectación a la efectividad del programa CPE.</t>
  </si>
  <si>
    <t xml:space="preserve">1. Seguimiento quincenal para ejercer un mayor control sobre la ejecución de las actividades relacionadas con la recolección y entrega de garantías.
</t>
  </si>
  <si>
    <t>Fortalecer el seguimiento y los mecanismos de control a las actividades que realizan los contratistas de transporte relacionadas con la recolección y entrega de garantías</t>
  </si>
  <si>
    <t xml:space="preserve">1. Acta de  Reuniones de seguimiento quincenales con la empresa transportadora.
</t>
  </si>
  <si>
    <t>Acta de reuniones de seguimiento quincenales con firma transportadora</t>
  </si>
  <si>
    <t>Formular acciones correctivas  a las actividades que se indican
Formulas acciones preventivas para evitar que estas situaciones se presenten en el futuro.
Formular controles más efectivos al  procedimiento de Supervisión contractual.
Establecer controles efectivos para la  mitigación de los  riesgos del proceso que se ejecuta.
Fortalecer el proceso de supervisión de contratos.
Aplicar los mecanismos contractuales sancionatorios que establece la ley por el incumpliendo de los contratistas de manera oportuna y efectiva
Las acciones de mejoras deben ser llevadas a la carpeta del Proceso o Procesos responsables</t>
  </si>
  <si>
    <t>2. Realizar descuentos por motivo de medidas compensatorias ocasionadas por demoras en la recolección y entrega de las garantías</t>
  </si>
  <si>
    <t>Ajustar procedimientos de aplicación de medidas compensatorias por demoras en la recogida y entrega de garantías</t>
  </si>
  <si>
    <t>2. Documento  con los descuentos en la facturación ocasionadas por demoras en la recolección y entrega de las garantías.</t>
  </si>
  <si>
    <t>Soportes de descuentos mensuales según retrasos</t>
  </si>
  <si>
    <t>3. Fortalecer el procedimiento de recolección de garantías mediante la divulgación del servicio dirigidas a las sedes beneficiarias.</t>
  </si>
  <si>
    <t>Divulgar y comunicar acertadamente a los beneficiarios, los procedimientos y operación del servicio de garantías por parte del Programa.</t>
  </si>
  <si>
    <t>3. Realizar  campañas de divulgación del servicio dirigidas a las sedes beneficiarias durante el mes anterior a la campaña, para fortalecer el procedimiento de recolección de garantías.</t>
  </si>
  <si>
    <t>Soportes de campaña a 200 sedes educativas participantes en la campaña de comunicación del servicio de garantía.</t>
  </si>
  <si>
    <r>
      <rPr>
        <b/>
        <sz val="11"/>
        <rFont val="Arial"/>
        <family val="2"/>
      </rPr>
      <t>H5. Administrativo. Prestación del servicio de Transporte Contrato 154-12 con la firma Transportes y Mudanzas Chicó.</t>
    </r>
    <r>
      <rPr>
        <sz val="11"/>
        <rFont val="Arial"/>
        <family val="2"/>
      </rPr>
      <t xml:space="preserve">
Resultado de las visitas de auditoría realizadas, revisión de bases de datos del programa e informes de auditoría e interventoría, se observó:
Visitas de auditoria
En visitas de auditoria realizadas a los municipios de Barranquilla,  Galapa, Suan, Campo de la Cruz y Sabana Larga, del Departamento de Atlántico (Región 2) se evaluó la percepción del servicio de transporte prestado por la  Empresa Transportes y Mudanzas Chicó, evidenciándose falencias en el servicio prestado, como se relaciona a continuación:
• Se realizó visita a 17 sedes educativas. En 10 de ellas, se determinó que la oportunidad en el servicio de transporte, en la entrega de los elementos reportados para mantenimiento correctivo y cumplimiento de garantías, ha sido deficiente y en 7 de las sedes visitadas, docentes y/o rectores de los colegios informaron a la CGR de solicitudes mantenimiento de equipos (recogida y entrega de elementos), que no figuran en las bases de datos del programa CPE, sin embargo los docentes y funcionarios del colegio afirman haber solicitado el servicio.
Las debilidades relacionadas anteriormente tanto como resultado de las visitas realizadas por parte de la CGR, como de las auditorias adelantadas por parte de la OCI de la Entidad, se originan en la falta de implementación de control por parte del programa CPE con la firma Transportes y Mudanzas  Chicó, como con la firma interventora.
</t>
    </r>
  </si>
  <si>
    <t>Falta de implementación   de control  por parte del  programa CPE con la firma Transportes y Mudanzas  Chicó,   como con la firma  interventora.</t>
  </si>
  <si>
    <t xml:space="preserve">1. Seguimiento quincenal para ejercer un mayor control sobre la ejecución de las actividades relacionadas con la recolección y entrega de garantías.
</t>
  </si>
  <si>
    <t>Formular acciones correctivas  a las actividades que se indican
Formulas acciones preventivas para evitar que estas situaciones se presenten en el futuro.
Formular controles más efectivos al  procedimiento de Supervisión contractual.
Establecer controles efectivos para la  mitigación de los  riesgos del proceso que se ejecuta.
Fortalecer el proceso de supervisión de contratos.
Las acciones de mejoras deben ser llevadas a la carpeta del Proceso o Procesos responsables
Aplicar los mecanismos contractuales sancionatorios que establece la ley por el incumpliendo de los contratistas de manera oportuna y efectiva</t>
  </si>
  <si>
    <r>
      <rPr>
        <b/>
        <sz val="11"/>
        <rFont val="Arial"/>
        <family val="2"/>
      </rPr>
      <t>H6. Administrativo. Deficiencias prestación del servicio de Transporte contrato 113-12 con la firma UT Surenvía</t>
    </r>
    <r>
      <rPr>
        <sz val="11"/>
        <rFont val="Arial"/>
        <family val="2"/>
      </rPr>
      <t xml:space="preserve">
La CGR en desarrollo de la metodología utilizada, para la evaluación de esta línea del programa CPE, realizó visitas de auditoria, revisión de bases de datos del programa e informes de auditoría, observando: Visitas de auditoria
En visitas de auditoria realizadas a los municipios de Calamar, El Retorno y San Jose del Guaviare del Departamento de Guaviare y en los municipios de Acacias, Cumaral, Restrepo y Villavicencio del Departamento de Meta (Región 5), los docentes y funcionarios de 10 de los 16 colegios visitados, manifestaron desacuerdo con la oportunidad en el servicio prestado por la empresa transportadora respecto de la recogida y entrega de elementos para garantía. Lo expuesto, es evidencia de las debilidades de cumplimiento por parte de  la firma  contratada, así como de falta de control por parte del programa CPE con la firma UT Surenvia y de la firma de interventoría; situaciones que afectan la oportunidad y calidad en la satisfacción de las necesidades de los beneficiarios.
Lo expuesto, es evidencia de las debilidades de cumplimiento por parte de la firma contratada, así como de falta de control por parte del programa CPE con la firma UT Surenvia y de la firma de interventoría; situaciones que afectan la oportunidad y calidad en la satisfacción de las necesidades de los beneficiarios.
</t>
    </r>
  </si>
  <si>
    <t>Falta  de control  por parte  del programa  CPE con la firma UT  Surenvia y de  la  firma  de  interventoría;     situaciones que  afectan la oportunidad  y calidad  en  la satisfacción  de las necesidades  de los beneficiarios.</t>
  </si>
  <si>
    <t>Formular acciones correctivas  a las actividades que se indican
Formulas acciones preventivas para evitar que estas situaciones se presenten en el futuro.
Formular controles más efectivos al  procedimiento de Supervisión contractual.
Establecer controles efectivos para la  mitigación de los  riesgos del proceso que se ejecuta.
Fortalecer el proceso de supervisión de contratos.
Aplicar los mecanismos contractuales sancionarios que establece la ley por el incumpliendo de los contratistas de manera oportuna y efectiva.
Las acciones de mejoras deben ser llevadas a la carpeta del Proceso o Procesos responsables</t>
  </si>
  <si>
    <t>H7A.</t>
  </si>
  <si>
    <r>
      <rPr>
        <b/>
        <sz val="11"/>
        <rFont val="Arial"/>
        <family val="2"/>
      </rPr>
      <t xml:space="preserve">H7. Administrativo. Cumplimiento Parcial de las Obligaciones 8, 14 y 27  Respecto del  Registro a Diario en el  Sistema la  información en Tiempo Real  de la Entrega de los Bienes y de la 21, Solicitud Previa para Cambio de Personal  Contratado.
</t>
    </r>
    <r>
      <rPr>
        <sz val="11"/>
        <rFont val="Arial"/>
        <family val="2"/>
      </rPr>
      <t xml:space="preserve">El Programa CPE no suministró evidencia de haber adelantado en la vigencia 2013,     procesos    sancionatorios    a    las    empresas    contratistas,    por    los incumplimientos en  el reporte de información;   esto a pesar de que en dos de los tres contratos de prestaci6n de servicio de transporte,  firmados por el programa CPE, establecen en la Clausula Quinta las obligaciones 8, 14 y 27 del contratista; el compromiso del registro reporte y actualización a diario de la informaci6n de las entregas realizadas,  sin embargo pese a la reiteración de esta obligación en el contrato,  las  empresas  contratistas  no vienen  cumpliendo  con  esta,   como  se puede  evidenciar  en  los  informes  de  interventoría  y en  la revisión misma del aplicativo SIMEC. Situación similar se presenta con la obligación 21,  relacionada con solicitar oportunamente, la autorización que le debe expedir el supervisor o interventor del contrato para el cambio de personal que requiera, el cual se viene haciendo sin informar previamente, como se evidencia en los siguientes informes: 
Como en  los casos antes expuestos,   las  situaciones  encontradas son   evidencia de las debilidades   que presentó el Programa durante  la  vigencia  2013 para el seguimiento   y monitoreo;   pese a que la interventoría  manifiesta  las  debilidades estas  se   presentaron  reiteradamente   generando   como   riesgo   la  falta   de oportunidad    en  la satisfacción  de necesidades y de eficacia en  el impacto  que debe  generar  los  recursos financieros   asignados,   para  la vigencia  2014   CPE afirma  haber  implementado  mecanismos  que   permitirán   fortalecer   el  registro oportuno de la informaci6n en el aplicativo  CPE.
</t>
    </r>
  </si>
  <si>
    <t>Debilidades para el seguimiento   y monitoreo, generando   como   riesgo   la  falta   de oportunidad    en  la satisfacción  de necesidades y de eficacia en  el impacto  que debe  generar  los  recursos financieros   asignados.</t>
  </si>
  <si>
    <t>1. Implementar un instrumento de retroalimentación del registro de información y tasar contractualmente la aplicación de multas por concepto de retraso en el ingreso de información.</t>
  </si>
  <si>
    <t>Fortalecer los mecanismos de seguimiento y control, así como regular los procedimientos para la aplicación de multas y medidas compensatorios.</t>
  </si>
  <si>
    <t xml:space="preserve">Implementar el instrumento de retroalimentación quincenal sobre el nivel de registro de información
</t>
  </si>
  <si>
    <t xml:space="preserve">Instrumento de retroalimentación de registro de información implementado
</t>
  </si>
  <si>
    <t>31/12/2014</t>
  </si>
  <si>
    <t>2. Implementar un mecanismo para evaluar miembros del equipo de trabajo y definir procedimiento para tomar medidas respecto a los resultados de esta evaluación.</t>
  </si>
  <si>
    <t>Implementar procedimiento de aplicación de multas y medidas compensatorias por concepto de retrasos o debilidades en registro de información</t>
  </si>
  <si>
    <t>Procedimiento aplicación multas y medidas compensatorias por registro de información, aplicado</t>
  </si>
  <si>
    <r>
      <rPr>
        <b/>
        <sz val="11"/>
        <rFont val="Arial"/>
        <family val="2"/>
      </rPr>
      <t>H8. Administrativo. Baja Cobertura en el Cumplimiento de las iniciativas Educación y TIC y Acompañamiento a los Docentes para Orientar el Aprovechamiento de las TIC en los Procesos Pedagógicos</t>
    </r>
    <r>
      <rPr>
        <sz val="11"/>
        <rFont val="Arial"/>
        <family val="2"/>
      </rPr>
      <t xml:space="preserve">
Evaluado el cumplimiento  de la línea formación, específicamente la capacitación a docentes se determinó:
• Las Entidades coordinadoras, responsables de la formación, presentaron rezago permanente respecto de la programación, sustentado en que el plan de acción reporta a mayo 10 de 2013 el inicio de la capacitación para docentes correspondiente a 2013 y a la misma fecha  indican que no hay reporte de avance 2013, porque se encuentran cerrando el rezago 2012. El programa CPE, para dar cumplimiento firmó el otrosí del contrato 132 con número de contrato adicional 081- 0512.
• El programa establecía la capacitación a los docentes en todas las sedes donde se entreguen elementos de cómputo y soportados en entrevistas con docentes y bases de datos de CPE, 8 de las sedes beneficiadas con estos elementos el 16% no han recibido capacitación, y no cuentan con soportes de las capacitaciones dictadas.
• Solo en 1 de 42 sedes fue beneficiada con el diplomado, pero a la fecha según versión de los docentes no han recibido el diploma. 
• En las visitas realizadas a las sedes, solo en 2 de las 43 se recibió capacitación en Robótica, (evaluada base datos soportes de capacitación no se encontró el soporte de su realización).
• Cumplimiento metas en la estrategia de Formación y Acceso vigencia 2013: en diplomado en uso pedagógico de TIC 65%, en apropiación en TIC 64% en capacitación a padres de familia 66%, en capacitación a personas en bibliotecas públicas y casas de la cultura el 26% (sin soporte en el plan de acción) en formación a docentes en robótica educativa ambiental 57% y en certificar en competencias básicas en TIC 86% de la meta establecida para la vigencia 2013. (Tomado del Aplicativo ASPA vigencia 2013).
• Los registros en el SIMEC, por parte de los responsables, reflejan atrasos en la ejecución del proyecto y falta de confianza en los soportes de los avances reportados.
</t>
    </r>
  </si>
  <si>
    <t>Baja Cobertura en el Cumplimiento de las iniciativas Educación  y TIC y  Acompañamiento a los Docentes para  Orientar  el Aprovechamiento  de  las  TIC en  los  Procesos Pedagógicos</t>
  </si>
  <si>
    <t>c</t>
  </si>
  <si>
    <t>Desarrollar los comités operativos de seguimiento para llegar a acuerdos con los contratistas.</t>
  </si>
  <si>
    <t>Actas de los próximos comités Operativos</t>
  </si>
  <si>
    <t>Formular acciones correctivas  a las actividades que se indican
Formulas acciones preventivas para evitar que estas situaciones se presenten en el futuro.
Formular controles más efectivos al  procedimiento de Supervisión contractual.
Establecer controles efectivos para la  mitigación de los  riesgos del proceso y/o procedimiento que se ejecuta.
Fortalecer el proceso de supervisión de contratos.
Las acciones de mejoras deben ser llevadas a la carpeta del Proceso o Procesos responsables</t>
  </si>
  <si>
    <t>Actualizar los ranking semanales de formación</t>
  </si>
  <si>
    <t>Actualizar los ranking de formación semanalmente ya que éste es un instrumento de medición del avance en las metas de formación de cada uno de los contratistas en cada producto de la estrategia de formación.</t>
  </si>
  <si>
    <t>Ranking de la semana del 15 de diciembre con cumplimiento al 100% de parte de los 8 contratistas</t>
  </si>
  <si>
    <t>informe sobre cumplimiento de contratistas.</t>
  </si>
  <si>
    <t>Celebrar comités de interventoría</t>
  </si>
  <si>
    <t>Realizar quincenalmente comités de interventoría con el fin de revisar el cumplimiento e incumplimiento de las metas por parte de los contratistas.</t>
  </si>
  <si>
    <t>Informe técnico quincenales de interventoría reportando el cumplimiento al 100% de la totalidad de las obligaciones contractuales de los 8 contratistas</t>
  </si>
  <si>
    <t>Informes técnicos quincenales de interventoría</t>
  </si>
  <si>
    <t>Solicitar a interventorías desarrollo de procesos de imposición de multas por incumplimiento</t>
  </si>
  <si>
    <t>Con base en los informes de la Interventoría, solicitar al área encargada el desarrollo del proceso de imposición de multas por incumplimiento a los contratistas que cerrado el mes de julio hayan incumplido en el avance.</t>
  </si>
  <si>
    <t>Solo de ser necesario, la imposición de multas a aquellos contratistas que incumplieron</t>
  </si>
  <si>
    <t xml:space="preserve">Iniciación de procesos jurídicos de imposición de multas </t>
  </si>
  <si>
    <t>H9A.</t>
  </si>
  <si>
    <r>
      <rPr>
        <b/>
        <sz val="11"/>
        <rFont val="Arial"/>
        <family val="2"/>
      </rPr>
      <t>H9. Administrativo. Deficiencias Reporte Aplicativo SIMEC en la Estrategia de Formación y Acceso</t>
    </r>
    <r>
      <rPr>
        <sz val="11"/>
        <rFont val="Arial"/>
        <family val="2"/>
      </rPr>
      <t xml:space="preserve">
La Contraloría General de la República, soportada en prueba de auditoría realizada por la OCI de CPE, observa que :
• A septiembre de 2013, reportan de una muestra de 276 radicados formatos EFA (beneficiados 2012 -  2013), que el 100% no está diligenciado en su totalidad, 10 de estos no contaban con los soportes de capacitación a los maestros (listados de asistencia).
• Un alto porcentaje con formato pero sin diligenciar y los diligenciados en un alto porcentaje lo realizan luego de la fecha límite establecida.
• Un listado de  asistencia a un curso que fue  utilizado como soporte de asistencia para cuatro capacitaciones realizadas en diferentes fechas y contenido temático.
• El diligenciamiento del aplicativo en los módulos radicados, el 69% de los formularios presentan incumplimiento en el diligenciamiento de la  información responsabilidad de las universidades o gestores.
• El informe de la  OCI a marzo de 2013 de la firma Universidad Tecnológica de Bolívar, concluye con incumplimiento por parte del contratista de las obligaciones establecidas en el contrato igual con el informe a septiembre, por lo anterior la firma contratista tuvo que ser sometida a un plan de mejoramiento.
• El interventor en sus informes ha sido reiterativo, respecto del incumplimiento de las universidades contratadas en la estrategia de formación, en lo referente al diligenciamiento de la información en  el SIMEC, situación frente a la cual CPE no ha tornado las medidas correctivas del caso.
Evidenciando debilidades en el cumplimiento del contrato por parte de los gestores del  programa (universidades contratadas) y de las firmas de interventoría, pese a que la OCI del programa en el informe es reiterativa en los incumplimientos, el programa CPE no impuso medidas sancionatorias por el incumplimiento permanente de los contratistas.
</t>
    </r>
  </si>
  <si>
    <t>Debilidades para el seguimiento   y monitoreo, generando   como   riesgo   la  falta   de oportunidad    en  la satisfacción  de necesidades y de eficacia en  el impacto  que debe  generar  los  recursos financieros   asignados.
El programa   CPE   no    impuso    medidas    sancionatorias    por   el    incumplimiento permanente de los contratistas.</t>
  </si>
  <si>
    <t>Desarrollar comités operativos de seguimiento</t>
  </si>
  <si>
    <t>Revisar los formularios EFA teniendo en cuenta el concepto técnico que emiten las interventorías.</t>
  </si>
  <si>
    <t>Generar presión y motivar el cumplimiento de las metas de formación de parte de los 8 contratistas</t>
  </si>
  <si>
    <t>Establecer las medidas sancionatorias para los contratistas que no hayan cumplido con las obligaciones establecidas para la vigencia 2013</t>
  </si>
  <si>
    <t>Informe técnicos de interventoría reportando el cumplimiento o no de la totalidad de las obligaciones contractuales de los 8 contratistas</t>
  </si>
  <si>
    <t>Informes técnicos de interventoría</t>
  </si>
  <si>
    <t>Desarrollo de procesos de imposición de multas por incumplimiento.</t>
  </si>
  <si>
    <t>H10A.</t>
  </si>
  <si>
    <r>
      <rPr>
        <b/>
        <sz val="11"/>
        <rFont val="Arial"/>
        <family val="2"/>
      </rPr>
      <t>H10. Administrativo. Cumplimiento Requisitos Establecidos por el Programa CPE, para la Asignación de los Elementos de Cómputo.</t>
    </r>
    <r>
      <rPr>
        <sz val="11"/>
        <rFont val="Arial"/>
        <family val="2"/>
      </rPr>
      <t xml:space="preserve">
En visitas de auditoria, se determinó, falta de control respecto del cumplimiento de los siguientes requisitos establecidos por el programa CPE, para la asignación de los equipos y elementos de cómputo.
Requisito no tener terminales o no ser suficientes
• Se evidenciaron colegios donde los equipos se encontraban subutilizados, guardados, pendientes de la adecuación e inclusive construcción de salas de cómputo; en  una sede se encontraron maletas sin desempacar envueltas en plástico.
• Colegios con alto volumen de equipos asignados por el programa CPE, Gobernación y hasta del Municipio, ejemplo colegios en Medellín y Barranquilla.
• En un 50% de los colegios visitados, los computadores no estaban destinados al uso de los alumnos, fin principal del  programa, estos se encontraban asignados a docentes y directivos de los colegios, inclusive para apoyo de funciones administrativas en secretarias, rectorías y/o coordinaciones.
 Requisito: contar  con las condiciones para adecuar un aula de cómputo de acuerdo a las condiciones mínimas establecidas en el documento requisitos técnicos mínimos alistamiento tradicional.
El cumplimiento estricto de los requisitos exigidos por el  programa CPE, para la asignación de  los equipos (escritorio)  no se  cumplió en un 50% de los colegios, es de anotar que en muchas de las sedes Educativas visitadas el cumplimiento preciso de los requisitos no les hubiera permitido acceder al programa (sedes cuyas condiciones económicas les impiden cumplir con las características técnicas   de las salas de cómputo, las mesas en madera no permitidas, etc.).
</t>
    </r>
  </si>
  <si>
    <t>Establecimiento   de requisitos demasiado exigentes  para la asignación de los beneficios y  la falta de control  de  CPE,  respecto del   uso adecuado  de los  elementos  de cómputo  asignados.</t>
  </si>
  <si>
    <t>1 Ajustar la política de asignación de soluciones tecnológicas para destinar las soluciones de escritorio, para las sedes educativas que cuentan con mejores condiciones de infraestructura o que ya habían sido beneficiadas con estos equipos anteriormente.</t>
  </si>
  <si>
    <t>1. Facilitar las condiciones que les permitan a los beneficiarios cumplir con las condiciones mínimas requeridas por parte de CPE para el beneficio de soluciones tecnológicas.</t>
  </si>
  <si>
    <t xml:space="preserve">Ajuste documental (sistema de gestión integral) de  las directrices y políticas de asignación de equipos de cómputo.
</t>
  </si>
  <si>
    <t>1. Nueva versión de documento de políticas de asignación de equipos actualizado en SGS</t>
  </si>
  <si>
    <t>Formular acciones correctivas  a las actividades que se indican
Formulas acciones preventivas para evitar que estas situaciones se presenten en el futuro.
Revisión de la validez de la exigencia actual que realiza CPE con la realidad que actualmente se evidencia por parte de las Escuelas beneficiadas.
Realizar cruce de información con los demás organismos públicos que fomentan la entrega de computadores y tabletas para evitar la su-utilización por exceso de las mismas en las instituciones públicas
Formular controles más efectivos al  procedimiento de Supervisión e Interventoría
Establecer controles efectivos para la  mitigación de los  riesgos del proceso que se ejecuta.
Fortalecer el proceso de supervisión de contratos.
Aplicar los mecanismos contractuales sancionarios que establece la ley por el incumpliendo de los contratistas de manera oportuna y efectiva
Las acciones de mejoras deben ser llevadas a la carpeta del Proceso o Procesos responsables</t>
  </si>
  <si>
    <t>2. Ajustar los documentos que detallan los requisitos de alistamiento para sedes educativas que recibirán soluciones móviles (equipos portátiles), con el fin de facilitar el cumplimiento de éstos por parte de las sedes educativas de condiciones menos favorecidas y sin poner en riesgo los requisitos de seguridad.</t>
  </si>
  <si>
    <t>2. Facilitar las condiciones que les permitan a los beneficiarios cumplir con las condiciones mínimas requeridas por parte de CPE para el beneficio de soluciones tecnológicas.</t>
  </si>
  <si>
    <t>Realizar un ajuste documental (sistema de gestión integral) de las especificaciones técnicas que se deben cumplir por parte de los beneficiarios para recibir las soluciones tecnológicas donadas por CPE</t>
  </si>
  <si>
    <t xml:space="preserve">2. Nueva versión de documento de requisitos técnicos de alistamiento actualizado en SGS
</t>
  </si>
  <si>
    <t xml:space="preserve">3. Elaborar un Reporte de Entrega Documental (RED) de Alistamiento como mecanismo de seguimiento que nos permita llevar un control de los AD07 entregados y la revisión de los mismos. 
</t>
  </si>
  <si>
    <t xml:space="preserve">3. Focalizar el seguimiento y supervisión a las sedes beneficiadas con soluciones tecnológicas de escritorio, para asegurar que los equipos de cómputo donados son aprovechados adecuadamente y por parte de los involucrados directamente. </t>
  </si>
  <si>
    <t>Implementar un mecanismo de seguimiento quincenal sobre las sedes educativas beneficiadas con soluciones de escritorio para monitorear el cumplimiento de las condiciones definidas por CPE para su uso.</t>
  </si>
  <si>
    <t xml:space="preserve">3. Implementar RED semanal (Soporte de seguimiento a las sedes educativas)
</t>
  </si>
  <si>
    <t>H11A.</t>
  </si>
  <si>
    <r>
      <rPr>
        <b/>
        <sz val="11"/>
        <rFont val="Arial"/>
        <family val="2"/>
      </rPr>
      <t>Hallazgo 11.  Administrativo.  Debilidades en el Control  a los Elementos de Cómputo asignados a las Sedes Educativas.</t>
    </r>
    <r>
      <rPr>
        <sz val="11"/>
        <rFont val="Arial"/>
        <family val="2"/>
      </rPr>
      <t xml:space="preserve">
En las vistas de auditoría se evidenció en 6 sedes educativas bajo nivel de control sobre los elementos adjudicados por el programa CPE, al observarse:
• Pérdidas de equipos con los respectivos denuncios que nunca fueron restituidos, pues no contaban con seguro por parte del colegio, municipio y/o Departamento, que los amparara.
• Equipos de escritorio que fueron entregados en vigencias anteriores a 2009, que hacían parte de un paquete de más computadores que ya se dañaron o perdieron y no tiene registro en los archivos de los elementos entregados por CPE.
Evidenciando la no implementación de mecanismos de control del programa CPE, sobre los elementos  de cómputo una vez asignados a los beneficiarios.
</t>
    </r>
  </si>
  <si>
    <t>No implementación  de mecanismos  de control, sobre los elementos  de cómputo  una vez asignados  a los beneficiarios.</t>
  </si>
  <si>
    <t xml:space="preserve">1. Envío de comunicaciones a todos los secretarios de educación, reiterando la relevancia de adquirir pólizas de seguro contra robo para los elementos entregados.
</t>
  </si>
  <si>
    <t xml:space="preserve">1. Fortalecer el mensaje dirigido a los secretarios de educación y responsables de educación en las entidades territoriales, con miras a lograr que ellos asuman su responsabilidad con los elementos donados, a partir de su entrega.
</t>
  </si>
  <si>
    <t>1. Entrega de comunicación semestral dirigida a los secretarios de educación del País, con un mensaje claro sobre la responsabilidad frente a los elementos donados.</t>
  </si>
  <si>
    <t xml:space="preserve">1. Comunicación semestral a cada secretaría de educación.
</t>
  </si>
  <si>
    <t>30/12/2014</t>
  </si>
  <si>
    <t>Formular acciones correctivas  a las actividades que se indican
Formulas acciones preventivas para evitar que estas situaciones se presenten en el futuro.
Implementar  mecanismos  de verificación y control, sobre los elementos  de cómputo  una vez asignados  a los beneficiarios.
Formular controles más efectivos al  procedimiento de Supervisión e Interventoría
Establecer controles efectivos para la  mitigación de los  riesgos del proceso que se ejecuta.
Fortalecer el proceso de supervisión de convenios.
Las acciones de mejoras deben ser llevadas a la carpeta del Proceso o Procesos responsables</t>
  </si>
  <si>
    <t>2. Campaña a través de la Mesa de ayuda técnica a las sedes con equipos dentro del ciclo de vida útil, con el fin de verificar su existencia y funcionamiento, después de la visita de mantenimiento.</t>
  </si>
  <si>
    <t>2. Identificar preventivamente las condiciones de uso de los equipos entregados por Computadores para Educar, buscando prolongar su vida útil y ofrecer soporte técnico por oferta.</t>
  </si>
  <si>
    <t>2. Ofrecer un servicio pos entrega por oferta a las sedes con equipos de escritorio donados y que se encuentran dentro del ciclo de vida útil.</t>
  </si>
  <si>
    <t>2. Llamada a una muestra estadísticamente representativa de las sedes beneficiadas con equipos de escritorio y que se encuentran dentro del ciclo de vida útil.</t>
  </si>
  <si>
    <t>H12A.</t>
  </si>
  <si>
    <r>
      <rPr>
        <b/>
        <sz val="11"/>
        <rFont val="Arial"/>
        <family val="2"/>
      </rPr>
      <t>H12. Administrativo. Cumplimiento en Talleres de Comunidad y Pertenencia, Conformación del Comité CPE, Formulación del Proyecto, Socialización y Desarrollo de Contenidos de Robótica</t>
    </r>
    <r>
      <rPr>
        <sz val="11"/>
        <rFont val="Arial"/>
        <family val="2"/>
      </rPr>
      <t xml:space="preserve">
El programa CPE, para el cumplimiento de la Línea  Acceso, establecía la realización del taller buenas practicas, línea base, taller comunidad y pertenencia y curso de Robótica y retoma, de acuerdo a entrevistas practicadas en las visitas de auditoria y las bases de datos de estas mismas sedes, suministrada por CPE, se observó:
• Los talleres de comunidad y pertenencia, así como la conformación del Comité CPE, no se realizaron en un 88% de las sedes beneficiadas con el  programa, de acuerdo a las encuestas y entrevistas con los docentes y rectores, y bases de datos capacitaciones suministradas por CPE.
• Desarrollo de formulación del proyecto, así como socialización del mismo, solo se realizó en una de las sedes visitadas.
• Desarrollo de contenidos de Robótica de acuerdo a encuesta se realizó solo en 2 de las 43 sedes visitadas, pero evaluada la base de datos no se encontró el soporte de su realización.
• En un 60% de los colegios visitados,  a apreciación respecto de la capacitación brindada por el programa era de deficiente, por la baja intensidad horaria y la concertación de los horarios. 
</t>
    </r>
  </si>
  <si>
    <t>Debilidades  del  programa CPE,  en el cumplimiento  del componente de capacitación,   en la  Línea de Acceso del  Programa;  incidiendo en el cumplimiento del principio  de eficacia  del objetivo pretendido con la iniciativa  del programa CPE</t>
  </si>
  <si>
    <t>Formular acciones correctivas  a las actividades que se indican
Formulas acciones preventivas para evitar que estas situaciones se presenten en el futuro.
Implementar  mecanismos  efectivos de verificación y control, sobre los aspectos convenidos con la comunidad,   para verificar su cumplimiento.
Formular controles más efectivos al  procedimiento de Supervisión a los convenios pactados
Establecer controles efectivos para la  mitigación de los  riesgos del proceso que se ejecuta.
Las acciones de mejoras deben ser llevadas a la carpeta del Proceso o Procesos responsables</t>
  </si>
  <si>
    <t>Ranking semanal</t>
  </si>
  <si>
    <t>H13A</t>
  </si>
  <si>
    <r>
      <rPr>
        <b/>
        <sz val="11"/>
        <rFont val="Arial"/>
        <family val="2"/>
      </rPr>
      <t>H13.   Administrativo iniciativa Vivelabs</t>
    </r>
    <r>
      <rPr>
        <sz val="11"/>
        <rFont val="Arial"/>
        <family val="2"/>
      </rPr>
      <t xml:space="preserve">
En el marco del convenio especial de cooperación  099/228 de 2011 celebrado entre el Ministerio de TIC y Colciencias se consideró la estrategia Modelo Nacional Vivelabs, definiendo los vivelabs como espacios  donde las personas accederán a las  Tecnologías de  la información y Comunicación (TIC) para la capacitación técnica en producción de Contenidos Digitales, desarrollo de Aplicaciones para
Mipymes y el desarrollo de proyectos de emprendimiento en este sector. El Vivelab debe brindar un conjunto de facilidades informáticas y de comunicaciones que permita el acceso a la información, la formación y capacitación, el trabajo en red y demás servicios necesarios para el desarrollo de Contenidos Digitales y Aplicaciones. Con base en la  revisión y análisis de la documentación prevista por el Ministerio y las visitas realizadas  por la CGR, se observa en relación con la estrategia Vivelabs:
• En los Comités Regionales y el Técnico se aprobaron cambios en el  Plan de desembolsos, fue necesaria la elaboración de Planes de chequeo y la modificación de los convenios para poner en funcionamiento los vivelabs.
• De los diecisiete (17) vivelab previstos conforme a las convocatorias adelantadas en 2012, a la fecha de la auditoria once (11) se encuentran en funcionamiento y seis (6) no han iniciado operación, si bien los convenios suscritos con las regiones tienen vigencia hasta el 31 de diciembre de 2014.
• Revisadas selectivamente las actas de los Comités Regionales y Técnico, se observa que para la toma de decisiones relacionadas con las diferentes solicitudes de los ejecutores, el concepto del grupo Apoyo a la supervisión siempre es favorable.
• Se observaron actas de Comité sin firmas y /o compromisos y el seguimiento al cumplimiento de los mismos
</t>
    </r>
  </si>
  <si>
    <t>Debilidades en el cumplimiento  de los objetivos  planteados  en el  marco de la estrategia  Modelo Nacional de Vivelabs  en  relación con el fomento en las regiones del  desarrollo de ciencia  y tecnología  y su  aplicación  en el sector de los contenidos  digitales.</t>
  </si>
  <si>
    <t>Construcción de minutas en las que el esquema de desembolsos vaya acorde a la dinámica de ejecución de los proyectos</t>
  </si>
  <si>
    <t>Garantizar un esquema de desembolsos óptimo de acuerdo a las particularidades de cada proyecto y hacer un seguimiento efectivo a la ejecución de los recursos</t>
  </si>
  <si>
    <t>Crear clausulas para los desembolsos acorde a las características de los proyectos que se firmen a futuro</t>
  </si>
  <si>
    <t>Convenios con minutas</t>
  </si>
  <si>
    <t>Formular acciones correctivas  a las actividades que se indican
Formulas acciones preventivas para evitar que estas situaciones se presenten en el futuro.
Revisar los objetivos  planteados  en el  marco de la estrategia  Modelo Nacional de Vivelabs  en  relación con el fomento en las regiones del  desarrollo de ciencia  y tecnología  y su  aplicación  en el sector de los contenidos  digitales, y establecer las modificaciones y/o complementos que sean necesarios para garantizar  el cumplimento efectivo de los mismos.
Establecer mecanismos de medición y  controles más efectivos para garantizar el seguimiento y la toma de decisiones oportunas y el logro  de los objetivos previstos.
Las acciones de mejoras deben ser llevadas a la carpeta del Proceso o Procesos responsables</t>
  </si>
  <si>
    <t>Citar a descargos a los ejecutores que  no han dado apertura al ViveLab para que presenten planes de choque  para hacerle seguimiento al cumplimiento de las actividades</t>
  </si>
  <si>
    <t>Obtener los planes de choque de los proyectos que presentan situación de retraso, analizar su viabilidad y hacerle seguimiento a las actividades contempladas en el mismo.</t>
  </si>
  <si>
    <t>Hacer seguimiento periódico en el que se revisen los avances de los proyectos y el cumplimiento de las actividades de los planes de choque</t>
  </si>
  <si>
    <t>Planes de Choque aprobados para los proyectos con retraso</t>
  </si>
  <si>
    <t>Formular acciones correctivas  a las actividades que se indican
Formulas acciones preventivas para evitar que estas situaciones se presenten en el futuro.
Revisar los objetivos  planteados  en el  marco de la estrategia  Modelo Nacional de Vivelabs  en  relación con el fomento en las regiones del  desarrollo de ciencia  y tecnología  y su  aplicación  en el sector de los contenidos  digitales, y establecer las modificaciones y/o complementos que sean necesarios para garantizar  el cumpliento efectivo de los mismos.
Establecer mecanismos de medición y  controles más efectivos para garantizar el seguimiento y la toma de decisiones oportunas y el logro  de los objetivos previstos.
Las acciones de mejoras deben ser llevadas a la carpeta del Proceso o Procesos responsables</t>
  </si>
  <si>
    <t xml:space="preserve">Revisar, analizar y registrar las solicitudes que tienen concepto positivo y negativo por parte del comité regional. </t>
  </si>
  <si>
    <t>Registrar en las actas de comité regional y técnico aquellas solicitudes donde el concepto no es favorable</t>
  </si>
  <si>
    <t>Continuar revisando las solicitudes bajo un concepto jurídico y técnico, plasmando la viabilidad o no de las mismas en las actas de comité regional y técnico</t>
  </si>
  <si>
    <t>Solicitudes no viables, registradas en actas de comité regional y técnico</t>
  </si>
  <si>
    <t xml:space="preserve">Concretar las firmas de actas regionales  de manera inmediata, exigiendo a regiones la firma de las mismas en un término no mayor a 5 días hábiles luego de hecha el acta  y hacer seguimiento a compromisos anteriores,  en cada comité regional </t>
  </si>
  <si>
    <t>Realizar un seguimiento permanente a las regiones para lograr la firma de las actas y el cumplimiento de los compromisos adquiridos en las mismas</t>
  </si>
  <si>
    <t>Revisar en cada comité regional los compromisos anteriores y verificar la firma de las mismas</t>
  </si>
  <si>
    <t>Actas de comités regionales firmadas</t>
  </si>
  <si>
    <t>Desarrollar una política de uso y acceso a servicios a los ViveLabs</t>
  </si>
  <si>
    <t>Reforzar medidas que garanticen el acceso a los servicios del ViveLab en condiciones equitativas para todos los usuarios</t>
  </si>
  <si>
    <t>Política de uso de los ViveLabs</t>
  </si>
  <si>
    <t>Hacer seguimiento a las acciones y servicios desarrollados en el ViveLab y de esta manera crear los lineamientos de regulación de los servicios de capacitación.</t>
  </si>
  <si>
    <t xml:space="preserve">Definir lineamientos para la regulación de costos de capacitaciones en los Vivelabs.
</t>
  </si>
  <si>
    <t>desarrollar una política que incluya que tenga en cuenta entre otros los siguientes aspectos:
-  Reconocer la oferta de capacitaciones de cada vivelab
-Analizar  los costos del mercado
- Crear lineamientos de regulación</t>
  </si>
  <si>
    <t>política definida para la regulación de la oferta de capacitación de los vive labs</t>
  </si>
  <si>
    <t>Crear un modelo de empalme para los emprendimientos de apps.co que se encuentren entre la etapa de prototipado y mercado, que puedan ser alineados con los ViveLabs.</t>
  </si>
  <si>
    <t>Incentivar la creación de emprendimientos de base TIC bajo un modelo articulado de los ViveLabs y Apps.co</t>
  </si>
  <si>
    <t>Establecer un modelo que incluya entre otros los siguientes aspectos:
- Analizar comportamiento de emprendedores en las etapas en las que se pueda vincular al ViveLab
- Realizar encuestas
- Levantar información referente a beneficiarios de apps.co que participan en ViveLabs
- Invitar a beneficiarios de apps.co a hacer uso de la infraestructura de los ViveLabs</t>
  </si>
  <si>
    <t>Modelo</t>
  </si>
  <si>
    <t>Discriminar de manera detallada en el seguimiento a proyectos los aportes realizados en especie por parte de las regiones y detallar los rubros autorizados de inversión, que son: Mobiliario y señalética, Capacitación, Software y Hardware. Esta información se podrá verificar con la legalización de los recursos por parte de los ejecutores.</t>
  </si>
  <si>
    <t>Controlar la destinación de los recursos aportados por MINTIC y los aportados en especie por las regiones</t>
  </si>
  <si>
    <t>desarrollar un procedimiento para el seguimiento y control de la destinación de los recursos aportados por MINTIC, en sus respectivos mecanismos de control</t>
  </si>
  <si>
    <t>Fortalecer la estrategia Modelo  Vive Labs, de tal manera que cumpla con los objetivos propuestos de   que las personas accedan a las  Tecnologías  de  la  información  y  Comunicación   (TIC)  para  la  capacitación técnica  en producción de Contenidos  Digitales,    desarrollo de Aplicaciones  para Mipymes  y  el  desarrollo  de  proyectos  de  emprendimiento  en  este  sector</t>
  </si>
  <si>
    <t>Revisar la estrategia de Vive labs y formular acciones de mejora que permitan su fortalecimiento</t>
  </si>
  <si>
    <r>
      <rPr>
        <b/>
        <sz val="11"/>
        <rFont val="Arial"/>
        <family val="2"/>
      </rPr>
      <t>H14. Administrativo. Seguimiento a Aplicaciones y Contenidos Desarrollados.</t>
    </r>
    <r>
      <rPr>
        <sz val="11"/>
        <rFont val="Arial"/>
        <family val="2"/>
      </rPr>
      <t xml:space="preserve">
En el Plan Vive Digital se establece como objetivo general del eje Aplicaciones que "los  colombianos tengan una vida  más fácil y productiva gracias a una amplia oferta de aplicaciones y contenidos digitales". Tanto en el caso de la  iniciativa Apps.co, que tiene como objetivo brindar acompañamiento a los emprendimientos en las diferentes fases definidas, como en la de Fortalecimiento a la Industria de Contenidos Digitales, se abren convocatorias a través de Colciencias para la selección de las propuestas a acompañar o financiar. Se observa que a la fecha se han acompañado y financiado gran número de aplicaciones móviles y algunos contenidos digitales, de los que conforme a la ley han sido cedidos los derechos de propiedad intelectual a los desarrolladores de los  mismos.
Revisada la documentación aportada por el MINTIC y la información disponible en los sitios web de las iniciativas, no se evidencian mecanismos claros de medición y seguimiento por parte del Ministerio que permitan determinar el aporte real de estas aplicaciones y contenidos, al logro de los  objetivos del Plan  Vive Digital, en especial al fortalecimiento del sector TIC del país, con el riesgo que los desarrollos adelantados se queden en etapa de prototipos, versiones beta o no lleguen a consolidarse como herramientas informáticas productivas, lo que impactaría en la efectividad en  el uso de los recursos públicos destinados a financiar las mencionadas iniciativas.
</t>
    </r>
  </si>
  <si>
    <t>No se  evidencian  mecanismos claros de medición y seguimiento   por  parte del Ministerio   que permitan   determinar el  aporte real de estas aplicaciones   y contenidos,   al  logro de los  objetivos  del  Plan  Vive  Digital,  en especial  al fortalecimiento del sector TIC del  país,  con el riesgo que los desarrollos adelantados  se queden  en etapa de prototipos,   versiones  beta o no lleguen a consolidarse  como herramientas  informáticas productivas,  lo que impactaría en la efectividad  en  el   uso   de  los   recursos     públicos    destinados  a  financiar    las mencionadas  iniciativas.</t>
  </si>
  <si>
    <t>Crear mecanismos para la medición continua de los contenidos y productos que se realizan en cada uno de los programas de la iniciativa</t>
  </si>
  <si>
    <t>Realizar procedimiento que permita el seguimiento y verificación desde la etapa de prototipos hasta la consolidación como herramientas, de los contenidos y aplicaciones que se generen en el marco de los proyectos y de los que no logren su consolidación, con sus respectivos mecanismos de control y consolidación.</t>
  </si>
  <si>
    <t>Formular acciones correctivas  a las actividades que se indican
Formulas acciones preventivas para evitar que estas situaciones se presenten en el futuro.
Establecer mecanismos de medición y  controles más efectivos para garantizar el seguimiento, la toma de decisiones oportunas y el logro  de los objetivos previstos en el Plan Vive Digital, en cuanto a las aplicaciones y contenidos desarrollados.
Definir la medición periódica, dentro del cuatrienio del Plan de Desarrollo, de los impactos generados por las aplicaciones y contenidos desarrollados, para el cumplimiento del Plan Vive Digital y la efectividad de los recursos invertidos.
Las acciones de mejoras deben ser llevadas a la carpeta del Proceso o Procesos responsables</t>
  </si>
  <si>
    <t>Establecer mecanismos que permitan medir el impacto y aceptación de la ciudadanía e interesados en las aplicaciones y contenidos desarrollados</t>
  </si>
  <si>
    <t>Establecer mecanismos de control que permitan medir el impacto y aceptación de la ciudadanía e interesados en las aplicaciones y contenidos desarrollados y su aporte al Plan Vive Digital</t>
  </si>
  <si>
    <t>Definir el mecanismo que permita medir  el impacto  y aceptación del Sector TIC,  la ciudadanía e interesados en las aplicaciones y contenidos desarrollados</t>
  </si>
  <si>
    <t>H15A</t>
  </si>
  <si>
    <r>
      <rPr>
        <b/>
        <sz val="11"/>
        <rFont val="Arial"/>
        <family val="2"/>
      </rPr>
      <t>Hallazgo 15. Administrativo. Trazabilidad en el Uso de los Recursos.</t>
    </r>
    <r>
      <rPr>
        <sz val="11"/>
        <rFont val="Arial"/>
        <family val="2"/>
      </rPr>
      <t xml:space="preserve">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r>
  </si>
  <si>
    <t xml:space="preserve">Fallas en el  manejo de presupuestos    de la  iniciativa   Vive Digital   Regional   y  por ende en los  montos que  se designan   a las  convocatorias
Deficiencias en   seguimiento   y control del  Ministerio  sobre recursos asignados a cada iniciativa durante las diferentes vigencias en las que se han implementado.
</t>
  </si>
  <si>
    <t>Crear procedimiento  de seguimiento, verificación y control y fortalecer articulación entre entidades que permita hacer seguimiento que fortalezca  a la ejecución de los recursos y poner en marcha las convocatorias.</t>
  </si>
  <si>
    <t>Crear procedimiento  de seguimiento, verificación y control y fortalecer articulación entre entidades que permita hacer seguimiento que fortalezca los criterios de asignación, la ejecución de los recursos y poner en marcha las convocatorias.</t>
  </si>
  <si>
    <t>Procedimiento que permita entre otros seguimiento, verificación y control y fortalecer la articulación entre entidades y solicitar informes mensuales al área encargada de Colciencias para que brinde la información que soporte el manejo de los recursos asignados en las diferentes vigencias.</t>
  </si>
  <si>
    <t>Formular acciones correctivas  a las actividades que se indican
Formulas acciones preventivas para evitar que estas situaciones se presenten en el futuro.
Establecer mecanismos de medición y  controles más efectivos para garantizar el seguimiento, la toma de decisiones oportunas y el logro  de los objetivos previstos en el Plan Vive Digital, en cuanto a las       iniciativas      Vivelabs     y Fortalecimiento   a la  industria   de Contenidos Digitales
Establecer procedimientos  presupuestales    para  el  adecuado manejo  y  ejecución  de  los  recursos deficientes
Las acciones de mejoras deben ser llevadas a la carpeta del Proceso o Procesos responsables</t>
  </si>
  <si>
    <t>H16A</t>
  </si>
  <si>
    <r>
      <rPr>
        <b/>
        <sz val="11"/>
        <rFont val="Arial"/>
        <family val="2"/>
      </rPr>
      <t>H16. Administrativo  Programa Fortalecimiento de Capacidades.</t>
    </r>
    <r>
      <rPr>
        <sz val="11"/>
        <rFont val="Arial"/>
        <family val="2"/>
      </rPr>
      <t xml:space="preserve">
Mediante acta de julio 4 de 2013 del Comité Unificado convenios 099-228/2011 y 199-772/2012 se aprueba la realización de la convocatoria para conformar un banco de proyectos elegibles de  instituciones en capacidad de apoyar la operación, administración y gestión del programa de   fortalecimiento de capacidades en la red nacional de Vivelabs - Programa de fortalecimiento de Capacidades.
La asignación presupuestal para esta convocatoria fue de $3.000 millones, distribuidos por especialidad así: $1.000 millones, en Animación Digital 2D y 3D, Stop Motion y efectos especiales, $1.200 millones, para Videojuegos y libros digitales y $800 millones en Publicidad digital, Transmedia y Convergencia. Se planteó como fecha de apertura de la convocatoria el 12 de julio de 2013, no obstante haber realizado diferentes versiones de los términos de referencia, en noviembre de 2013 se informa que Colciencias ordenó no abrir esta convocatoria en ese año toda vez que se amerita una corrección profunda en su estructura gramatical y cronograma. Finalmente fue necesario realizar una invitación pública abierta el 21 de marzo de 2014 cuyos resultados serán publicados el 20 de mayo.
</t>
    </r>
  </si>
  <si>
    <t>Deficiencias en  la  gestión  y la  efectividad  de las acciones tomadas   por   el   Ministerio,   la  ejecución    de   los   recursos   asignados  y   el cumplimiento de los objetivos del Programa Fortalecimiento   de Capacidades en los Vivelabs.</t>
  </si>
  <si>
    <t>Fortalecer las relaciones</t>
  </si>
  <si>
    <t>Fortalecer las relaciones y efectividad en la ejecución de los proyectos.</t>
  </si>
  <si>
    <t>Procedimiento que fortalezca la efectividad de la comunicación y el desarrollo y ejecución de los proyectos entre las entidades aliadas, con sus respectivos controles.</t>
  </si>
  <si>
    <t>Formular acciones correctivas  a las actividades que se indican
Formulas acciones preventivas para evitar que estas situaciones se presenten en el futuro.
Revisar y mejorar los mecanismos de gestión y efectividad de la ejecución de los recursos en cuanto a los programas e iniciativas de las Dirección de Promoción
Establecer mecanismos de medición y  controles más efectivos para garantizar el seguimiento, la toma de decisiones oportunas y el logro  de los objetivos previstos en el Plan Vive Digital, en cuanto  al Programa Fortalecimiento   de Capacidades en los Vivelabs.
Las acciones de mejoras deben ser llevadas a la carpeta del Proceso o Procesos responsables</t>
  </si>
  <si>
    <t>H17A</t>
  </si>
  <si>
    <r>
      <rPr>
        <b/>
        <sz val="11"/>
        <rFont val="Arial"/>
        <family val="2"/>
      </rPr>
      <t>H17.  Administrativo. impacto y Evaluación Política Contenidos Digitales.</t>
    </r>
    <r>
      <rPr>
        <sz val="11"/>
        <rFont val="Arial"/>
        <family val="2"/>
      </rPr>
      <t xml:space="preserve">
Mediante el decreto 2618 de 2012 se establece como función del Ministerio "Evaluar la penetración, uso y comportamiento de las Tecnologías de la información y las Comunicaciones en el entorno socioeconómico nacional, así como su incidencia en los planes y programas que implementa o se apoye". Se observa que en el Modelo integrado de Gestión no ha sido definido un procedimiento específico para la evaluación del impacto de las políticas del Ministerio. En el caso de la política de Contenidos Digitales, se evidencia que a la fecha de auditoría no se han definido indicadores de impacto y según informa el Ministerio, se tiene previsto realizar evaluaciones de impacto en 2014 y 2015 que arrojaran cifras, indicadores y resultados.  
</t>
    </r>
  </si>
  <si>
    <t>Debilidades en el cumplimiento de la función asignada al Ministerio en el  decreto  2618  de  2012 y en la disponibilidad  de la información para la toma de decisiones que garantice la efectividad en la implementación de la política.</t>
  </si>
  <si>
    <t>Realizar un estudio del sector de Contenidos y Aplicaciones Digitales</t>
  </si>
  <si>
    <t>Contratar firma experta para la realización del estudio</t>
  </si>
  <si>
    <t>Estudio</t>
  </si>
  <si>
    <t>Formular acciones correctivas  a las actividades que se indican
Formulas acciones preventivas para evitar que estas situaciones se presenten en el futuro.
Establecer mecanismos de medición y  controles más efectivos para garantizar el seguimiento, la toma de decisiones oportunas y el logro  de los objetivos previstos en el Plan Vive Digital, en cuanto a las       iniciativas      y programas de la Dirección de Promoción.
Definir la medición periódica, dentro del cuatrienio del Plan de Desarrollo, de los impactos generados por las aplicaciones y contenidos desarrollados, para el cumplimiento del Plan Vive Digital y la efectividad de los recursos invertidos.
Las acciones de mejoras deben ser llevadas a la carpeta del Proceso o Procesos responsables</t>
  </si>
  <si>
    <t>Medir el impacto que ha generado la Política de Contenidos Digitales</t>
  </si>
  <si>
    <t>Definir los parámetros presentes y  futuros de medición de la penetración, uso y comportamiento de las Tecnologías de la información y las Comunicaciones en el entorno socioeconómico nacional, así como su incidencia en los planes y programas que implementa o se apoye  y medir el impacto actual de la Política de Contenidos Digitales en el sector y la ciudadanía</t>
  </si>
  <si>
    <t>H18AD</t>
  </si>
  <si>
    <r>
      <rPr>
        <b/>
        <sz val="11"/>
        <rFont val="Arial"/>
        <family val="2"/>
      </rPr>
      <t>H18.   Administrativo. Con Presunta Connotación Disciplinaria. informes de Supervisión</t>
    </r>
    <r>
      <rPr>
        <sz val="11"/>
        <rFont val="Arial"/>
        <family val="2"/>
      </rPr>
      <t xml:space="preserve">
En las carpetas de los contratos realizados en cumplimiento del proyecto "Aplicación Modelo de Fortalecimiento de la industria Tl&amp;BPO", se observó que no reposan los informes mensuales de los supervisores, para fundamentar el seguimiento y control oportuno y adecuado a la ejecución de los mismos, de conformidad con procedimiento, establecidos por el Ministerio,
</t>
    </r>
  </si>
  <si>
    <t>Incumplimiento a los procedimientos  adoptados por la  Entidad,   lo que   podría afectar la  toma de decisiones   con   respecto a la ejecución   de los contratos y/o convenio.</t>
  </si>
  <si>
    <t xml:space="preserve">Fortalecer el procedimiento de supervisión y manejo del archivo, mediante el cumplimiento del procedimiento, establecidos por el Ministerio, </t>
  </si>
  <si>
    <t xml:space="preserve">Dirección de Políticas y Desarrollo de Tecnología   
</t>
  </si>
  <si>
    <t>Formular acciones correctivas  a las actividades que se indican
Formulas acciones preventivas para evitar que estas situaciones se presenten en el futuro.
Formular controles más efectivos al  procedimiento de Supervisión e Interventoría
Establecer controles efectivos para la  mitigación de los  riesgos del proceso que se ejecuta.
Allegar los informes de supervisión que hacen falta.
Las acciones de mejoras deben ser llevadas a la carpeta del Proceso o Procesos responsables</t>
  </si>
  <si>
    <t xml:space="preserve">Establecer mecanismos de seguimiento, verificación y control, adscritos al proceso, para que se cumpla con el procedimiento, establecidos por el Ministerio, </t>
  </si>
  <si>
    <t>Actualizar todas las carpetas de contratos y convenios con los documentos requeridos y cumpliendo las normas de archivo y realizar seguimiento periódico de cumplimiento</t>
  </si>
  <si>
    <t>H19A.</t>
  </si>
  <si>
    <r>
      <rPr>
        <b/>
        <sz val="11"/>
        <rFont val="Arial"/>
        <family val="2"/>
      </rPr>
      <t xml:space="preserve">H19.  Administrativo. informe Final Convenio 476 de 2013
</t>
    </r>
    <r>
      <rPr>
        <sz val="11"/>
        <rFont val="Arial"/>
        <family val="2"/>
      </rPr>
      <t xml:space="preserve">Analizado el contenido del informe final del convenio interadministrativo 476 de 2013, suscrito entre el MINTIC y Proexport, suministrado por la  Entidad, no permite determinar a la Contraloría General de la  República, si el mismo corresponde efectivamente el convenio en mención, dado que en su contenido hay información de la vigencia 2012 y el convenio citado se firmó el  11  de abril de 2013, lo cual evidencia debilidades en el seguimiento y control a los resultados esperados, así como en el proceso de supervisión. Lo anterior podría afectar el cumplimiento real del convenio
</t>
    </r>
  </si>
  <si>
    <t>Debilidades en el seguimiento  y control  a los resultados esperados,   así como en el proceso de supervisión</t>
  </si>
  <si>
    <t xml:space="preserve">Viceministerio General
</t>
  </si>
  <si>
    <t>Formular acciones correctivas  a las actividades que se indican
Formulas acciones preventivas para evitar que estas situaciones se presenten en el futuro.
Fortalecer el procedimiento de seguimiento  y control  a los resultados esperados.
Formular controles más efectivos al  procedimiento de Supervisión 
Fortalecer los riesgos y controles asociados al proceso que se ejecuta.
Revisar y adecuar la información que debe reposar en la carpeta del convenio.
Las acciones de mejoras deben ser llevadas a la carpeta del Proceso o Procesos responsables</t>
  </si>
  <si>
    <t xml:space="preserve">Establecer mecanismos de seguimiento, verificación y control, adscritos al proceso, para que se cumpla con el procedimiento CON-TIC-FM-020, establecidos por el Ministerio, </t>
  </si>
  <si>
    <t>H20A.</t>
  </si>
  <si>
    <r>
      <rPr>
        <b/>
        <sz val="11"/>
        <rFont val="Arial"/>
        <family val="2"/>
      </rPr>
      <t>H20. Administrativo. Contratos De Seguro Con Cóndor S.A. En Liquidación</t>
    </r>
    <r>
      <rPr>
        <sz val="11"/>
        <rFont val="Arial"/>
        <family val="2"/>
      </rPr>
      <t xml:space="preserve">
En los contratos en liquidación, cuya garantía de salarios y prestaciones sociales, se tomó con la compañía de seguros el CONDOR S.A., no se ha evidenciado una oportuna y eficaz gestión, respecto de la cesión o reemplazo del amparo de riesgos, que acorde a la  liquidación forzosa de dicha aseguradora, es perentorio llevar a cabo por parte del  FONTIC antes del 20/06/2014 fecha hasta la cual de acuerdo están vigentes las pólizas de cumplimiento expedidas por la aseguradora, esto, debido  a que la Entidad no ha dado plena observancia a los  términos y requerimientos administrativos establecidos en la circular 14 de 2013, de la Contraloría General de la Republica, que advertía la situación de liquidación de Seguros Cóndor  S.A y solicitaba dar un reporte de lo actuado antes del 20/12/2013; conllevando a poner en riesgo, los mecanismos de cobertura siniestral, que debe acompañar, el amparo garantizado o posible respaldo indemnizatorio en caso de incumplimiento y a no tener certeza respecto a la validez y/o posibilidad de ejecución de las coberturas y garantías derivadas de los seguros otorgados por el contratista
</t>
    </r>
  </si>
  <si>
    <t xml:space="preserve">La Entidad no ha dado plena observancia a los  términos y requerimientos  administrativos  establecidos   en  la  circular  14   de  2013,   de  la Contraloría   General de la Republica, que advertía la  situación  de liquidación  de la Seguros  Cóndor  S.A   y  solicitaba   dar  un   reporte  de  lo   actuado  </t>
  </si>
  <si>
    <t>Verificar cuáles garantías fueron cedidas dentro de las gestiones realizadas por CONDOR S.A y cuales deben ser objeto de requerimiento al contratista para que procede a la constitución del respectivo amparo.</t>
  </si>
  <si>
    <t>1.Dar cumplimiento al contenido de la resolución 14 de 2013, emanada de la Contraloría General de la Republica.</t>
  </si>
  <si>
    <t xml:space="preserve">Identificar la totalidad de pólizas emitidas por la aseguradora CONDOR S.A, para los contratos suscritos por el Ministerio y el Fondo, que se encuentren vigentes y las que están próximas al vencimiento del amparo. De acuerdo con el listado de las pólizas identificadas, se presentan los soportes en los cuales se evidencia la acciones tomadas para procurar la continuidad de las garantías a los contratos respectivos. </t>
  </si>
  <si>
    <t>Listado.</t>
  </si>
  <si>
    <t>Formular acciones correctivas  a las actividades que se indican
Formulas acciones preventivas para evitar que estas situaciones se presenten en el futuro.
Dar plena observancia a los  términos y requerimientos  administrativos  establecidos   en  la  circular  14   de  2013,   de  la Contraloría   General de la Republica
Oportuna  y  eficaz gestión,   respecto  de  la cesión  o  reemplazo del   amparo   de riesgos,   acorde a la  liquidación  forzosa de dicha aseguradora.
Las acciones de mejoras deben ser llevadas a la carpeta del Proceso o Procesos responsables</t>
  </si>
  <si>
    <t>Verificar cuales garantías fueron cedidas dentro de las gestiones realizadas por CONDOR S.A y cuales deben ser objeto de requerimiento al contratista para que procede a la constitución del respectivo amparo.</t>
  </si>
  <si>
    <t>1.Requerir a la compañía aseguradora y/o al contratista, para que se realice la cesión de las garantías constituidas en favor de la entidad, ello en los términos del literal d del artículo 117 del Estatuto Orgánico del Presupuesto en concordancia con el artículo 9,1,3,1,1 y subsiguientes del decreto 2555 de 2010.</t>
  </si>
  <si>
    <t>De la identificación inicial hacer  requerimiento a la Aseguradora Cóndor sobre las pólizas del Ministerio y Fondo TIC que ya fueron cedidas y las que no han sido cedidas, continuar con requerimientos periódicos hasta la cesión o la sustitución respectiva. Luego de identificar las pólizas de Cóndor, se debe verificar si estas se encuentra dentro de los seguros de cumplimiento que fueron objeto de cesión por parte de Cóndor S.A. a Nacional de Seguros. En caso que las pólizas no hayan sido cedidas, el supervisor o responsable del seguimiento del contrato correspondiente requerirá formalmente al contratista para sustituya la garantía.</t>
  </si>
  <si>
    <t xml:space="preserve">pólizas de Cóndor identificadas, sustituidas o cedidas </t>
  </si>
  <si>
    <r>
      <t xml:space="preserve">H21. Administrativo. información incompleta Sobre Pólizas De Seguros Cóndor.
</t>
    </r>
    <r>
      <rPr>
        <sz val="11"/>
        <rFont val="Arial"/>
        <family val="2"/>
      </rPr>
      <t xml:space="preserve">Se observaron debilidades en la calidad de la información suministrada por la Entidad en relación con pólizas constituidas con Seguros Cóndor, afirmación que se fundamenta en el hecho de que realizada la revisión del expediente 540, contentiva del contrato de concesión para la provisión del servicio de radio difusión sonora comercial, suscrito entre el  MINTIC y Antonio Luis Atencia Pallares No. 000008 del 06/025/2013, se determinó que a folio 77 obra póliza de seguro de cumplimiento de seguros Cóndor S. A de fecha 13/06/2013, aportada por el contratista, la cual no se encuentra incluida en el reporte entregado a la CGR en respuesta al oficio radicado 710441 del 11/03/2014. Situación que se evidencia por la falta de comunicación entre las áreas que participan en el proceso, así como de un control de la información contractual por parte del área de contratación que le permita arrojar informes precisos   sobre los  temas  relacionados   con su área. Conllevando,  a poner  en riesgo,  los mecanismos de cobertura siniestral, que debe acompañar, el amparo garantizado o posible respaldo indemnizatorio en caso de incumplimiento y a no tener certeza respecto a la validez y/o posibilidad de ejecución de las coberturas y garantías derivadas de los seguros otorgados por el contratista, así como a generar informes imprecisos
</t>
    </r>
  </si>
  <si>
    <t>Falta de comunicación entre las áreas que participan  en el proceso,  así como de un control de la información  contractual por parte del área de contratación que le permita arrojar informes  precisos   sobre los  temas  relacionados   con su área</t>
  </si>
  <si>
    <t>Formular acciones correctivas  a las actividades que se indican
Formulas acciones preventivas para evitar que estas situaciones se presenten en el futuro.
Dar plena observancia a los  términos y requerimientos  administrativos  establecidos   en  la  circular  14   de  2013,   de  la Contraloría   General de la Republica
Establecer procedimiento de control y efectividad de la comunicación entre las áreas que participan  en el proceso contractual
Establecer mecanismos y controles efectivos que permitan arrojar informes precisos sobre los temas relacionados con el área contractual.
Las acciones de mejoras deben ser llevadas a la carpeta del Proceso o Procesos responsables</t>
  </si>
  <si>
    <t>Meta con tiempo para su cumplimiento.</t>
  </si>
  <si>
    <r>
      <t xml:space="preserve">H21. Administrativo. información incompleta Sobre Pólizas De Seguros Cóndor.
</t>
    </r>
    <r>
      <rPr>
        <sz val="11"/>
        <rFont val="Arial"/>
        <family val="2"/>
      </rPr>
      <t xml:space="preserve">Se observaron debilidades en la calidad de la información suministrada por la Entidad en relación con pólizas constituidas con Seguros Cóndor, afirmación que se fundamenta en el hecho de que realizada la revisión del expediente 54029, contentiva del contrato de concesión para la provisión del servicio de radio difusión sonora comercial, suscrito entre el  MINTIC y Antonio Luis Atencia Pallares No. 000008 del 06/025/2013, se determinó que a folio 77 obra póliza de seguro de cumplimiento de seguros Cóndor S. A de fecha 13/06/2013, aportada por el contratista, la cual no se encuentra incluida en el reporte entregado a la CGR en respuesta al oficio radicado 710441 del 11/03/2014. Situación que se evidencia por la falta de comunicación entre las áreas que participan en el proceso, así como de un control de la información contractual por parte del área de contratación que le permita arrojar informes precisos   sobre los  temas  relacionados   con su área. Conllevando,  a poner  en riesgo,  los mecanismos de cobertura siniestral, que debe acompañar, el amparo garantizado o posible respaldo indemnizatorio en caso de incumplimiento y a no tener certeza respecto a la validez y/o posibilidad de ejecución de las coberturas y garantías derivadas de los seguros otorgados por el contratista, así como a generar informes imprecisos
</t>
    </r>
  </si>
  <si>
    <t>H22AD</t>
  </si>
  <si>
    <r>
      <rPr>
        <b/>
        <sz val="11"/>
        <rFont val="Arial"/>
        <family val="2"/>
      </rPr>
      <t>H22. Administrativo. Con Presunta connotación Disciplinaria. Contrato   No  50  de 2010  Terminados antes del año 2012 con liquidación realizada fuera de los términos legales.</t>
    </r>
    <r>
      <rPr>
        <sz val="11"/>
        <rFont val="Arial"/>
        <family val="2"/>
      </rPr>
      <t xml:space="preserve">
De acuerdo con la información suministrada por la entidad, se constató que el contrato No. 50 de 2010 fue liquidado en junio de 2013, esto es, fuera de los términos legales establecidos en la Ley 1150. Esta situación se evidencia por falta de mecanismos de seguimiento y monitoreo que integren las diferentes áreas que tienen a cargo cada una de las actividades dentro del procedimiento pos contractual; tal situación puede generar de manera general, un incumplimiento de la  normatividad, inefectividad en el trabajo y en  la liberación oportuna de saldos si hay a lugar, por la falta de cumplimiento de términos legales.
</t>
    </r>
  </si>
  <si>
    <t>Falta de mecanismos de seguimiento y monitoreo que  integren las diferentes áreas que tienen a cargo cada una de las actividades dentro del procedimiento pos contractual.
Falta de cumplimiento de términos legales</t>
  </si>
  <si>
    <t>Dentro del término del traslado de las observaciones realizadas por la CGR, se aportaron las evidencias que constataban que el contrato 050 de 2010, se encontraba cerrado, toda vez  que la norma no exige liquidación para la modalidad de prestación de servicios,  no obstante atendiendo el hallazgo, se dará continuidad al cumplimiento de lo establecido en los artículo 11 de la ley 1150 de 2007, artículo 217 del decreto 019 de 2012</t>
  </si>
  <si>
    <t>Entrega del acta de cierre y constancia de archivo del contrato 050 de 2010 teniendo en cuenta que este contrato es de prestación de servicios profesionales y no requeriere de liquidación de acuerdo con el artículo 217 del Decreto 019 de 2012 y del concepto emitido por la Oficina Asesora Jurídica de la Contraloría General de la Republica de fecha 6 de marzo de 2012.</t>
  </si>
  <si>
    <t>Acta de cierre (incluye constancia de archivo del contrato 050 de 2010 y copia concepto)</t>
  </si>
  <si>
    <t>Formular acciones correctivas  a las actividades que se indican
Formulas acciones preventivas para evitar que estas situaciones se presenten en el futuro.
Definir procedimiento y mecanismos de seguimiento y monitoreo que  integren las diferentes áreas que tienen a cargo cada una de las actividades dentro del procedimiento pos contractual, para dar cumplimiento de manera oportuno a los términos legales.
Fortalecer el proceso con la identificación de riesgos estratégicos y controles efectivos para toda las actividad contractual del ministerio.
Definir políticas y mecanismos de control efectivos que garanticen el cumplimiento de la ley de Archivo y la legalización oportuna de los contratos, dentro de los términos legales</t>
  </si>
  <si>
    <t xml:space="preserve">Aplicativo </t>
  </si>
  <si>
    <r>
      <rPr>
        <b/>
        <sz val="11"/>
        <rFont val="Arial"/>
        <family val="2"/>
      </rPr>
      <t xml:space="preserve">H23. Administrativo. Con Presunta connotación Disciplinaria. Contrato 16 Celebrado Con La Caja De Compensación Familiar Cafam. 
</t>
    </r>
    <r>
      <rPr>
        <sz val="11"/>
        <rFont val="Arial"/>
        <family val="2"/>
      </rPr>
      <t xml:space="preserve">Revisado el expediente contractual del contrato No 16 de 2013, se evidenciaron las siguientes debilidades en la conformación y documentos que deben reposar en el mismo:
1. Debilidades en la etapa de planeación (estudios previos), toda vez que el Plan de Bienestar institucional fue aprobado para ser desarrollado en el transcurso del año 2013, con el fin de que se pudieran incluir actividades como las vacaciones recreativas para los niños que disfrutan de este periodo en los meses de junio y octubre, objetivo el cual no se logró; teniéndose que ejecutar el 100%  de las actividades en tan solo los últimos 40 días del año, por cuanto la suscripción del contrato fue el 21/11/2013, fijándose como plazo de ejecución el 31/12/2013.
2. Así mismo se evidenció que la minuta del contrato fue incorporada al aplicativo SECOP fuera de los términos legales.
3. Al momento de la verificación del expediente se encontró la asignación de funciones de supervisión, documento al cual no se le evidenció fecha, número de oficio ni constancia de recibido.
</t>
    </r>
  </si>
  <si>
    <t xml:space="preserve">Falta de una adecuada planeación  desde la etapa de  estudios  previos  y  mecanismos de control a las funciones asignadas al supervisor.  </t>
  </si>
  <si>
    <t xml:space="preserve">Correctiva - Mayor oportunidad y la agilidad en el proceso del proceso precontractual. </t>
  </si>
  <si>
    <t xml:space="preserve">Generar oportunidad en la presentación de los documentos precontractuales para el Plan de Bienestar
</t>
  </si>
  <si>
    <t>Realizar benchmarking de como se contrata el plan de bienestar en otras entidades del sector.</t>
  </si>
  <si>
    <t>Benchmarking realizado</t>
  </si>
  <si>
    <t>Grupo de Transformación Organizacional</t>
  </si>
  <si>
    <t>Formular acciones correctivas  a las actividades que se indican
Formulas acciones preventivas para evitar que estas situaciones se presenten en el futuro.
Fortalecer los mecanismos de planeación y control dentro de la etapa contractual y pos contractual.
Fortalecer con mecanismos de control el proceso de Planeación de los procesos contractuales.
Establecer mecanismos de control para dar cumplimiento de manera oportuna a los plazos contractuales establecidos en el SECOP
Fortalecer el proceso con la identificación de riesgos estratégicos y controles efectivos para toda las actividad contractual  que ejecute.
Las acciones de mejoras deben ser llevadas a la carpeta del Proceso o Procesos responsables</t>
  </si>
  <si>
    <t>Generar estudio de necesidades de la vigencia 2015 en el ultimo bimestre de 2014.</t>
  </si>
  <si>
    <t>Estudio de necesidades realizado</t>
  </si>
  <si>
    <t>Construir estudios previos 2015 con el área de contratación en Diciembre de 2014</t>
  </si>
  <si>
    <t>Estudios previos construidos</t>
  </si>
  <si>
    <t xml:space="preserve">AC: Revisar y verificar los documentos que están pendientes de publicar para proceder a dar cumplimiento con el requisito de publicidad.  </t>
  </si>
  <si>
    <t>Documento soporte de verificación de los documentos sin publicar</t>
  </si>
  <si>
    <t>Preventiva - Generar acción para la oportunidad de publicación en el SECOP.</t>
  </si>
  <si>
    <t xml:space="preserve">AP: Generar alarmas a los abogados encargadas de cada trámite contractual a través del aplicativo SharePoint, respecto al término de vencimiento para la publicación de los documentos. </t>
  </si>
  <si>
    <t>Aplicativo SharePoint.
1 alarma cada vez se genere un documento para publica</t>
  </si>
  <si>
    <t xml:space="preserve">Correctiva - Seguimiento para publicación en el SECOP de los documentos requeridos. </t>
  </si>
  <si>
    <t>AC: Designar de manera especifica un responsable del manejo integral del portal, que garantice que todos los documentos contractuales exigidos por la ley se publiquen en el SECOP, dentro del termino establecido por la ley. De igual forma cada responsable de la modalidad de contratación o etapa contractual deberá verificar e informar a la coordinación el resultado del seguimiento mensual a los abogados</t>
  </si>
  <si>
    <t xml:space="preserve">Designación de funcionario o contratista/ Reporte mensual 
Una designación y 12 reportes </t>
  </si>
  <si>
    <t xml:space="preserve">Preventiva - Implementar y socializar el aplicativo para agilizar la notificación de designación de supervisión. </t>
  </si>
  <si>
    <t xml:space="preserve">Generar un aplicativo que envíe alertas a los supervisores para designarles la supervisión inmediatamente se suscriba el contrato. </t>
  </si>
  <si>
    <t xml:space="preserve">AP: Implementar y socializar el aplicativo de SharePoint, con el fin de generar alertas para que los supervisores sean notificados en la designación de supervisión. </t>
  </si>
  <si>
    <r>
      <rPr>
        <b/>
        <sz val="11"/>
        <rFont val="Arial"/>
        <family val="2"/>
      </rPr>
      <t>H24. Administrativo Con Presunta connotación Disciplinaria. incumplimiento de la Finalidad de la Contratación de los Arrendamientos de los Locales del Edificio Murillo Toro.</t>
    </r>
    <r>
      <rPr>
        <sz val="11"/>
        <rFont val="Arial"/>
        <family val="2"/>
      </rPr>
      <t xml:space="preserve">
Se evidencia que en los locales comerciales, que hacen parte del Edificio Murillo Toro, propiedad de la Nación-Ministerio de las TICS, no se ejercen actividades relacionadas con el sector de telecomunicaciones como lo establece la Resolución 10140 del 23/08/1971 del Ministerio de Obras Públicas, quien era propietario del bien para la época; así mismo no existe ningún tipo de control administrativo sobre los contratos de arrendamiento que se encuentran suscritos desde el año 1991, 1992 y 2004 para el arrendamiento de los locales ubicados en el costado norte del Edificio Murillo Toro,   lo descrito anteriormente podría conllevar al incumplimiento de las disposiciones legales y un control y administración inadecuados de los recursos (bienes  inmuebles), en este caso el corredor comercial del  edificio.
</t>
    </r>
  </si>
  <si>
    <t>Incumplimiento  de la  Resolución 10140 del  23/08/1971 del Ministerio  de Obras Publicas y debilidades en el  control y administración de los locales</t>
  </si>
  <si>
    <t xml:space="preserve">Correctiva - acción de recuperación de los ajustes de los cánones mensual de arrendamiento conforme en lo establecido en lo contrato.  </t>
  </si>
  <si>
    <t>Fortalecer las acciones de control sobre los locales comerciales de propiedad de la entidad</t>
  </si>
  <si>
    <t>Adelantar el saneamiento fiscal de los locales comerciales</t>
  </si>
  <si>
    <t>Reporte de saneamiento fiscal</t>
  </si>
  <si>
    <t xml:space="preserve">Grupo de Administración de bienes 
Oficina Asesora Jurídica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</si>
  <si>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de gestión de inmuebles que realiza.
Dar cumpliento a la  Resolución 10140 del  23/08/1971 del Ministerio  de Obras Publicas.
Las acciones de mejoras deben ser llevadas a la carpeta del Proceso o Procesos responsables</t>
  </si>
  <si>
    <t xml:space="preserve">Correctiva - restituir  los locales a la entidad. </t>
  </si>
  <si>
    <t>Adelantar la restitución de los locales comerciales</t>
  </si>
  <si>
    <t>Reporte de restitución de locales</t>
  </si>
  <si>
    <t xml:space="preserve">Preventiva - Utilizar los locales del Min Tic en actividades propias de la entidad. </t>
  </si>
  <si>
    <t>Disponer los locales comerciales para actividades relacionadas con el Sector TIC</t>
  </si>
  <si>
    <t>Reporte de disposición de locales</t>
  </si>
  <si>
    <t>H25AF</t>
  </si>
  <si>
    <r>
      <rPr>
        <b/>
        <sz val="11"/>
        <rFont val="Arial"/>
        <family val="2"/>
      </rPr>
      <t>H25. Administrativo. Con Presunta connotación Fiscal. Falta de Seguimiento y Control Sobre los Aumentos Anuales y Pagos de los Cánones Mensuales por Concepto de Arrendamiento de los Locales del Edificio Manuel Murillo Toro.</t>
    </r>
    <r>
      <rPr>
        <sz val="11"/>
        <rFont val="Arial"/>
        <family val="2"/>
      </rPr>
      <t xml:space="preserve">
Los locales comerciales identificados con los números 1, 2, 3, 4, 5, 7, 8, 9, y 10 ubicados en el corredor comercial del Edificio Manuel Murillo Toro se encuentran actualmente arrendados, no obstante, el Ministerio no ha sido diligente en lo relacionado con la verificación y seguimiento a los reajustes anuales y al correspondiente pago mensual del canon de arrendamiento por parte de cada uno de los arrendatarios, situación que ha ocasionado un presunto detrimento patrimonial por valor de $1.151.7 millones, discriminados como se relaciona en el siguiente cuadro, siendo preciso señalar que los cálculos se hacen a partir del mes de enero de 2008, por cuanto la administración de los contratos de arrendamiento se inició por parte del MINTIC  en diciembre de 2007, en virtud del "Acta de Liquidación del contrato de comodato número 7-22-1-68 y entrega del Edificio Manuel Murillo Toro".
La situación se ha generado por la falta de implementación de controles y mecanismos de seguimiento y monitoreo; falta de comunicación entre las dependencias del ministerio involucradas en la efectiva gestión de bienes propiedad del ministerio, así como de las obligaciones contractuales pactadas. Generando como consecuencia posible detrimento fiscal por la falta de recaudo por concepto de los pagos a que están obligados los arrendatarios (canon mensual y reajustes anuales), así como, el uso ineficiente en lo que respecta a la administración de bienes inmuebles.
</t>
    </r>
  </si>
  <si>
    <t>Falta de implementación de controles y mecanismos de seguimiento y monitoreo.
Falta de comunicación entre las dependencias  del   ministerio   involucradas    en  la   efectiva  gestión  de  bienes propiedad del ministerio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</si>
  <si>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de gestión de inmuebles que realiza.
Establecer procedimiento con mecanismos de seguimiento y monitoreo a la gestión de arrendamiento de locales, dentro del proceso de Gestión de Recursos Físicos.
Realizar los aumentos anuales a que haya lugar en los diferentes cánones de arrendamientos de los inquilinos del Ministerio.
Fortalecer los mecanismos de comunicación entre las dependencias involucradas en la gestión de bienes.
Las acciones de mejoras deben ser llevadas a la carpeta del Proceso o Procesos responsables</t>
  </si>
  <si>
    <t>Informe de saneamiento fiscal</t>
  </si>
  <si>
    <t>Informe de restitución de locales</t>
  </si>
  <si>
    <r>
      <rPr>
        <b/>
        <sz val="11"/>
        <rFont val="Arial"/>
        <family val="2"/>
      </rPr>
      <t xml:space="preserve">H26.  Administrativo. Con Presunta connotación Disciplinaria. Contrato de Arrendamiento Local  No. 10 del Edificio Manuel Murillo Toro
</t>
    </r>
    <r>
      <rPr>
        <sz val="11"/>
        <rFont val="Arial"/>
        <family val="2"/>
      </rPr>
      <t xml:space="preserve">En el local  No. 10 actualmente funciona el salón de Belleza Clasik, desarrollando una actividad que no tiene relación con el objeto social de Coopservicom, estableciéndose así una cesión o subarriendo del local sin previa autorización por parte del arrendador. Así mismo, se observa incumplimiento en el pago de las cánones y sus respectivos ajustes. Respecto a la situación real que se presenta con el local No. 10 el MINTIC a la fecha no ha iniciado ninguna acción judicial tendiente a la declaración de incumplimiento del contrato con el consecuente cobro de los cánones de arrendamiento con sus respectivos ajustes dejados de percibir y a la restitución del mismo.
Lo descrito anteriormente se origina en que no existe una adecuada y oportuna vigilancia y control sobre los incumplimientos contractuales del arrendatario, ocasionando con ello pérdida de ingresos, un control inadecuado en la administración del bien inmueble, la posibilidad de generar gastos adicionales   en costas judiciales al tener que recurrir a la vía jurisdiccional.
</t>
    </r>
  </si>
  <si>
    <t>No existe una adecuada y oportuna vigilancia  y control sobre los incumplimientos contractuales del arrendatario.
No se ha iniciado   ninguna acción judicial tendiente  a la declaración  de  incumplimiento del  contrato con el  consecuente cobro de los  cánones de arrendamiento con  sus respectivos ajustes dejados de percibir   y a la restitución  del mismo.</t>
  </si>
  <si>
    <t>Informe de disposición de locales</t>
  </si>
  <si>
    <t>Subdirección Administrativa
Oficina Jurídica</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</si>
  <si>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de gestión de inmuebles que realiza.
Establecer procedimiento con mecanismos de seguimiento y monitoreo a la gestión de arrendamiento de locales, dentro del proceso de Gestión de Recursos Físicos.
Realizar los aumentos anuales a que haya lugar en los diferentes cánones de arrendamientos de los inquilinos del Ministerio.
Fortalecer los mecanismos de comunicación entre las dependencias involucradas en la gestión de bienes.
Iniciar la acción judicial tendiente a la declaratoria de incumplimiento del contrato con el  consecuente cobro de los  cánones de arrendamiento con  sus respectivos ajustes dejados de percibir   y a la restitución  del mismo.
Las acciones de mejoras deben ser llevadas a la carpeta del Proceso o Procesos responsables</t>
  </si>
  <si>
    <r>
      <rPr>
        <b/>
        <sz val="11"/>
        <rFont val="Arial"/>
        <family val="2"/>
      </rPr>
      <t>H27. Administrativo. Con Presunta connotación Disciplinaria. incumplimiento Oportuno al Principio de Publicidad en el Aplicativo SECOP.</t>
    </r>
    <r>
      <rPr>
        <sz val="11"/>
        <rFont val="Arial"/>
        <family val="2"/>
      </rPr>
      <t xml:space="preserve">
Una vez revisada la muestra seleccionada para la línea de contratación, en el aplicativo SECOP, se observa que la entidad no cumple oportunamente con la publicación de las actuaciones adelantadas en  desarrollo del ejercicio contractual en el aplicativo SECOP; así mismo, verificados los contratos que apoyan la gestión de la Dirección de  Vigilancia y Control, se  encontró que la información se encuentra desactualizada e incompleta. Lo anterior, por cuanto a pesar de existir la disposición normativa, la entidad no tiene establecida como actividad la incorporación de las actuaciones desarrolladas en la contratación directa, al aplicativo en mención, para las otras modalidades no se hace un seguimiento a la incorporación   de las adiciones,   aclaraciones  o modificaciones   que se surten dentro de los  procesos contractuales; con estas omisiones se vulneran las disposiciones normativas y el principio rector de publicidad y transparencia en materia de contratación y administración pública.
</t>
    </r>
  </si>
  <si>
    <t>La  entidad  no  cumple  oportunamente  con  la publicación de todas las  actuaciones   adelantadas en  desarrollo del  ejercicio contractual en el  aplicativo  SECOP</t>
  </si>
  <si>
    <t>Cumplir con lo normado en cuanto a la publicación oportuna en el SECOP.</t>
  </si>
  <si>
    <r>
      <t xml:space="preserve">AC: Revisar y verificar los documentos que están pendientes de publicar para proceder a dar cumplimiento con el requisito de publicidad. </t>
    </r>
    <r>
      <rPr>
        <sz val="11"/>
        <color theme="1"/>
        <rFont val="Arial"/>
        <family val="2"/>
      </rPr>
      <t>AP: Generara alarmas a los abogados encargadas de cada trámite contractual a través del aplicativo Sharepoint, respecto al término de vencimiento para la publicación de los documentos.  </t>
    </r>
  </si>
  <si>
    <t>Documento soporte de verificación./Aplicativo Sharepoint.</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</si>
  <si>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Cumplir  oportunamente  con  la publicación de todas las  actuaciones   adelantadas en  desarrollo del  ejercicio contractual en el  aplicativo  SECOP.
Las acciones de mejoras deben ser llevadas a la carpeta del Proceso o Procesos responsables</t>
  </si>
  <si>
    <t>documentos publicados</t>
  </si>
  <si>
    <r>
      <rPr>
        <b/>
        <sz val="11"/>
        <rFont val="Arial"/>
        <family val="2"/>
      </rPr>
      <t>H28. Administrativo. Con Presunta connotación Disciplinaria. Ausencia de Actas de inicio e informes Mensuales de Seguimiento</t>
    </r>
    <r>
      <rPr>
        <sz val="11"/>
        <rFont val="Arial"/>
        <family val="2"/>
      </rPr>
      <t xml:space="preserve">
Revisada la muestra seleccionada en el desarrollo de la auditoría en materia de contratación, se logró constatar que no figuran las actas de inicio de labores de los contratos que requieren de la misma. También se observó que no reposa el formato CON-TIC-FM-023, correspondiente a los  informes mensuales que deben reportar los funcionarios que fungen como supervisores designados. Situación que se presenta por cuanto no existe ningún tipo de control o mecanismos establecidos por la entidad que permitan llevar un control o hacer un seguimiento oportuno y adecuado a la presentación de informes mensuales que deben aportar los funcionarios designados como supervisores dentro de los contratos. La situación descrita genera incumplimiento de las normativas internas establecidas por la entidad, así como un control inadecuado de la actividad implementada en el procedimiento que se ve reflejado en el posterior incumplimiento de las liquidaciones.
</t>
    </r>
  </si>
  <si>
    <t>No   existe   ningún  tipo   de  control    o mecanismos establecidos por la  entidad   que permitan   llevar un control o hacer un seguimiento oportuno y adecuado a la  presentación   de informes  mensuales  que deben  aportar  los   funcionarios  designados    como  supervisores    dentro  de  los contratos</t>
  </si>
  <si>
    <t>Implementar programa de capacitación a los supervisores.</t>
  </si>
  <si>
    <t xml:space="preserve">AP: Reuniones mensuales con los supervisores para hacer seguimiento a los contratos pendientes de liquidar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</si>
  <si>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Establecer controles efectivos  dentro del proceso y la actividad de supervisión   que permitan   llevar un control o hacer un seguimiento oportuno y adecuado a la  presentación   de informes  mensuales  que deben  aportar  los   funcionarios  designados    como  supervisores    dentro  de  los contratos.
Las acciones de mejoras deben ser llevadas a la carpeta del Proceso o Procesos responsables</t>
  </si>
  <si>
    <t>Revisión de las carpetas de contratos para verificar la existencia en todas de las actas de inicio de labores de los contratos y  que repose el formato CON-TIC-FM-023, correspondiente a los  informes mensuales que deben reportar los funcionarios que fungen como supervisores designados</t>
  </si>
  <si>
    <t>AC: Revisión de las carpetas de contratos para verificar la existencia en todas de las actas de inicio de labores de los contratos y  que repose el formato CON-TIC-FM-023, correspondiente a los  informes mensuales que deben reportar los funcionarios que fungen como supervisores designados</t>
  </si>
  <si>
    <t>Acta soporte de revisión de todos los contratos</t>
  </si>
  <si>
    <t>Levantamiento del procedimiento de supervisión con el fin de establecer los mecanismos de seguimiento, verificación y control</t>
  </si>
  <si>
    <t>AP: Levantar procedimiento de supervisión con el fin de fortalecer los mecanismos de seguimiento, verificación y control</t>
  </si>
  <si>
    <t xml:space="preserve">Procedimiento </t>
  </si>
  <si>
    <r>
      <rPr>
        <b/>
        <sz val="11"/>
        <rFont val="Arial"/>
        <family val="2"/>
      </rPr>
      <t>H29. Administrativo.  Con Presunta connotación Disciplinaria. incumplimiento Artículo 18 Decreto 1716 de 2009 y artículo 3 de la Resolución 2090 del 31/07/2009.</t>
    </r>
    <r>
      <rPr>
        <sz val="11"/>
        <rFont val="Arial"/>
        <family val="2"/>
      </rPr>
      <t xml:space="preserve">
Aunque el procedimiento de Defensa Judicial implementado por la entidad en relación con los Comités de Conciliación (Resolución 2090 de 2009) establece que deben reunirse mínimo dos veces al mes,  revisadas las correspondientes actas se pudo constatar que en los meses de enero, marzo, abril,  mayo, septiembre y noviembre de 2013, no se dio cumplimiento a ese aspecto normativo interno. Esta omisión puede tener su origen en la falta de mecanismos de seguimiento y monitoreo y en una falta de planeación por parte de la dependencia que tiene a su cargo la iniciativa y ejecución de las reuniones, ocasionando con ello que no se cuente oportunamente con la decisión del Comité a la fecha del  desarrollo de las diligencias  de conciliación y que el representante o apoderado de la entidad deba asumir decisiones que tal vez no coincidan con lo que se decida en comité, vulnerando los principios de oportunidad y defensa, así mismo, conlleva al incumplimiento a las normativas internas de la  entidad (Resolución 2090 del 31/07/2009).
</t>
    </r>
  </si>
  <si>
    <t>Falta  de  mecanismos  de  seguimiento  y monitoreo y en   una falta de planeación por parte de la dependencia que tiene  a su cargo la  iniciativa  y ejecución  de las reuniones,</t>
  </si>
  <si>
    <t xml:space="preserve">Expedición de una resolución interna donde se establezca de manera clara y bajo las normas vigentes, el funcionamiento del Comité de Conciliación y defensa judicial del Ministerio/Fondo Tic.                                                    </t>
  </si>
  <si>
    <t>Elaborar un proyecto de resolución donde se establezca de manera clara el funcionamiento del Comité de Conciliación y defensa judicial del Ministerio/Fondo Tic a la luz de los lineamientos, políticas y directrices que señala la Agencia Nacional de la Defensa Jurídica del Estado,  donde particularmente se establezca la periodicidad en la que debe reunirse dicho comité y los eventos que justifiquen la imposibilidad de su realización, acorde con las normas vigentes que regulan la materia.</t>
  </si>
  <si>
    <t>AC: Elaborar un proyecto de resolución tendiente a la actualización de las normas actuales y vigentes sobre la materia, para la firma del señor Ministro Tic.</t>
  </si>
  <si>
    <t>Resolución adoptada y publicada</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</si>
  <si>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Dar cumplimiento a la resolución 2090 del 31/07/2009.
Las acciones de mejoras deben ser llevadas a la carpeta del Proceso o Procesos responsables</t>
  </si>
  <si>
    <t>Dar cumplimiento a la normatividad vigente</t>
  </si>
  <si>
    <t>A.P:Socialización de la resolución</t>
  </si>
  <si>
    <t>Soporte de Socialización de la resolución</t>
  </si>
  <si>
    <t>H30A</t>
  </si>
  <si>
    <r>
      <rPr>
        <b/>
        <sz val="11"/>
        <rFont val="Arial"/>
        <family val="2"/>
      </rPr>
      <t>H30. Administrativa. Falta de seguimiento a la actividad no. 8 del procedimiento GJU-TIC-PR-001.</t>
    </r>
    <r>
      <rPr>
        <sz val="11"/>
        <rFont val="Arial"/>
        <family val="2"/>
      </rPr>
      <t xml:space="preserve">
De la muestra seleccionada para revisión en procesos de Defensa Judicial en los cuales el MINTIC es parte, se encontró que solo en unos de los expedientes se encuentran diligenciadas algunas fichas mensuales de seguimiento de proceso judicial, las cuales en ocasiones están diligenciadas con información inexacta o incompleta, en relación con la realidad procesal, así mismo, no se encuentran piezas procesales fundamentales en los procesos tales como la demanda incluso cuando esta es interpuesta por la  misma entidad; incide en la anterior situación la falta de revisión, verificación y validación de la información que es consignada por los apoderados de la entidad, así como también la  falta de control al seguimiento de los apoderados y la ausencia de procedimientos que establezcan    cuales son las piezas procesales obligatorias que por su importancia deben obrar dentro de los   expedientes; generando con ello que la información de las fichas no sea confiable ni consistente,    siendo importante señalar que si la base de datos con la que cuenta la Oficina de Jurídica se alimenta   con la información allí reportada (fichas de seguimiento) existe un riesgo alto en oportunidad,     consistencia y confiabilidad de la  información
También es preciso anotar que por falta de información dentro de los expedientes, la misma sea poco útil al momento de tener que analizar la totalidad actuaciones para la toma de decisiones dentro del proceso.
</t>
    </r>
  </si>
  <si>
    <t>Falta  de revisión,  verificación y validación   de la  información  que es consignada  por los apoderados de la entidad</t>
  </si>
  <si>
    <t xml:space="preserve">Implementar una hoja de ruta en la carpeta de los procesos judiciales y extrajudiciales a efectos de establecer los documentos que conforman cada carpeta, con base en el  procedimiento GJU-TIC-PR-001..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</si>
  <si>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Dar cumplimiento a la actividad No. 8 del procedimiento GJU-TIC-PR-001.
Definir controles efectivos para dar cumplimiento al procedimiento GJU-TIC-PR-001.
Las acciones de mejoras deben ser llevadas a la carpeta del Proceso o Procesos responsables</t>
  </si>
  <si>
    <t>Dar cumplimiento al procedimiento GJU-TIC-PR-001.</t>
  </si>
  <si>
    <t xml:space="preserve">Coordinar con el Grupo de Archivo una capacitación donde se ilustre el adecuado manejo de documentos que deben remitirse para su archivo.    </t>
  </si>
  <si>
    <t>Verificar y Actualizar toda la información requerida en todas las carpetas judiciales, con base en el procedimiento GJU-TIC-PR-001.</t>
  </si>
  <si>
    <t>Actualización de carpetas</t>
  </si>
  <si>
    <t>H31A</t>
  </si>
  <si>
    <r>
      <rPr>
        <b/>
        <sz val="11"/>
        <rFont val="Arial"/>
        <family val="2"/>
      </rPr>
      <t>H31.  Administrativo.  Base de Datos de Procesos de Defensa Judicial incompleta y Desactualizada</t>
    </r>
    <r>
      <rPr>
        <sz val="11"/>
        <rFont val="Arial"/>
        <family val="2"/>
      </rPr>
      <t xml:space="preserve">
Efectuada la revisión de la muestra de procesos judiciales adoptada para el análisis dentro de la   auditoría, en la base de datos en Excel que tiene implementada la entidad para el manejo de la defensa judicial, se evidencia que se encuentra desactualizada y en algunos campos incompleta (fechas de inicio de demandas donde el MINTIC es demandante), existen procesos que no se encuentran allí incluidos a pesar que están en curso y los criterios de reportes no están unificados (Tipo de proceso, Cuantía, pretensiones de la demanda), creándose dualidad y errores en los reportes  que arroja el sistema donde se registran estos datos de las actuaciones de los procesos judiciales.  Esto sucede por cuanto la herramienta utilizada para la administración de la información  no es adecuada, por presentar  debilidades de control y ser poco práctica para la generación de reportes exactos, con ello se genera falta de confiabilidad, no se permite un manejo adecuado, oportuno y preciso de la información, situación que puede conllevar a que la entidad no pueda generar reportes útiles a la hora de la toma de decisiones de fondo en los procesos.
</t>
    </r>
  </si>
  <si>
    <t xml:space="preserve">La  herramienta  utilizada  para la administración de la información  no es adecuada, por presentar  debilidades de control y ser poco práctica para la generación de reportes exactos, con ello se genera falta de confiabilidad,   no   se permite un manejo adecuado, oportuno y preciso de la información, </t>
  </si>
  <si>
    <t xml:space="preserve">Coordinar con la Dirección de TI el diseño de una solución informática y tecnológica que permita el control y seguimiento oportuno de los procesos judiciales y extrajudiciales del Ministerio/Fondo Tic </t>
  </si>
  <si>
    <t>Diseñar con el Apoyo de la Dirección de TI, un aplicativo o herramienta idónea donde se relacionen y se alimente constantemente los procesos judiciales y extrajudiciales donde participa el Ministerio/Fondo Tic, que además permita generar reportes exactos y mecanismos de seguimiento y control de dichos procesos.</t>
  </si>
  <si>
    <t xml:space="preserve">Obtener un aplicativo eficaz para llevar el control y seguimiento de los procesos judiciales y extrajudiciales de la entidad.     </t>
  </si>
  <si>
    <t>Aplicativo implementado y operativo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</si>
  <si>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Revisar, depurar y fortalecer la herramienta  utilizada  para la administración de la información, de tal manera que permita ser confiable, segura y  práctica para la generación de reportes exactos.
Las acciones de mejoras deben ser llevadas a la carpeta del Proceso o Procesos responsables</t>
  </si>
  <si>
    <t>Revisión  de la base de datos actual, con el fin de establecer las necesidades que debe contar el aplicativo que se pretende adquirir.</t>
  </si>
  <si>
    <t>base de datos revisada y actualizada</t>
  </si>
  <si>
    <t>H32AD</t>
  </si>
  <si>
    <r>
      <rPr>
        <b/>
        <sz val="11"/>
        <rFont val="Arial"/>
        <family val="2"/>
      </rPr>
      <t>H32.  Administrativo. Con  Presunta connotación  Disciplinaria.  Falta de  Celeridad y Procedimientos Claros  y Articulados  (integración de las  Dependencias  que  Participan en el Procedimiento) para  dar Cumplimiento Oportuno a las Sentencias  Judiciales.</t>
    </r>
    <r>
      <rPr>
        <sz val="11"/>
        <rFont val="Arial"/>
        <family val="2"/>
      </rPr>
      <t xml:space="preserve">
En noviembre de 2013 el MINTIC dio cumplimiento a  las decisiones judiciales proferidas dentro de    procesos laborales, correspondiente a sentencias ejecutoriadas en los años 2011 y 2012.
La anterior información refleja que no se dio cumplimiento a los términos previstos en el artículo 177  del Código Contencioso Administrativo (norma vigente para la época en la que se profirió el fallo del  funcionario JORGE ELIECER DELGADO TOSCANO). Respecto al caso del funcionario Néstor Jiménez, la entidad no contó con unidad y claridad   de criterio jurídico al momento de dar cumplimiento    a la sentencia judicial, frente al cual se adoptaron lineamientos jurisprudenciales diferentes para una  situación de idénticas circunstancias. Lo anterior, refleja debilidades de control y oportunidad en las   actividades descritas en el procedimiento ATH-TIC-PR-010, ya que no se encuentran establecidos  trámites concretos con plazos aplicables y articulación entre las áreas que intervienen en la adopción   y cumplimiento integral de las sentencias judiciales a partir de su ejecutoria. Así  mismo, lo anterior conlleva a la infracción de las disposiciones legales respecto al tema y a los procedimientos internos establecidos por la misma entidad
</t>
    </r>
  </si>
  <si>
    <t>Debilidades    de   control   y  oportunidad   en   las   actividades    descritas   en  el procedimiento   ATH-TIC-PR-010,    ya que no se encuentran establecidos  trámites concretos con plazos aplicables  y articulación entre las áreas que intervienen  en la adopción   y  cumplimiento  integral   de  las  sentencias   judiciales   a  partir  de  su ejecutoria</t>
  </si>
  <si>
    <t>Establecer y regular al interior de la Entidad, conforme lo dispuesto en la Ley y el procedimiento   ATH-TIC-PR-010,  el cumplimiento y pago de sentencias judiciales.</t>
  </si>
  <si>
    <t>Establecer y regular al interior de la Entidad, conforme lo dispuesto en la Ley, el procedimiento interno para el cumplimiento y pago de sentencias judiciales.</t>
  </si>
  <si>
    <t>Expedición de una resolución interna donde se regule lo relativo al cumplimiento y pago de sentencias judiciales a partir de su ejecutoria.</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</si>
  <si>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Fortalecer las actividades de  control   y la  oportunidad   en   las   actividades    descritas   en  el procedimiento   ATH-TIC-PR-010,
Las acciones de mejoras deben ser llevadas a la carpeta del Proceso o Procesos responsables</t>
  </si>
  <si>
    <t>H33AD</t>
  </si>
  <si>
    <r>
      <rPr>
        <b/>
        <sz val="11"/>
        <rFont val="Arial"/>
        <family val="2"/>
      </rPr>
      <t>H33. Administrativo  Falta de Celeridad en el inicio de la Etapa de Control en infracciones por  Falta de Bloqueo de Paginas de Pornografía.</t>
    </r>
    <r>
      <rPr>
        <sz val="11"/>
        <rFont val="Arial"/>
        <family val="2"/>
      </rPr>
      <t xml:space="preserve">
La entidad aún no ha dado inicio a la etapa de control (proceso administrativo), pese a las advertencias, recomendaciones y pruebas aportadas por el consorcio PRSTM en desarrollo de las  verificaciones del cumplimiento de las normas derivadas de la licencia o concesión (etapa de   investigación), sobre el incumplimiento que presentaron los PRSTM respecto a la falta de bloqueo páginas de pornografía  infantil, a pesar de que la Ley  consagra como prioritaria la protección de los derechos en los cuales se vean involucrados menores, esto como consecuencia de la falta de gestión  oportuna en el inicio de actuaciones al momento de conocimiento de infracciones cometidas por los PRSTM. Tales omisiones podrían conllevan al incumplimiento de las disposiciones legales, por la falta de protección al menor y a la oportuna aplicación del principio de celeridad en las actuaciones  administrativas, así como al fin último de los  procesos de control que es la sanción por el  incumplimiento a las obligaciones de tipo legal, por parte de los PRSTM.
</t>
    </r>
  </si>
  <si>
    <t xml:space="preserve">Falta de gestión  oportuna en el inicio de actuaciones al momento del conocimiento  de infracciones  cometidas por los PRSTM
</t>
  </si>
  <si>
    <t>Dar inicio a la etapa de control mediante el traslado del Radicado No. 564274 contentivo del informe de verificación de los PRSTM,  con respecto a las obligaciones en el ámbito de la lucha contra la pornografía infantil.</t>
  </si>
  <si>
    <t>Trasladar el informe del Consultor "Consorcio PRSTM" al área de Control</t>
  </si>
  <si>
    <t>Documento que traslada el Informe de Pornografía Infantil</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</si>
  <si>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Incrementar la gestión  oportuna en el inicio de actuaciones al momento de conocimiento  de infracciones  cometidas por los PRSTM
Aplicación del principio de celeridad en las actuaciones administrativas de la Dirección.
Las acciones de mejoras deben ser llevadas a la carpeta del Proceso o Procesos responsables</t>
  </si>
  <si>
    <t>H34AD</t>
  </si>
  <si>
    <r>
      <rPr>
        <b/>
        <sz val="11"/>
        <rFont val="Arial"/>
        <family val="2"/>
      </rPr>
      <t>H34.  Administrativo. Con Presunta connotación Disciplinaria. Caducidad de 23 Procesos de investigación Provenientes de las Direcciones Territoriales</t>
    </r>
    <r>
      <rPr>
        <sz val="11"/>
        <rFont val="Arial"/>
        <family val="2"/>
      </rPr>
      <t xml:space="preserve">
De la revisión, análisis y cotejo documental   que efectuó la auditoria de la vigencia 2013, se evidencio que por falta de gestión, el MINTIC dejó caducar 23 procesos de investigación que venían  adelantándose en las extintas territoriales, como se detalla en el anexo al presente oficio, situación que se presenta debido a que por la extinción de dichas direcciones, todas las actuaciones iniciadas en ellas se remitieron al nivel central, el cual no implementó un mecanismo y/o procedimiento idóneo, que le permitiera recibir, clasificar y asignar, adecuada y oportunamente estas diligencias  para su respectivo trámite:  dejándose de sancionar por incumplimiento los proveedores concesionarios o  proveedores infractores del régimen legal, financiero o técnico correspondiente.
</t>
    </r>
  </si>
  <si>
    <t>No se implementó un mecanismo  y/o procedimiento  idóneo,  que le permitiera   recibir,  clasificar y asignar,  adecuada y oportunamente estas diligencias  para su respectivo trámite</t>
  </si>
  <si>
    <t>Evitar que por la caducidad de una investigación, se dejen de sancionar incumplimientos por parte de los PRST y/u Operadores Postales</t>
  </si>
  <si>
    <t>Implementar al interior de la Dirección de Vigilancia y Control, un sistema de información para el seguimiento y control de las actuaciones administrativas con énfasis en la fecha de inicio  y fecha estimada de caducidad de las actuaciones, teniendo en cuenta las posibles infracciones de conducta continuada que trata la Ley 1137 de 2012.</t>
  </si>
  <si>
    <t>Sistema de Información implementando, con su respectivo procedimiento de seguimiento, verificación y control</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</si>
  <si>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Implementar  mecanismos  y/o procedimientos  idóneos de control y verificación,  que le permita   recibir,  clasificar y asignar,  adecuada y oportunamente las diligencias  para su respectivo trámite.
Evitar la caducidad de nuevos procesos.
Las acciones de mejoras deben ser llevadas a la carpeta del Proceso o Procesos responsables</t>
  </si>
  <si>
    <t>H35A</t>
  </si>
  <si>
    <r>
      <rPr>
        <b/>
        <sz val="11"/>
        <rFont val="Arial"/>
        <family val="2"/>
      </rPr>
      <t>H35.  Administrativo Base de Datos de investigaciones (BDI) de la Dirección  de Vigilancia y Control Desactualizada e incompleta.</t>
    </r>
    <r>
      <rPr>
        <sz val="11"/>
        <rFont val="Arial"/>
        <family val="2"/>
      </rPr>
      <t xml:space="preserve">
Se evidencian debilidades en el procedimiento de registro e inconsistencias, que se lleva a  cabo en la  SDI (Base  de Datos de investigaciones), que es la herramienta de información oficial de la entidad, donde se lleva el registro de las actuaciones administrativas que se relacionan con la  gestión de control de los sujetos vigilados. Las debilidades enunciadas obedecen a que la herramienta no es adecuada ni confiable para su fin, pues no permite generar reportes actuales con los datos que se requieren y tampoco se encuentra alimentada con la totalidad de las actuaciones que en materia de procesos administrativos maneja la Dirección de Vigilancia y Control. Tal situación conlleva a que las cifras no concuerden al cruzarse (BDI con la información reportada como oficial por la entidad), igualmente a que no exista evidencia de algunas cifras por falta de alimentación adecuada del aplicativo, registros inexactos y falta de control y veracidad derivada del sistema.
</t>
    </r>
  </si>
  <si>
    <t>Falta  de alimentación  adecuada  del  aplicativo,   registros  inexactos  y  falta  de  control  y veracidad   derivada  del sistema.</t>
  </si>
  <si>
    <t>Revisar y de ser el caso, realizar los ajustes necesarios en el procedimiento de INVESTIGACIONES, detectando y analizando las diferentes actividades en la cual se debe registrar la información sobre la etapa en la que se encuentra una actuación.</t>
  </si>
  <si>
    <t>Revisar y de ser el caso realizar los ajustes necesarios en el procedimiento de INVESTIGACIONES, detectando y analizando las diferentes actividades en la cual se debe registrar la información sobre la etapa en la que se encuentra una actuación, definiendo mecanismos de verificación, seguimiento y control de la información.</t>
  </si>
  <si>
    <t>1. Solicitud de adecuación y/o modificación del procedimiento de INVESTIGACIONES</t>
  </si>
  <si>
    <t>Procedimiento revisado, actualizado, adoptado y publicado.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</si>
  <si>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Implementar  mecanismos  y/o procedimientos  idóneos de control y verificación,  para la alimentación  adecuada  del  aplicativo.
Revisar el aplicativo y verificar que permita el control y la veracidad de la información y sus reportes.
Las acciones de mejoras deben ser llevadas a la carpeta del Proceso o Procesos responsables</t>
  </si>
  <si>
    <t>Iniciar un proceso de depuración de las actuaciones administrativas creadas en la vigencia 2013, para tener registros exactos y la veracidad en la información en cuanto a esta etapa se refiere.</t>
  </si>
  <si>
    <t>Iniciar un proceso de depuración de las actuaciones administrativas creadas en la vigencia 2013, para tener registros exactos y la veracidad en la información en cuanto a etapa se refiere.</t>
  </si>
  <si>
    <t>Solicitud de adecuación del aplicativo para la correspondiente alimentación y actualización de la información.</t>
  </si>
  <si>
    <t>Aplicativo mejorado y con la información actualizada, con procedimiento para su seguimiento, verificación y control</t>
  </si>
  <si>
    <t>H36A</t>
  </si>
  <si>
    <r>
      <rPr>
        <b/>
        <sz val="11"/>
        <rFont val="Arial"/>
        <family val="2"/>
      </rPr>
      <t xml:space="preserve">H36.  Administrativa. Debilidades  en la  incorporación de Antecedentes y Trámites en  los  Expedientes de  Dirección de industria de las Comunicaciones
</t>
    </r>
    <r>
      <rPr>
        <sz val="11"/>
        <rFont val="Arial"/>
        <family val="2"/>
      </rPr>
      <t xml:space="preserve">De 22 expedientes que fueron revisados de la dirección de industria de las comunicaciones se encontró que en siete (7) de ellos no reposan los antecedentes administrativos que le dan origen al acto administrativo constitutivo del título habilitante y en  uno de ellos no se encontró tampoco la resolución que resuelve la petición.
La situación se genera por cuanto no existen procedimientos claros que incluyan la responsabilidad de originar, conservar, custodiar y archivar desde el trámite inicial (solicitud) hasta la respuesta final y de fondo al peticionario. Lo anterior genera inefectividad en el trabajo, refleja desorganización institucional y posible inoportunidad al momento de la toma de decisiones dentro de los procesos.
</t>
    </r>
  </si>
  <si>
    <t>No existen   procedimientos   claros  que  incluyan la  responsabilidad     de  originar,    conservar,    custodiar    y  archivar    desde   el  trámite inicial    (solicitud)   hasta  la  respuesta    final  y  de  fondo   al  peticionario</t>
  </si>
  <si>
    <t>Mejorar la incorporación de antecedentes en los expedientes de la Dirección de Industria de comunicaciones y sus subdirecciones mediante la revisión y mejora del procedimiento fijado para tal efecto, con la participación de las áreas responsables.</t>
  </si>
  <si>
    <t>1. Elaborar una lista de chequeo por cada una de las Subdirecciones donde se relacione cuáles son los documentos que se requieren en cada uno de los expedientes.</t>
  </si>
  <si>
    <t>Listas de chequeo</t>
  </si>
  <si>
    <t>Dirección de Industrias de Comunicaciones</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</si>
  <si>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Establecer procedimientos   claros  que  incluyan la  responsabilidad     de  originar,    conservar,    custodiar    y  archivar    desde   el  trámite inicial    (solicitud)   hasta  la  respuesta    final  y  de  fondo   al  peticionario
Establecer mecanismos de verificación y control para que en todos los expedientes repose toda la información necesaria de manera oportuna.
Revisar todos los expedientes para garantizar que contengan la información necesaria.
Las acciones de mejoras deben ser llevadas a la carpeta del Proceso o Procesos responsables</t>
  </si>
  <si>
    <t>2. Incluir en los procedimientos existentes dentro de la Dirección y sus subdirecciones, las actividades que se deben realizar para enviar los documentos al archivo y así asegurar que cada expediente contenga la información completa.</t>
  </si>
  <si>
    <t>Procedimientos</t>
  </si>
  <si>
    <t>3. Establecer al interior de cada una de las subdirecciones, revisiones aleatorias a los expedientes y de esta manera comprobar que se encuentren con los antecedentes administrativos.</t>
  </si>
  <si>
    <r>
      <rPr>
        <b/>
        <sz val="11"/>
        <rFont val="Arial"/>
        <family val="2"/>
      </rPr>
      <t>H37. Administrativo. Metodología de Desarrollo de Sistemas de información Acorde con Políticas de Seguridad.</t>
    </r>
    <r>
      <rPr>
        <sz val="11"/>
        <rFont val="Arial"/>
        <family val="2"/>
      </rPr>
      <t xml:space="preserve">
El artículo 7 el decreto 2618 de 2012 establece como funciones de la Oficina de Tl  "Formular y aplicar los lineamientos y procesos de infraestructura tecnológica del Ministerio en materia de software, hardware, redes y telecomunicaciones, acorde con los  parámetros gubernamentales para su adquisición, operación y mantenimiento" y "Definir lineamientos tecnológicos para el cumplimiento de estándares de seguridad, privacidad, calidad y oportunidad de la información del Sector y la interoperabilidad de los sistemas que la soportan, así como el intercambio permanente de información"  Revisados en los contratos 438 y 481 de 2013 las obligaciones específicas del contratista, se evidencia   que no se hace referencia al cumplimiento del Manual de políticas de seguridad del MINTIC, la compatibilidad de los desarrollos con la infraestructura y plataforma tecnológica del MINTIC, ni al empleo de una metodología estándar de desarrollo de los sistemas de información. De esta forma se resta efectividad a la aplicación de las políticas y lineamientos existentes al interior del Ministerio para la gestión de Recursos de Tl y a su vez esta situación impacta en la estandarización en el desarrollo/mantenimiento de sistemas de información que garantice su interoperabilidad y el adecuado flujo de información institucional soportada por los diferentes sistemas de información del Ministerio.
</t>
    </r>
  </si>
  <si>
    <t>No cumplimiento   del  Manual   de políticas de seguridad   del MINTIC,  no  compatibilidad  de los  desarrollos con la infraestructura   y plataforma  tecnológica del  MINTIC,    y no empleo  de  una  metodología    estándar  de  desarrollo    de  los sistemas de información</t>
  </si>
  <si>
    <t xml:space="preserve">1. Actualizar el Manual de Políticas Generales de Seguridad de la Información del Ministerio de TIC
</t>
  </si>
  <si>
    <t>Aplicar las mejores practicas en la oficina de TI en los desarrollos e implementaciones de SI, garantizando la inclusión de las políticas de seguridad descritas en el Manual de Políticas generales de seguridad de la seguridad de la Información en los contratos de TI.</t>
  </si>
  <si>
    <t xml:space="preserve">1. Actualizar el Manual de Políticas Generales de Seguridad de la Información del Ministerio de TIC.
</t>
  </si>
  <si>
    <t xml:space="preserve">1. Manual de Políticas Generales de Seguridad de la Información del Ministerio de TIC, actualizado
</t>
  </si>
  <si>
    <t xml:space="preserve">Oficina de TI </t>
  </si>
  <si>
    <t xml:space="preserve">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Cumplir con las funciones asignadas en el Decreto 2618 de 2012.
Cumplimiento   del  Manual   de políticas de seguridad   del MINTIC
Garantizar en el futuro la compatibilidad  de los  desarrollos con la infraestructura   y plataforma  tecnológica del  MINTIC,    y el empleo  de  una  metodología    estándar  de  desarrollo    de  los sistemas de información.
Garantizar    la interoperabilidad  y el adecuado flujo de información  institucional soportada por los diferentes  sistemas de información del Ministerio.
Las acciones de mejoras deben ser llevadas a la carpeta del Proceso o Procesos responsables
</t>
  </si>
  <si>
    <t xml:space="preserve">2. Fortalecimiento de los documentos de estudios previos con la inclusión de nuevas obligaciones. para garantizar compatibilidad de los desarrollos con la estructura y plataforma tecnológica.
</t>
  </si>
  <si>
    <t xml:space="preserve">2. Se establecerán en los documentos de estudios previos para contrataciones nuevas obligaciones:
2.1.Aplicar los lineamientos y procesos de infraestructura tecnológica del Ministerio en materia de software, hardware, redes y telecomunicaciones, acorde con los parámetros gubernamentales para su adquisición, operación y mantenimiento. 
2.2.Aplicar los lineamientos tecnológicos para el cumplimiento de estándares de seguridad, privacidad, calidad y oportunidad de la información del Sector y la interoperabilidad de los sistemas que la soportan, así como el intercambio permanente de información.
</t>
  </si>
  <si>
    <t xml:space="preserve">2. Estudios previos con nuevas obligaciones: (Estudios previos que involucren Sistemas de Información  en numeral obligaciones, Reforzado).
</t>
  </si>
  <si>
    <t xml:space="preserve">3.Aplicar los estándares, buenas prácticas y principios para la información estatal.
</t>
  </si>
  <si>
    <t xml:space="preserve">3. Documento donde se apliquen nuevos estándares, buenas prácticas y principios para la información estatal (carpeta de mejora del proceso).
</t>
  </si>
  <si>
    <t>4. Actualización de procedimientos de desarrollo y mantenimiento de sistemas de Información</t>
  </si>
  <si>
    <t>4. Actualización, publicación y aplicabilidad de los  procedimientos de desarrollo y mantenimiento de sistemas de Información.</t>
  </si>
  <si>
    <t>4. Procedimiento actualizado</t>
  </si>
  <si>
    <r>
      <rPr>
        <b/>
        <sz val="11"/>
        <rFont val="Arial"/>
        <family val="2"/>
      </rPr>
      <t>H38. Administrativo Niveles de Servicio en Contratos con  Proveedores de Soporte/Mantenimiento.</t>
    </r>
    <r>
      <rPr>
        <sz val="11"/>
        <rFont val="Arial"/>
        <family val="2"/>
      </rPr>
      <t xml:space="preserve">
Las buenas prácticas para la gestión de recursos de Tl establecen la importancia de los Acuerdos de Niveles de Servicio - ANS como herramientas para garantizar el cumplimiento y seguimiento de las obligaciones del proveedor del servicio, conforme a los términos establecidos. Revisado el procedimiento Mantenimiento de Aplicaciones, que hace parte del Modelo lntegrado de Gestión del MINTIC, se evidencia que no se establecen actividades respecto a la  elaboración, evaluación y seguimiento de los ANS. De otra parte, revisados los contratos 438 y 481 de 2013, se observa que los ANS son establecidos al igual que las penalizaciones y multas asociadas a su incumplimiento, no obstante, no fue posible la verificación del cálculo de estos indicadores en la totalidad de los informes mensuales de seguimiento. Lo anterior con efecto en el seguimiento al cumplimiento de las obligaciones del proveedor, la claridad en la aplicación de posibles sanciones y la oportunidad de la atención de requerimientos para los sistemas de información conforme a las necesidades del Ministerio.
</t>
    </r>
  </si>
  <si>
    <t>No se establecen actividades respecto a la  elaboración,  evaluación y seguimiento de los ANS.
No fue posible  la verificación del calculo  de estos indicadores de los ANS en la totalidad de los informes  mensuales de seguimiento</t>
  </si>
  <si>
    <t>Garantizar el cumplimiento de las obligaciones del proveedor, la claridad en la aplicación de posibles sanciones y la oportunidad de la atención de requerimientos para los sistemas de información conforme a las necesidades del Ministerio.</t>
  </si>
  <si>
    <t xml:space="preserve">1.Actualización,  publicación y aplicabilidad de los procedimientos relacionados con el desarrollo y mantenimiento de sistemas de información, asegurando la inclusión de la elaboración evaluación y seguimiento de los ANS.
</t>
  </si>
  <si>
    <t xml:space="preserve">1. Procedimiento actualizado
</t>
  </si>
  <si>
    <t>Oficina de TI 
Dirección de Industria de Comunicaciones</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</si>
  <si>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Establecer actividades de verificación y control dentro del proceso, respecto a la  elaboración,  evaluación y seguimiento de los ANS.
Garantizar la oportuna verificación del calculo  de los indicadores de los ANS en la totalidad de los informes  mensuales de seguimiento.
Garantizar el cumplimiento  de  las obligaciones  del  proveedor,   la claridad en la aplicaci6n de posibles sanciones y la oportunidad de la  atención   de requerimientos para los sistemas  de información conforme a las necesidades del  Ministerio.
Las acciones de mejoras deben ser llevadas a la carpeta del Proceso o Procesos responsables</t>
  </si>
  <si>
    <t xml:space="preserve">2. Implantación de  herramienta de gestión de servicios e incidencias para el seguimiento de los ANS.
</t>
  </si>
  <si>
    <t xml:space="preserve">2. Herramienta implementada
</t>
  </si>
  <si>
    <t>3. Realizar evaluación y control de los ANS en cada uno de los informes de seguimiento de los contratos.</t>
  </si>
  <si>
    <t>3. Formato Lista de chequeo aprobada, publicada y aplicada.</t>
  </si>
  <si>
    <r>
      <rPr>
        <b/>
        <sz val="11"/>
        <rFont val="Arial"/>
        <family val="2"/>
      </rPr>
      <t>H39. Administrativo. Procedimientos en el Modelo lntegrado de Gestión.</t>
    </r>
    <r>
      <rPr>
        <sz val="11"/>
        <rFont val="Arial"/>
        <family val="2"/>
      </rPr>
      <t xml:space="preserve">
Mediante resolución 1083 de 2013, el Ministerio de TIC, adopta el  Modelo lntegrado de Gestión, como  instrumento gerencial para promover la gestión institucional. Allí mismo, se establecen las Tecnologías de la información como uno de los componentes de la Dimensión Arquitectura institucional. Revisados los procedimientos "Mantenimiento de Aplicaciones v.1  y "Mesa de Servicio v.1 ", que hacen parte del proceso de apoyo "Gestión de las Tecnologías de la información", se evidencia que las columnas Punto de Control y Registro no fueron diligenciadas. Así mismo, se verifica que estos procedimientos no han sido actualizados desde el año 2011, pese a la posterior restructuración del Ministerio en la que fue creada la Oficina de Tl, actualmente responsable del mencionado proceso de apoyo. Estas situaciones impactan negativamente en la utilidad de los procedimientos como mecanismos de monitoreo y evaluación que garanticen el soporte de la tecnología Informática a los procesos del Ministerio y el adecuado flujo de información  entre las diferentes dependencias de la  Entidad.
</t>
    </r>
  </si>
  <si>
    <t xml:space="preserve">Los procedimientos    no  han  sido actualizados desde el  año 2011,    pese a la posterior  restructuración del  Ministerio en la que fue creada la Oficina de Tl,  actualmente responsable del mencionado proceso de apoyo. </t>
  </si>
  <si>
    <t xml:space="preserve">Mantener actualizados los procedimientos "Mantenimiento   de Aplicaciones  v.1  y "Mesa de Servicio v.1  ",  </t>
  </si>
  <si>
    <t xml:space="preserve">Actualizar los procedimientos "Mantenimiento   de Aplicaciones  v.1  y "Mesa de Servicio v.1  ",  </t>
  </si>
  <si>
    <t xml:space="preserve">Procedimientos </t>
  </si>
  <si>
    <t>Oficina Asesora de Planeación,
Subdirección Administrativa</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</si>
  <si>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Actualizar todos los procedimientos de la Oficina de Tl.
Las acciones de mejoras deben ser llevadas a la carpeta del Proceso o Procesos responsables</t>
  </si>
  <si>
    <t xml:space="preserve">Divulgar sobre los conceptos, uso y beneficios de los registros y puntos de controles de los procesos </t>
  </si>
  <si>
    <t xml:space="preserve">Divulgar a través de 3 canales, los conceptos clave de la Arquitectura Institucional de los procesos </t>
  </si>
  <si>
    <t>Comunicados en los canales dispuestos</t>
  </si>
  <si>
    <t>Divulgar los lineamientos para el diligenciamiento y actualización de los documentos de los procesos</t>
  </si>
  <si>
    <t>Elaborar un documento que consolide los lineamientos para el diligenciamiento y actualización de documentos</t>
  </si>
  <si>
    <t>Recordar a los lideres la importancia de la actualización documental de los procesos que lidera</t>
  </si>
  <si>
    <t>Elaborar y divulgar comunicado sobre la actualización documental de los procesos</t>
  </si>
  <si>
    <t xml:space="preserve">Comunicado </t>
  </si>
  <si>
    <r>
      <rPr>
        <b/>
        <sz val="11"/>
        <rFont val="Arial"/>
        <family val="2"/>
      </rPr>
      <t>H40. Administrativo. lntegración  entre sistemas de información del Ministerio.</t>
    </r>
    <r>
      <rPr>
        <sz val="11"/>
        <rFont val="Arial"/>
        <family val="2"/>
      </rPr>
      <t xml:space="preserve">
En el plan de acción 2013 del Ministerio se definió la iniciativa Fortalecimiento de Gestión de Tecnologías y Sistemas de información, de la que hacen parte las actividades interoperabilidad de los sistemas de información y Desarrollo y mantenimiento de los Sistemas Misionales. Durante el año 2013   se realizaron contrataciones para la ejecución de las citadas actividades y la depuración de los datos, siendo desarrollados web services para el intercambio de información entre los diferentes aplicativos. Revisados selectivamente los reportes generados desde el  aplicativo BDU Plus, con usuario asignado por el MINTIC, se encuentran inconsistencias en los campos fecha, valores en blanco y valores nulo en algunos campos que deberían contener datos definitivos. Situación que afecta la integridad y calidad de la información que provee este aplicativo, que se constituye en la base de datos central de proveedores de servicios de TIC del País, a los diferentes aplicativos con los que tiene interface mediante web services como son SGE, REGISTRO TIC, BDI, GESTION DE COBRO, SEVEN, SER, ALFANET.
igualmente se evidenciaron debilidades en la calidad de información de la BDI,  en la que se gestionan los procesos de Vigilancia y Control y a su vez tiene interface con los  aplicativos ALFANET y BDU.
De las anteriores situaciones se observan riesgos asociados a la integridad y disponibilidad de la información intercambiada entre los diferentes aplicativos y posibles accesos no autorizados entre aplicativos en caso de no  establecer efectivos controles
</t>
    </r>
  </si>
  <si>
    <t>Afectación de la integridad   y calidad   de la  información que   provee  el  aplicativo  BDU Plus
Debilidades  en la calidad de información de la BDI,  en la que se gestionan los procesos de Vigilancia y Control   y a su vez tiene interface con los  aplicativos  ALFANET y BDU
Riesgos asociados a la integridad y disponibilidad de la  información intercambiada entre los diferentes aplicativos y posibles accesos  no  autorizados  entre   aplicativos en caso de  no  establecer efectivos controles</t>
  </si>
  <si>
    <t xml:space="preserve">1.Actualizar el sistema integral de reportes.
</t>
  </si>
  <si>
    <t xml:space="preserve">1. Actualizar  el Sistema Integral de Reportes con los mecanismos de interpretación de la metadata (Diccionario de Datos del sistema de Información)
</t>
  </si>
  <si>
    <t>1.- Sistema Integral de Reporte  Actualizado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</si>
  <si>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Revisión del aplicativo de la BDU para garantizar la integralidad, contra, invulnerabilidad y calidad de la información.
Revisión del aplicativo de la BDI para garantizar la integralidad, contra, invulnerabilidad y calidad de la información.
identificar los riesgos asociados a la integridad y disponibilidad de la  información intercambiada entre los diferentes aplicativos y posibles accesos  no  autorizados  entre   aplicativos.
Las acciones de mejoras deben ser llevadas a la carpeta del Proceso o Procesos responsables</t>
  </si>
  <si>
    <t xml:space="preserve">2. Ampliar y actualizar la descripción de los campos y el diccionario de datos de los aplicativos
</t>
  </si>
  <si>
    <t xml:space="preserve">2. Ampliar la descripción de los campos y actualizar la documentación técnica en lo referente al diccionario de datos de las aplicaciones 
</t>
  </si>
  <si>
    <t xml:space="preserve">2. Informe de avance
</t>
  </si>
  <si>
    <t xml:space="preserve">3. Mitigar los  resultados de los análisis de vulnerabilidades. </t>
  </si>
  <si>
    <t>3.Implementar remediaciones de las vulnerabilidades encontradas</t>
  </si>
  <si>
    <t>3.Informe del Ethical Haking</t>
  </si>
  <si>
    <t>4.  Diseño,  desarrollo e implantación del Bus  Integrador de los sistemas de información misionales del  MINTIC.</t>
  </si>
  <si>
    <t>4.   Bus Integrador Implementado</t>
  </si>
  <si>
    <t>4. Sistemas de Información Integrados</t>
  </si>
  <si>
    <t>H41AD</t>
  </si>
  <si>
    <r>
      <rPr>
        <b/>
        <sz val="11"/>
        <rFont val="Arial"/>
        <family val="2"/>
      </rPr>
      <t>H41. Administrativo. Con Presunta connotación  Disciplinaria. Carpetas contractuales  Oficina Tl.</t>
    </r>
    <r>
      <rPr>
        <sz val="11"/>
        <rFont val="Arial"/>
        <family val="2"/>
      </rPr>
      <t xml:space="preserve">
Las Entidades del Estado están obligadas a atender la normatividad vigente en relación con la gestión documental y a entregar información completa y oficial a los órganos de control. 
De la revisión de las carpetas de las contratos 438 y 481 de 2013, solicitadas formalmente al Ministerio   por la CGR, se observa que los documentos no se encuentran foliados ni ordenados cronológicamente,    reposan varias copias de algunos documentos, la información de la ejecución del contrato está incompleta, algunos folios fueron archivados en sentido contrario a la dirección del texto y las carpetas no se encuentran debidamente identificadas. Situaciones que impactan negativamente en la conformación de la memoria institucional y las labores de control fiscal del órgano de Control. Con presunta incidencia  disciplinaria por incumplimiento de ley 594 de 2000.
</t>
    </r>
  </si>
  <si>
    <t xml:space="preserve">Incumplimiento de ley 594 de 2000.
</t>
  </si>
  <si>
    <t>Garantizar el cumplimiento de la ley 594 de 2000.</t>
  </si>
  <si>
    <t xml:space="preserve"> 1. Reforzar la capacitación del equipo de la Oficina de TI a fin de dar a conocer que la única información oficial disponible es la que reside en P&amp;Z, la cual cumple con la ley 594 de 2000.
</t>
  </si>
  <si>
    <t xml:space="preserve">1.Realizar la capacitación al equipo de trabajo de la Oficina de TI, acerca del manejo de la ley 594 de 2000 en conjunto con el área de Coordinación Documental (PACO)
</t>
  </si>
  <si>
    <t xml:space="preserve">1. Capacitación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</si>
  <si>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Cumplimiento de ley 594 de 2000.
Garantizar que todas las carpetas contengan la información requerida y cumplan con los dispuesto en la Ley 594 de 2000.
Las acciones de mejoras deben ser llevadas a la carpeta del Proceso o Procesos responsables</t>
  </si>
  <si>
    <t>2. Garantizar el contenido de las carpetas con una revisión de contenidos</t>
  </si>
  <si>
    <t xml:space="preserve">2. Garantizar que carpetas de ejecución contractual  cumplan con las normas establecidas (ley594) </t>
  </si>
  <si>
    <t>2. Documento soporte de revisión  del contenido de documentación de todas  las carpetas contractuales de la OTI</t>
  </si>
  <si>
    <t>Generar un procedimiento dentro del proceso de OTI, para el cumplimiento de la Ley 594 de 2000 y el cumplimiento del manejo de archivo</t>
  </si>
  <si>
    <t>3. Procedimiento aprobado, publicado y aplicado.</t>
  </si>
  <si>
    <r>
      <rPr>
        <b/>
        <sz val="11"/>
        <rFont val="Arial"/>
        <family val="2"/>
      </rPr>
      <t>H42. Administrativa. Seguimiento  a  ejecución  de  contratos en  la Oficina de Tl.</t>
    </r>
    <r>
      <rPr>
        <sz val="11"/>
        <rFont val="Arial"/>
        <family val="2"/>
      </rPr>
      <t xml:space="preserve">
A partir de la revisión de la documentación de la ejecución de los contratos 438 y 481  de 2013, se evidencian las siguientes debilidades:
Contrato 481 de 2013:
• En los  informes mensuales de ejecución del contrato no se hace referencia a la capacitación impartida a los funcionarios del MINTIC en cuanto a los ajustes y funcionalidades de los módulos objeto de soporte y mantenimiento, en algunos se hace mención a capacitación en el módulo cartera y RTIC, no se observan evidencias de la misma.
• En los informes mensuales se relacionan de manera repetitiva actividades realizadas en meses anteriores.
• En la carpeta del contrato no se archiva documentación correspondiente a entregables, plan de capacitación, cronogramas, pruebas realizadas, entre otras. Se relacionan las actividades en el informe   mensual, sin anexar soportes de las mismas, si bien en el formato de seguimiento existe una columna para relacionar los soportes.
Contrato 483 de 2013:
• Se encuentran algunas actas de aceptación - en ambiente de pruebas, no organizadas adecuadamente.
• Se encuentra archivado solamente un informe mensual de ejecución del contrato, correspondiente a noviembre, el campo de Estado de Avance general del proyecto no está diligenciado. Las anteriores situaciones impactan en la conservación de la memoria institucional, el seguimiento de la ejecución de los contratos de mantenimiento y soporte de los aplicativos y en el logro de los objetivos definidos para los sistemas de información del Ministerio.
</t>
    </r>
  </si>
  <si>
    <t>Debilidades en la ejecución y supervisión de los contratos 481 y 483 de 2013.</t>
  </si>
  <si>
    <t>Garantizar el cumplimiento de la ley 594 de 2000 y la oportunidad de la atención de requerimientos para los sistemas de información conforme a las necesidades del Ministerio.</t>
  </si>
  <si>
    <t xml:space="preserve"> 1. Reforzar la capacitación del equipo de la Oficina de TI a fin de dar cumplimiento a la ley 594 de 2000.
</t>
  </si>
  <si>
    <t xml:space="preserve">1.Realizar la capacitación al equipo de trabajo de la Oficina de TI, acerca del manejo de la ley 594 de 2000 en conjunto con el área de Coordinación Documental (PACO)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</si>
  <si>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Garantizar el cumplimiento de las funciones de supervisión en todos los contratos que ejecuta.
Garantizar que toda la información requerida repose en las carpetas contractuales de la Oficina.
Las acciones de mejoras deben ser llevadas a la carpeta del Proceso o Procesos responsables</t>
  </si>
  <si>
    <t xml:space="preserve">2. Garantizar el contenido de las carpetas con una revisión de contenidos.
</t>
  </si>
  <si>
    <t xml:space="preserve">2. Garantizar que la carpetas de ejecución contractual cuenten con todos los soportes de supervisión y  cumplan con las normas establecidas (ley594) 
</t>
  </si>
  <si>
    <t xml:space="preserve">2. Documento soporte de revisión  del contenido de documentación de todas las carpetas contractuales
</t>
  </si>
  <si>
    <t>3. Fortalecer los mecanismos de seguimiento a las obligaciones contractuales de los  proyectos</t>
  </si>
  <si>
    <t>3. Implementar un procedimiento con mecanismo de control para asegurar el cumplimiento de todas las obligaciones establecidas en los contratos de responsabilidad de la OTI</t>
  </si>
  <si>
    <t>3. Procedimiento y Formato de Lista de Chequeo aprobados, publicados y aplicados para todos los contratos</t>
  </si>
  <si>
    <t>H43A</t>
  </si>
  <si>
    <r>
      <rPr>
        <b/>
        <sz val="11"/>
        <rFont val="Arial"/>
        <family val="2"/>
      </rPr>
      <t xml:space="preserve">H43. Administrativo.  Mantenimiento y Soporte Auraportal. 
</t>
    </r>
    <r>
      <rPr>
        <sz val="11"/>
        <rFont val="Arial"/>
        <family val="2"/>
      </rPr>
      <t xml:space="preserve">Con el objeto de contratar la prestación del servicio de soporte y mantenimiento preventivo y correctivo del Sistema de información desarrollado con la herramienta Auraportal, el Ministerio celebró el contrato 481 de 2013 en la modalidad de contratación directa, con plazo de ejecución hasta el 31/10/2013,  incluido el término de la adición. La justificación de la adición fue la necesidad de adelantar un proceso de selección para la nueva contratación de este servicio.
Verificado en el aplicativo SECOP se observa que la entidad inició el proceso de selección en  noviembre de 2013, el cual terminó con la revocatoria de la Resolución 2668 del 15/11/2013 por la cual se ordenó la apertura del proceso de selección, al considerar lo manifestado por la Jefe de la Oficina  de Tecnologías de la información mediante radicado 684057 del 25/1112013.
La situación descrita refleja debilidades en el análisis y justificación de la necesidad del servicio que realiza la Oficina de Tl, desatendiendo así los principios de planeación lo que conlleva a un desgaste   administrativo y a la falta de cumplimiento oportuno de  los cronogramas propuestos, afectando la  satisfacción oportuna de la necesidad planteada.
</t>
    </r>
  </si>
  <si>
    <t>Debilidades    en   el   análisis    y  justificación     de   la necesidad   del servicio  que realiza  la Oficina  de Tl,   desatendiendo   así los  principios de   planeación.</t>
  </si>
  <si>
    <t>Mejorar los análisis y justificaciones de las necesidades del servicio.</t>
  </si>
  <si>
    <t>Fortalecimiento en el análisis y justificación de necesidades, con la creación de un control de versionamiento y trazabilidad de estudios previos.</t>
  </si>
  <si>
    <t xml:space="preserve">Establecer un procedimiento y Bitácora de seguimiento para controlar el versionamiento de los estudios previos con información de fechas de entrega, fechas de recibo y cambios solicitados, sugeridos y realizados con los soportes de trazabilidad de entregas como guía y lecciones aprendidas para la creación de estudios previos y análisis y justificación de necesidades.
</t>
  </si>
  <si>
    <t>Procedimiento y Bitácora de Seguimiento aprobados, publicados y aplicados.</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</si>
  <si>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Fortalecer las actividades del análisis    y  justificación     de   la necesidad   del servicio  que realiza  la Oficina  de Tl.
Cumplimiento    oportuno  de  los cronogramas    propuestos.
Las acciones de mejoras deben ser llevadas a la carpeta del Proceso o Procesos responsables</t>
  </si>
  <si>
    <t>H44A</t>
  </si>
  <si>
    <r>
      <rPr>
        <b/>
        <sz val="11"/>
        <rFont val="Arial"/>
        <family val="2"/>
      </rPr>
      <t>H44. Administrativo.  Procedimiento Mesa de servicios v1.</t>
    </r>
    <r>
      <rPr>
        <sz val="11"/>
        <rFont val="Arial"/>
        <family val="2"/>
      </rPr>
      <t xml:space="preserve">
Conforme a los marcos de referencia para la provisión de servicios de Tl, la mesa de servicios debe ser  el punto de contacto entre los usuarios y la Gestión de Servicios Tl para la provisión de servicios de soporte. Revisada la aplicación del procedimiento Mesa de servicios v1, se observan debilidades en cuanto a:
• Limitaciones en la herramienta de mesa de ayuda, GLPI, para la búsqueda de los casos de soporte atendidos.
• Los controles de cambio de Sistemas de información del Ministerio no se registran en la herramienta   de mesa de ayuda o repositorio que  permita controlar su gestión y trazabilidad.
• Se observa dificultad para ubicar los documentos soporte de las actividades descritas en el procedimiento y en cuanto al conocimiento del mismo.
• La descripción de la solución dada al caso de soporte se registra de manera general o en ocasiones no se registra.
• Se evidencian dificultades para la búsqueda de los casos en la herramienta GLPI, por lo que se observó que se maneja un archivo en Excel para consultar de manera más rápida.
• Una vez atendido el caso no se solicita el visto bueno del usuario solicitante, que  garantice la solución efectiva del inconveniente, previo al cierre del  mismo.
• Si bien existe la herramienta de mesa de servicios GLPI, en el procedimiento hay actividades que se realizan mediante correo electrónico sin especificar su registro en la  herramienta.
</t>
    </r>
  </si>
  <si>
    <t>Debilidades en la aplicación   del procedimiento Mesa de servicios   v1.
Debilidades en las actividades de supervisión de los contratos.</t>
  </si>
  <si>
    <t>Garantizar la atención de requerimientos a través de la implantación de una nueva herramienta de gestión de casos que corrija las debilidades de la anterior herramienta y mantener actualizado el procedimiento de la Mesa de Servicio.</t>
  </si>
  <si>
    <t xml:space="preserve">1. Implantación de una nueva herramienta de gestión de servicios e incidencias de Mesa de servicios.
</t>
  </si>
  <si>
    <t xml:space="preserve">1. Implantar  la nueva  herramienta de gestión de servicios e incidencias para el seguimiento de los ANS.
</t>
  </si>
  <si>
    <t xml:space="preserve">1. Herramienta implantada.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</si>
  <si>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Fortalecer los mecanismos de verificación y control en todos los procedimientos asociados a la Oficina.
Garantizar el cumplimiento de las funciones de supervisión en todos los contratos que ejecuta.
Las acciones de mejoras deben ser llevadas a la carpeta del Proceso o Procesos responsables</t>
  </si>
  <si>
    <t>Garantizar la atención de requerimientos a través de la herramienta de gestión de casos y mantener actualizado el procedimiento de la Mesa de Servicio.</t>
  </si>
  <si>
    <t xml:space="preserve">2.Actualizar el procedimiento de mesa de servicios.  </t>
  </si>
  <si>
    <t xml:space="preserve">2. Actualización,  publicación y aplicabilidad del Procedimiento de Mesa de Servicio.
</t>
  </si>
  <si>
    <t>2. Procedimiento actualizado</t>
  </si>
  <si>
    <t>H45AD</t>
  </si>
  <si>
    <r>
      <rPr>
        <b/>
        <sz val="11"/>
        <rFont val="Arial"/>
        <family val="2"/>
      </rPr>
      <t xml:space="preserve">H45. Administrativo. Disciplinario.  información  Colombia TIC.
</t>
    </r>
    <r>
      <rPr>
        <sz val="11"/>
        <rFont val="Arial"/>
        <family val="2"/>
      </rPr>
      <t xml:space="preserve">El artículo 7 del decreto 2618 de 2012 establece funciones a la Oficina de Tl en relación con la información sectorial provista a los ciudadanos. Así mismo la Ley 1341 de 2009 establece que MINTIC creará un sistema de información integral con los datos, variables e indicadores relevantes, sobre el sector de  las tecnologías de la información y las comunicaciones, que facilite la fijación de metas, estrategias, programas y proyectos para su desarrollo. La resolución 3484 de 2012 establece la responsabilidad del MINTIC en cuanto a la administración y gestión de este sistema. Durante el año 2013, en cumplimiento de la citada ley, el Ministerio desarrolló el Sistema de información Colombia TIC, conformado por el Sistema de información Unificado del Sector de las Telecomunicaciones (SIUST), el Sistema de información Georreferenciado (SIG) y el Sistema de Gestión del Espectro (SGE). Las anteriores debilidades con impacto en la calidad e integridad de la  información sectorial provista a los ciudadanos, la imagen institucional del Ministerio y el cabal cumplimiento de los lineamientos impartidos en el marco de la estrategia Gobierno
</t>
    </r>
  </si>
  <si>
    <t>Deficiencias en el funcionamiento del portal Colombia TIC</t>
  </si>
  <si>
    <t xml:space="preserve">1. Rediseñar  gráficamente el Portal Colombia TIC.
</t>
  </si>
  <si>
    <t>Unificar la interfaz grafica de todos los componentes que hacen parte del sistema de información integral.</t>
  </si>
  <si>
    <t xml:space="preserve">1. Rediseño gráfico del Portal Colombia TIC de acuerdo con el lineamiento gráfico y editorial del sitio institucional de MINTIC.
</t>
  </si>
  <si>
    <t>1. Rediseño grafico del sitio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</si>
  <si>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Revisión del funcionamiento y calidad del aplicativo Colombia TIC.
Garantizar el cumplimiento de las funciones de supervisión en todos los contratos que ejecuta.
Las acciones de mejoras deben ser llevadas a la carpeta del Proceso o Procesos responsables</t>
  </si>
  <si>
    <t xml:space="preserve">2. Rediseñar  la  arquitectura del Sistema de Información de reporte SIUST.
</t>
  </si>
  <si>
    <t xml:space="preserve">2. Rediseño de la  arquitectura del Sistema de Información de reporte SIUST  para ser integrado con Colombia TIC.
</t>
  </si>
  <si>
    <t>2. Prototipo del rediseño de la interfaz gráfica y la arquitectura  del SIUST.</t>
  </si>
  <si>
    <t xml:space="preserve">3. Diseñar Plan de Actualización de las estadísticas del sector en el Portal Colombia TIC.
</t>
  </si>
  <si>
    <t xml:space="preserve">3. Diseñar Plan de Actualización de las estadísticas del sector en el Portal Colombia TIC, que incluya etapas de análisis de calidad, plan de publicación y actualización de las variables que se publican en el portal.
</t>
  </si>
  <si>
    <t xml:space="preserve">3. Documentos del plan de Actualización de estadísticas sectoriales en el Portal Colombia TIC, manual de validación de la calidad de los datos y soportes de la validación de los datos. </t>
  </si>
  <si>
    <t>4. Fortalecer la infraestructura y servicios tecnológicos de alojamiento del SIG y unificación de la visualización del SIG.</t>
  </si>
  <si>
    <t xml:space="preserve">4. Fortalecer la infraestructura y servicios tecnológicos de alojamiento del SIG y unificación de la visualización del SIG acorde al nuevo portal de Colombia TIC.
</t>
  </si>
  <si>
    <t xml:space="preserve">4. Acta de seguimiento y avance semestral
</t>
  </si>
  <si>
    <t>5. Actualización y aplicabilidad de los procedimientos de desarrollo y mantenimiento de sistemas de información, incluyendo reforzamiento en las fases de pruebas y obtención de calidad de software.</t>
  </si>
  <si>
    <t>5, Procedimiento actualizado</t>
  </si>
  <si>
    <t>H46A</t>
  </si>
  <si>
    <r>
      <rPr>
        <b/>
        <sz val="11"/>
        <rFont val="Arial"/>
        <family val="2"/>
      </rPr>
      <t>H46. Administrativo. 1475 Deudas de Difícil Recaudo</t>
    </r>
    <r>
      <rPr>
        <sz val="11"/>
        <rFont val="Arial"/>
        <family val="2"/>
      </rPr>
      <t xml:space="preserve">
Al corte de la vigencia auditada, existe un saldo que asciende a $358.1 millones, los cuales, de acuerdo con lo consignado en las Notas a los Estados Financieros, "Se compone de la cartera de servicios recibida de la Liquidada Audiovisuales en el año 2005 y que según concepto de la Oficina Asesora Jurídica del Ministerio, se considera incobrable. Los deudores que la conforman son Comisión Nacional de Televisión por $354.3 millones y $3. 7 millones de Martha Alarcón", sin embargo, no se   evidencian gestiones que permitan tomar decisiones, respecto a la pertinencia de la presentación de estas deudas, como activo del Ministerio y que podrían estar sobrestimándolo, con el consecuente efecto en la cuenta Pasiva de Recursos Recibidos en Administración.
Se observan deficiencias en el seguimiento y control de partidas antiguas que no cuentan con los debidos documentos soporte para su presentación en los estados contables.
Si bien el Ministerio, aduce y cuenta con los documentos que soportan su gestión, la depuración de este saldo, debió realizarse antes del cierre de la vigencia 2013, dado que los pronunciamientos de la  Contaduría General de la Nación y la Oficina Jurídica, respecto al retiro de estos valores, están fechados el 4 de septiembre y el 25 de octubre de 2013, respectivamente, circunstancia que le permitía  a la Entidad realizar los ajustes del caso en forma oportuna.
</t>
    </r>
  </si>
  <si>
    <t>No   se   evidencian    gestiones    que   permitan    tomar   decisiones,     respecto    a   la pertinencia   de la presentación   de estas  deudas.
Deficiencias   en el seguimiento   y control  de partidas  antiguas  que  no cuentan  con los debidos  documentos   soporte  para su presentación   en los estados contables.
No Oportunidad para  realizar   los ajustes  del  caso en forma  oportuna.</t>
  </si>
  <si>
    <t>Obtener unos lineamientos jurídicos y contables viables, para depurar la referida información de los estados financieros de la Entidad.</t>
  </si>
  <si>
    <t>Solicitar un concepto y aplicar en los pertinente, por parte de la Subdirección Financiera  y la Oficina Asesora Jurídica, a la Contaduría General de la Nación con el fin de excluir de los estados financieros las deudas de difícil recaudo, con base en la certificación expedida por la Oficina Asesora Jurídica respecto a que dichas obligaciones son de difícil cobro</t>
  </si>
  <si>
    <t>Subdirección Financiera
Oficina Asesora Jurídica</t>
  </si>
  <si>
    <t xml:space="preserve">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Definir gestiones y  tomar   decisiones,     respecto    a   la pertinencia   de la presentación   de estas  deudas.
Establecer controles  que promuevan la oportunidad para  realizar   los ajustes  del  caso en forma  oportuna.
Revisar el proceso financiero y establecer controles en las actividades que se enunciaron anteriormente
Establecer mecanismos de seguimiento,  control y gestión, con las partidas  antiguas  que  no cuentan  con los debidos  documentos   soporte  para su presentación   en los estados contables.
Las acciones de mejoras deben ser llevadas a la carpeta del Proceso o Procesos responsables
</t>
  </si>
  <si>
    <t>Depuración de las deudas de difícil recaudo</t>
  </si>
  <si>
    <t>Solicitar un concepto por parte de la Subdirección Financiera  y la Oficina Asesora Jurídica, a la Contaduría General de la Nación con el fin de excluir de los estados financieros las deudas de difícil recaudo, con base en la certificación expedida por la Oficina Asesora Jurídica respecto a que dichas obligaciones son de difícil cobro.                                                         Implementar una acción preventiva tendiente a incentivar la coordinación y comunicación entre la Subdirección financiera y la Oficina Asesora Jurídica en los asuntos de deudas de difícil recaudo.</t>
  </si>
  <si>
    <t>Depurar de los estados financieros las obligaciones catalogadas como de difícil cobro.</t>
  </si>
  <si>
    <t>Documento soporte de la depuración contable</t>
  </si>
  <si>
    <r>
      <rPr>
        <b/>
        <sz val="11"/>
        <rFont val="Arial"/>
        <family val="2"/>
      </rPr>
      <t>H47. Administrativa - Propiedad Planta y Equipo- 1635 Bienes Muebles en Bodega</t>
    </r>
    <r>
      <rPr>
        <sz val="11"/>
        <rFont val="Arial"/>
        <family val="2"/>
      </rPr>
      <t xml:space="preserve">
El saldo de esta cuenta que asciende a $3.439.8 millones, y que corresponde a los bienes remanentes entregados por la liquidada Inravisión, no es confiable, toda vez que los mismos, no han sido objeto de actualización y/o de un inventario físico que permita establecer su razonabilidad.
La deficiencias, relacionadas con el control administrativo y financiero de estos bienes, para los cuales no se contempló, actualización y toma física de inventario, no permiten determinar el respaldo financiero que dichos bienes pueden representar en el respectivo pasivo pensional de Inravisión.
Lo mencionado en los párrafos anteriores, refleja deficiencia en el proceso de conciliación y verificación de los bienes puede afectar la confiabilidad del saldo reflejado en los estados contables, en la cuenta Propiedad Planta y Equipo, con efecto en la cuenta pasiva- Recursos Recibidos en Administración.
De acuerdo con las respuestas del Ministerio, para los activos fijos se lleva un control administrativo en el aplicativo local SEVEN, el cual se alimenta en el área administrativa, no refleja movimiento, sino saldos, que son enviados al área contable, para luego subirlo en archivo plano al sistema SIIF Nación , lo que permite concluir que en el área financiera no se generan registros contables para los bienes muebles e inmuebles del Ministerio y por lo tanto la conciliación respectiva nunca presentará diferencia.
</t>
    </r>
  </si>
  <si>
    <t xml:space="preserve">Deficiencias, relacionadas con el control administrativo y financiero de estos bienes
Deficiencia en el proceso de conciliación y verificación de los bienes.
En el área financiera no se generan registros contables para los bienes muebles e inmuebles del Ministerio  </t>
  </si>
  <si>
    <t xml:space="preserve">correctiva - Aprobación de baja, y destinación final de los bienes. </t>
  </si>
  <si>
    <t xml:space="preserve">Aprobar la baja de los inventarios de  remanentes por parte del Comité de Administración de Bienes. </t>
  </si>
  <si>
    <t>Acta de Comité de Administración de bienes</t>
  </si>
  <si>
    <t xml:space="preserve">Grupo Administración de Bienes. </t>
  </si>
  <si>
    <t xml:space="preserve">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Generar en el área financiera, los registros contables oportunos para los bienes muebles e inmuebles del ministerio.
Definir en el proceso de Gestión de Recursos físicos, controles administrativos y financieros para los bienes muebles e inmuebles.
Definir mecanismos de conciliación y verificación de los bienes, con sus respectivos controles.
Las acciones de mejoras deben ser llevadas a la carpeta del Proceso o Procesos responsables.
</t>
  </si>
  <si>
    <t xml:space="preserve">correctiva -realizar conciliación física y contable de los bienes. </t>
  </si>
  <si>
    <t>Realizar la verificación física y la conciliación de los inventarios, a través del Intermediario idóneo contratado para la destinación final de los bienes</t>
  </si>
  <si>
    <t>Documento de verificación física y conciliación de inventarios</t>
  </si>
  <si>
    <t>Preventiva - Ejercer control y seguimiento en la información reportada en SIIF.</t>
  </si>
  <si>
    <t>Realizar control y seguimiento trimestral a la información registrada y reportada  en SIIF sobre los bienes de la Entidad.</t>
  </si>
  <si>
    <t xml:space="preserve">correctiva - seguimiento a registros contables en la cuenta de propiedad, planta y equipo. </t>
  </si>
  <si>
    <t>Reportar la actualización a los Estados financieros de los movimientos en la cuenta de Propiedad, planta y equipo.</t>
  </si>
  <si>
    <t>Reportes contables</t>
  </si>
  <si>
    <t xml:space="preserve">Preventiva - Formular dentro de la política de bienes de la entidad parámetros que permitan orientar el manejo de bienes remanentes. </t>
  </si>
  <si>
    <r>
      <rPr>
        <b/>
        <sz val="11"/>
        <rFont val="Arial"/>
        <family val="2"/>
      </rPr>
      <t xml:space="preserve">H48. Administrativo.  1637 Propiedad Planta y Equipo No Explotados
</t>
    </r>
    <r>
      <rPr>
        <sz val="11"/>
        <rFont val="Arial"/>
        <family val="2"/>
      </rPr>
      <t xml:space="preserve">A 31 de Diciembre de 2013, el saldo de esta cuenta presentó un incremento de $4.278 millones, los cuales, en gran mayoría, corresponden a bienes que se trasladan por inservibles y obsoletos y para los cuales está pendiente de definir destinación final.  Al respecto se observan deficiencias en la adecuada toma de decisiones, para el manejo, control y presentación de estos bienes en los estados contables, toda vez que los mismos, se vienen registrando desde la vigencia 2010, como tales, sin evidencia de una adecuada gestión al respecto y con el agravante del aumento significativo en la vigencia 2013.
Por deficiencia en el control interno contable y de administración de bienes, el inadecuado registro de estos activos reflejan una sobrestimación de los mismo, en cuantía superior a los $4.371 millones., con la respectiva incidencia en el Patrimonio del Min tic
</t>
    </r>
  </si>
  <si>
    <t>Deficiencias en el control interno contable y de administración de bienes.
Inadecuado registro de estos activos  que reflejan una sobrestimación de los mismos</t>
  </si>
  <si>
    <t xml:space="preserve">Aprobar la baja de los inventarios de  bienes no explotados por parte del Comité de Administración de Bienes.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</si>
  <si>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Establecer procedimiento escrito que contenga directrices y políticas para la adecuada toma de decisiones, para el manejo  control y presentación de estos bienes en los estados contables y evitar la sobreestimación de los mismos.
Revisar y Fortalecer el proceso de Gestión de Recursos físicos en cuanto a la gestión de bienes e inventarios, establecer  actividades de conciliación y verificación oportuna de los mismos, así mismo, políticas,  determinar riesgos y establecer controles efectivos.
Fortalecer el Manual de Políticas Contables, con políticas sobre los registros contables para los bienes e inmuebles del Ministerio, articuladas con la gestión de bienes del proceso de Gestión de Recursos Físicos.
Las acciones de mejoras deben ser llevadas a la carta del Proceso o Procesos responsables</t>
  </si>
  <si>
    <t>Realizar la verificación física y la conciliación de los inventarios, a través del Intermediario idóneo contratado para la destinación final de los bienes.</t>
  </si>
  <si>
    <t xml:space="preserve">Preventiva - Formular dentro de la política de bienes de la entidad parámetros que permitan orientar el manejo de bienes no explotados. </t>
  </si>
  <si>
    <t>H49A</t>
  </si>
  <si>
    <r>
      <rPr>
        <b/>
        <sz val="11"/>
        <rFont val="Arial"/>
        <family val="2"/>
      </rPr>
      <t>H49. Administrativo. Bienes entregados  en Comodato.</t>
    </r>
    <r>
      <rPr>
        <sz val="11"/>
        <rFont val="Arial"/>
        <family val="2"/>
      </rPr>
      <t xml:space="preserve">
El saldo de los bienes entregados  en Comodato a RTVC por $39.632.2 millones y a Teveandina por $2.166.9  millones, no es el resultado de un inventario físico que permita  mostrar la realidad económica actual de éstos bienes. Asimismo, al cierre contable, éstos se encuentran registrados a su costo histórico, sin evidencia de la actualización contable de su valor, particularmente los inmuebles, toda vez que, como se evidenció, en este proceso auditor, durante las últimas tres vigencias, no se ha realizado ni registrado la respectiva valorización de acuerdo con lo establecido por la Contaduría General de la nación.
Las deficiencias de control interno contable, no permiten establecer valores de realización o de reposición de los bienes, de manera que se tengan en cuenta criterios tales como: ubicación, estado, capacidad productiva, situación de mercado, grado de negociabilidad y, de ser el caso, la obsolescencia y deterioro que a su vez permitirían reflejar el valor real de la Red Pública de Radio y Televisión que se encuentra bajo la tenencia de Radio Televisión de Colombia y Teleandina, y constituye un Activo importante de la Nación.
De acuerdo  con los mencionado, el Ministerio inobservo lo establecido en la circular 002 del 13 de diciembre de 2013- Instructivo para el cambio del periodo contable 2013-2014,  respecto a la comunicación que debe existir, entre las entidades, para confrontación de los bienes.
La Entidad en su respuesta, en relación con el saldo del grupo 22035, aclaró que el módulo de inventarios del aplicativo SEVEN solo maneja movimientos y no conserva los costos históricos necesarios para realizar actividades de verificación y la prueba de ellos es que efectivamente no se presentan diferencias en la conciliación.
</t>
    </r>
  </si>
  <si>
    <t>Deficiencias de control en el proceso contable.
El aplicativo SEVEN no permite validar y hacer seguimiento de registro y movimiento de los bienes muebles e inmuebles.</t>
  </si>
  <si>
    <t xml:space="preserve">correctiva -verificar  los bienes entregados en comodatos. </t>
  </si>
  <si>
    <t>Verificar los Comodatos vigentes de RTVC y TV ANDINA, que permitan mostrar la realidad económica</t>
  </si>
  <si>
    <t>Documento de verificación</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</si>
  <si>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Realizar  y registrar  la respectiva valorización del  saldo de los bienes entregados  en Comodato a RTVC por $39.632.2 millones y a Teveandina  por $2.166.9  millones de acuerdo con lo establecido por la Contaduría General de la Nación, con el fin de mostrar la realidad económica actual de éstos bienes.
 Observar y acatar lo establecido en la circular 002 del 13 de diciembre de 2013- Instructivo para el cambio del periodo contable 2013-2014,  respecto a la comunicación que debe existir, entre las entidades, para confrontación de los bienes.
Revisar y Fortalecer el proceso de Gestión de Recursos físicos en cuanto a la gestión de bienes e inventarios, establecer  actividades de conciliación y verificación oportuna de los mismos, así mismo, políticas,  determinar riesgos y establecer controles efectivos.
Fortalecer el Manual de Políticas Contables, con políticas sobre los registros contables para los bienes e inmuebles del Ministerio, articuladas con la gestión de bienes del proceso de Gestión de Recursos Físicos.
Las acciones de mejoras deben ser llevadas a la carta del Proceso o Procesos responsables</t>
  </si>
  <si>
    <t xml:space="preserve">correctiva - Cumplir la normatividad de la Contaduría General de la Nación - CGN </t>
  </si>
  <si>
    <t>Realizar el avalúo de 11 bienes inmuebles propiedad de la Entidad.</t>
  </si>
  <si>
    <t>Registro Contable de 11 avalúos</t>
  </si>
  <si>
    <t>correctiva - conciliar los bienes en comodato.</t>
  </si>
  <si>
    <t xml:space="preserve">Realizar la conciliación de los bienes entregados en Comodato.   </t>
  </si>
  <si>
    <t>Reporte de la conciliación.</t>
  </si>
  <si>
    <t>correctiva - aprobación de la destinación final en bienes no funcionales.</t>
  </si>
  <si>
    <t>Definir y realizar oportunamente  destinación final de los bienes no funcionales para el cumplimiento misional de la Entidad.</t>
  </si>
  <si>
    <t>Acta de Comité Administración de bienes</t>
  </si>
  <si>
    <t xml:space="preserve">correctiva - seguimiento a la información reportada y registrada. </t>
  </si>
  <si>
    <t xml:space="preserve">Preventiva - Formular dentro de la política de bienes de la entidad, parámetros que permitan orientar el manejo de bienes de la entidad. </t>
  </si>
  <si>
    <t>H50A</t>
  </si>
  <si>
    <r>
      <rPr>
        <b/>
        <sz val="11"/>
        <rFont val="Arial"/>
        <family val="2"/>
      </rPr>
      <t xml:space="preserve">H50. Administrativo. 192005 -Bienes Muebles Entregados en Comodato.
</t>
    </r>
    <r>
      <rPr>
        <sz val="11"/>
        <rFont val="Arial"/>
        <family val="2"/>
      </rPr>
      <t xml:space="preserve">El saldo de esta cuenta, por $39.632.2 millones, es incierto, dada la variación del mismo, respecto a la vigencia 2012, en $4.446 millones, la cual no se encuentra debidamente justificada.  Si bien el Ministerio, como soporte de los registros SIIF, adjunta copia de actas de Entrega Activos en Comodato y de Inspección ocular, las primeras no están totalizadas y las otras, no son consistentes con los registros en mención, situación que  no permite validar la razonabilidad del saldo, reportado en el Balance General, tal como se observó en el hallazgo No. 4 del presente informe.
De otra parte, para este caso se observa que el saldo en el aplicativo SEVEN de la cuenta Bienes Muebles de la Red Pública de Televisión por $39.632.3 millones  y de la cuenta Bienes Muebles de la Red de Difusión por $2.167 millones, no registro movimiento alguno en la vigencia 2013, circunstancia que permite inferir que el área administrativa no realizo los registros que en el SIIF originaron la disminución del Activo, sin embargo, en este grupo, no se presentan diferencia en la conciliación realizada por administrativa y contabilidad, con corte a 31 de diciembre de 2013.
Por lo anterior, dadas las Deficiencias de control interno contable, y la incertidumbre del saldo real de cuenta, se concluye que este no es razonable y que la disminución por cuantía de $4.446 millones no se encuentra debidamente justificada.
</t>
    </r>
  </si>
  <si>
    <t>El área administrativa no realizó los registros que en el SIIF originaron la disminución del Activo,
Deficiencias de control interno contable, y la incertidumbre del saldo real de la cuenta</t>
  </si>
  <si>
    <t xml:space="preserve">Preventiva - Formular lineamiento para orientar tratamiento de bienes entregados en comodato.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</si>
  <si>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Justificar la disminución por cuantía de $4.446 millones de la cuenta, para determinar el saldo real de la cuenta.
Revisar y Fortalecer el proceso de Gestión de Recursos físicos en cuanto a la gestión de bienes e inventarios, establecer  actividades de conciliación y verificación oportuna de los mismos, así mismo, políticas,  determinar riesgos y establecer controles efectivos.
Fortalecer el Manual de Políticas Contables, con políticas sobre los registros contables para los bienes e inmuebles en Comodato del Ministerio, articuladas con la gestión de bienes del proceso de Gestión de Recursos Físicos.
Las acciones de mejoras deben ser llevadas a la carta del Proceso o Procesos responsables</t>
  </si>
  <si>
    <t>correctiva -  Ejercer control y seguimiento en la información reportada en SIIF.</t>
  </si>
  <si>
    <t>H51A</t>
  </si>
  <si>
    <r>
      <rPr>
        <b/>
        <sz val="11"/>
        <rFont val="Arial"/>
        <family val="2"/>
      </rPr>
      <t>H51. Administrativo. 192006 - Bienes  inmuebles entregados  en Comodato a RTVC</t>
    </r>
    <r>
      <rPr>
        <sz val="11"/>
        <rFont val="Arial"/>
        <family val="2"/>
      </rPr>
      <t xml:space="preserve">
Se observan deficiencias en el control y administración de los bienes entregados en Comodato a RTVC, particularmente de activos fijos, teniendo en cuenta, que en la relación de información enviada por el área administrativa no se incluye el predio La Azalea-Estación Primaria Buga El Mirador- Valle, el cual se encuentra registrado en el aplicativo SEVEN por valor de $51.5 millones, en el grupo predios Rurales en Comodato. Igualmente, en el aplicativo Seven, se registran los lotes de la Estación de Villarrica-Cunday Tolima con un avalúo catastral de $9.6 millones, sin embargo el costo histórico del mismo asciende a 52.2 millones.
De otra parte,  no existe claridad respecto a la propiedad que ejerce el Ministerio sobre el inmueble de Argelia Valle, en el cual se hace referencia en las Notas a los Estados Contables, tanto en la cuenta de Terrenos y Edificaciones; sin embargo, el mismo, no se encuentra registrado en el auxiliar  de activos Fijos- Seven. Con corte a 31 de diciembre de 2013, ni el área administrativa lo reporta como de su propiedad. Lo anterior, además de generar incertidumbre respecto a la razonabilidad del saldo presentado en el Activo del Ministerio, por $1.213.9 millones, refleja deficiencias en los mecanismos de conciliación y verificación de saldos al cierre de cada vigencia fiscal.
A lo anterior se suma que el Ministerio, no ha realizado los respectivos avalúos, técnicos de estos inmuebles, circunstancias que permite evidenciar subestimaciones del orden de $1.101 millones aproximadamente, teniendo en cuenta el evalúo catastral reportado por el área administrativa.
</t>
    </r>
  </si>
  <si>
    <t>Inobservo lo establecido en la Circular 002 del 13 de diciembre de 2013, instructivo para el cambio del periodo contable 2013-2014, respecto a que se deben identificar, si tiene bienes inmuebles pendientes de legalizar, con el propósito de adelantar las acciones jurídicas necesarias para la obtención de la titularidad de los mismos, indicando en las notas especificas: clase y número de bienes en esta condición y las gestiones jurídicas realizadas en el último año.</t>
  </si>
  <si>
    <t xml:space="preserve">Preventiva -  Formular lineamiento para orientar tratamiento de bienes entregados en comodato.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</si>
  <si>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Claridad respecto a la propiedad que ejerce el Ministerio sobre el inmueble de Argelia Valle.
Claridad sobre el registro contable de los predios  La Azalea-Estación Primaria Buga El Mirador- Valle, y los lotes de la Estación de Villarrica-Cunday Tolima.
Observar  y actualizar el Manual de Políticas Contables sobre lo establecido en la Circular 002 del 13 de diciembre de 2013, instructivo para el cambio del periodo contable 2013-2014,.
Revisar y Fortalecer el proceso de Gestión de Recursos físicos en cuanto a la gestión de bienes e inventarios, establecer  actividades de conciliación y verificación oportuna de los mismos, así mismo, políticas,  determinar riesgos y establecer controles efectivos.
Fortalecer el Manual de Políticas Contables, con políticas sobre los registros contables para los bienes e inmuebles del Ministerio, articuladas con la gestión de bienes del proceso de Gestión de Recursos Físicos.
Las acciones de mejoras deben ser llevadas a la carta del Proceso o Procesos responsables</t>
  </si>
  <si>
    <t>correctiva - Ejercer control y seguimiento en la información reportada en SIIF.</t>
  </si>
  <si>
    <t>H52A</t>
  </si>
  <si>
    <r>
      <rPr>
        <b/>
        <sz val="11"/>
        <rFont val="Arial"/>
        <family val="2"/>
      </rPr>
      <t>H52. Administrativo. 1999 Otros Activos - Valorizaciones.</t>
    </r>
    <r>
      <rPr>
        <sz val="11"/>
        <rFont val="Arial"/>
        <family val="2"/>
      </rPr>
      <t xml:space="preserve">
El Min tic contrató con el instituto Geográfico Agustín Codazzi el avalúo comercial urbano al Edificio Murillo Todo, el cual fue entregado en marzo de 2012 y que ascendió a $39.075.5 millones, sin embargo, este no fue registrado en su contabilidad, circunstancias que permitió evidenciar, luego  del respectivo análisis, una subestimación de su activo en una cifra cercana a los $12.125 millones. De acuerdo con lo expuesto por el Ministerio, en sus Notas Explicativas, la última valorización se realizó y registró en la vigencia 2008.
Dado que el Min tic, no ha registrado la valorización del Edificio Murillo todo, de acuerdo con lo establecido por la Contaduría General de la Nación en el Manual de procedimientos, según el cual, la actualización en libros, de la Propiedad Planta y Equipo, debe efectuarse con periodicidad de tres (3) años, a partir de la última realizada, y el registro debe quedar incorporado en el período contable respectivo, las cifras presentadas en sus estados contables no son razonables.
Lo mencionado, además de contravenir lo establecido en la resolución 354 de 2007, afecta también la razonabilidad del saldo de la cuenta Superávit por Valorización.
</t>
    </r>
  </si>
  <si>
    <t>El Mintic, no ha registrado la valorización del Edificio Murillo todo, de acuerdo con lo establecido por la Contaduría General de la Nación en el Manual de procedimientos
Incumplimiento a la normatividad vigente sobre la periodicidad de tres (3) años para la actualización de la valorización de los inmuebles y su registro en el período contable respectivo.</t>
  </si>
  <si>
    <t xml:space="preserve">Corrección - Cumplir con el registro del avalúo del edificio Murillo Toro año 2012. </t>
  </si>
  <si>
    <t xml:space="preserve">Registrar la valorización del edificio Murillo Toro </t>
  </si>
  <si>
    <t>Realizar el avalúo del edificio Murillo Toro 2012</t>
  </si>
  <si>
    <t xml:space="preserve">Registro contable de avalúo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</si>
  <si>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Registrar en la contabilidad, el avalúo comercial urbano al Edificio Murillo Toro.
Acatar la  resolución 354 de 2007.
Revisar y Fortalecer el proceso de Gestión de Recursos físicos en cuanto a la gestión de bienes e inventarios, establecer  actividades de avaluó comercial cada 3 años y verificación oportuna de los mismos, así mismo, políticas,  determinar riesgos y establecer controles efectivos.
Fortalecer el Manual de Políticas Contables, con políticas sobre los registros contables para las actualizaciones de los avalúos bienes e inmuebles del Ministerio, articuladas con la gestión de bienes del proceso de Gestión de Recursos Físicos.
Las acciones de mejoras deben ser llevadas a la carta del Proceso o Procesos responsables</t>
  </si>
  <si>
    <t>El Min tic, no ha registrado la valorización del Edificio Murillo todo, de acuerdo con lo establecido por la Contaduría General de la Nación en el Manual de procedimientos
Incumplimiento a la normatividad vigente sobre la periodicidad de tres (3) años para la actualización de la valorización de los inmuebles y su registro en el período contable respectivo.</t>
  </si>
  <si>
    <t xml:space="preserve">Correctiva -  cumplir normatividad vigente en cuanto a valorizaciones de bienes. </t>
  </si>
  <si>
    <t xml:space="preserve">Preventiva -  Formular lineamiento para orientar la actualización de la valorización de los inmuebles y su registro. </t>
  </si>
  <si>
    <t>H53A</t>
  </si>
  <si>
    <r>
      <rPr>
        <b/>
        <sz val="11"/>
        <rFont val="Arial"/>
        <family val="2"/>
      </rPr>
      <t>H53. Administrativo. 242513   Saldos a favor de beneficiarios</t>
    </r>
    <r>
      <rPr>
        <sz val="11"/>
        <rFont val="Arial"/>
        <family val="2"/>
      </rPr>
      <t xml:space="preserve">
El saldo de esta Cuenta por Pagar, refleja consignaciones de recursos a favor del Fontic, realizada en la cuenta DNT-MINTIC, los cuales serán reintegrados a ese Fondo, por valor de $682.1 millones, sin embargo, y no obstante, estar registrados desde la vigencia 2012, los mismos no se encuentran reconocidos contablemente por este Fondo, en la respectiva Cuenta por Cobrar. Esta situación genera incertidumbre respecto a la razonabilidad del saldo y se genera por fallas en los mecanismos de control interno contable, particularmente en los procesos de verificación y conciliación de saldos entre las diferentes áreas del Ministerio.
</t>
    </r>
  </si>
  <si>
    <t>Fallas en los mecanismos de control interno contable, particularmente en los procesos de verificación y conciliación de saldos entre las diferentes áreas del Ministerio.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</si>
  <si>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Reconocer  contablemente, en la respectiva Cuenta por Cobrar 242513 Saldos a favor de beneficiarios,  y establecer la razonabilidad del saldo.
Aplicar y/o desarrollar políticas y/o procedimientos escritos de conciliación de la  información, de manera  adecuada y oportuna entre el  áreas responsable y el área financiera, con el fin de reportar oportunamente a esta la totalidad de las operaciones; igualmente formulas controles efectivos para su mejora.
Las acciones de mejoras deben ser llevadas a la carta del Proceso o Procesos responsables y al Manual de Políticas Contables si es el caso.</t>
  </si>
  <si>
    <t>Fallas en los mecanismos de control interno, particularmente en los procesos de verificación y conciliación de saldos entre las diferentes áreas del Ministerio.</t>
  </si>
  <si>
    <t>Incluir dentro de las conciliaciones la correspondiente a la saldos a favor de beneficiarios entre Ministerio y Fondo Tic</t>
  </si>
  <si>
    <t>Devolución por parte de la DTN, de los recursos consignados al Ministerio por el Icetex a favor del Fontic, para que sean reconocidos contablemente por esta Entidad</t>
  </si>
  <si>
    <t xml:space="preserve">Meta: Una vez la DTN, consignen los recursos a favor del Fondo, cuya transacción es de manera automática, se originará el registro directo en la contabilidad del Fondo.  </t>
  </si>
  <si>
    <t>H54A</t>
  </si>
  <si>
    <r>
      <rPr>
        <b/>
        <sz val="11"/>
        <rFont val="Arial"/>
        <family val="2"/>
      </rPr>
      <t xml:space="preserve">H54. Administrativo.  2710- Pasivos  Estimados- Provisión  para Contingencias
</t>
    </r>
    <r>
      <rPr>
        <sz val="11"/>
        <rFont val="Arial"/>
        <family val="2"/>
      </rPr>
      <t xml:space="preserve">Por diferencias en los procesos de análisis, verificación y ajuste de saldos, y en general de las actividades administrativas que deben realizar antes del cierre contable, de acuerdo con lo establecido en el Instructivo 002 del 13 de diciembre de 2013, de la CGN, el saldo de la cuenta por $11.285.3 millones, no es confiable, dado que existe incertidumbre de la realidad económica, al final de la vigencia auditada, en lo que respecta al proceso judicial instaurado por la Empresa de Telecomunicaciones de Pereira, en contra de Min tic y la Comisión de Regulación de Comunicaciones, CRC en cuantía de $4.731.7 millones, debido a que no existe claridad, si el valor fue cancelado por la mencionada comisión.  Esta circunstancia tiene efecto en la razonabilidad del sado de la subcuenta, en la cuantía mencionada y correlativamente en el Patrimonio-Hacienda Pública.
Verificada la consulta del proceso, en la Rama Judicial, se verificó que el 26 de marzo de 2012, se confirmó sentencia en segunda instancia, por parte del consejo de Estado, en contra del Ministerio y de la sin embargo a la fecha de corte de auditoria, no ha sido posible confirmar el pago o inicio de otra actuación administrativa que respalde el respectivo pasivo.
Sobre el particular el Min tic, en su respuesta a las observaciones preliminares indica que "Para el efecto, la Entidad requirió a la COMISIÓN DE REGULACIÓN DE COMUNICACIONES para que informara si dicha Entidad, dio cumplimiento a las decisiones judiciales, una vez contemos con la información respecto del cumplimiento, el Ministerio procederá a retirar de la cuenta de pasivos estimados el valor respecto de dicho proceso mencionado".
</t>
    </r>
  </si>
  <si>
    <t>Diferencias en los procesos de análisis, verificación y ajuste de saldos, y en general de las actividades administrativas que deben realizar antes del cierre contable.
Debilidades en la oportunidad y validación de la información que se reporta en los estados contables.</t>
  </si>
  <si>
    <t xml:space="preserve">Establecer un procedimiento conjunto de la Oficina Asesora Jurídica y la Subdirección Financiera, para el reporte de las contingencias de los procesos judiciales y extrajudiciales de conformidad con las directrices impartidas por la Contaduría General de la Nación.                          </t>
  </si>
  <si>
    <t>Realizar un procedimiento conjunto entre la Oficina Asesora Jurídica y la Subdirección Financiera para el reporte de las contingencias de los procesos judiciales y extrajudiciales, estableciendo los mecanismos seguimiento, verificación y control.</t>
  </si>
  <si>
    <t>procedimiento aprobado, publicado y aplicado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</si>
  <si>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Dar claridad con los soportes requeridos, sobre si la Comisión de Regulación de Comunicaciones CRC, cancelo el valor del  proceso judicial instaurado por la Empresa de Telecomunicaciones de Pereira, en contra de Min tic y la CRC en cuantía de $4.731.7 millones   o inicio de otra actuación administrativa que respalde el respectivo pasivo
Revisar y/o desarrollar políticas y/o procedimientos escritos de  análisis, verificación y ajuste de saldos y conciliación de la  información, de manera  adecuada y oportuna entre el  áreas responsable y el área financiera, con el fin de reportar oportunamente a esta la totalidad de las operaciones; igualmente formulas controles efectivos para su mejora.
Las acciones de mejoras deben ser llevadas a la carta del Proceso o Procesos responsables y al Manual de Políticas Contables si es el caso.</t>
  </si>
  <si>
    <t>Incentivar la coordinación y comunicación entre la Subdirección financiera y la Oficina Asesora Jurídica en los asuntos de reporte de contingencias judiciales.</t>
  </si>
  <si>
    <t>Establecer un acuerdo de servicios entre las Subdirección Financiera y la Oficina Jurídica, para los asuntos de reporte de contingencias judiciales.</t>
  </si>
  <si>
    <t>Acuerdo de servicio aprobado, publicado y aplicado</t>
  </si>
  <si>
    <r>
      <rPr>
        <b/>
        <sz val="11"/>
        <rFont val="Arial"/>
        <family val="2"/>
      </rPr>
      <t xml:space="preserve">H55. Administrativo.  5806- Otros  Gastos-  Pérdida  por el Método  de Participación Patrimonial
</t>
    </r>
    <r>
      <rPr>
        <sz val="11"/>
        <rFont val="Arial"/>
        <family val="2"/>
      </rPr>
      <t xml:space="preserve">El saldo por $10.462 millones, que representa el menor valor de las inversiones patrimoniales, originado en la pérdida de entidades controladas no es consistente, teniendo en cuenta que, para el caso de las inversiones en la Sociedad de Televisión de las Islas Ltda.- Tele islas, donde, si bien el Min tic realizó los registro contables con base en Estados Contables debidamente firmados por el contador, gerente financiero y revisor fiscal, las cifras allí contenidas, difieren de las registradas en los Estados Contables, reportados a la Contaduría General de la Nación -en el CHIP-, los cuales corresponden a los definitivos y oficiales. A 31 de diciembre de 2013, Tele islas reporta en el CHIP, ingresos del orden de $7.852 millones, sin embargo, el Estado de Resultados del Trimestre de octubre a diciembre de 2013, soporte de los registros efectuados por Min tic, estos ascienden a $10.496 millones.
Esta situación genera incertidumbre en el saldo del respectivo Gasto y tiene efecto en la contrapartida, en las subcuentas que integran la cuenta 1208-Inversiones Patrimoniales en Entidades Controladas, además en el Superávit por el Método de Participación Patrimonial.
A lo anterior se suma que, el Min tic, no obstante de afectar el Resultado del Ejercicio otros Gastos, en cuantía tan importante, no revela en sus respectivas Notas Explicativas ni en las específicas reportadas en el CHIP, el detalle y composición del saldo.
</t>
    </r>
  </si>
  <si>
    <t>El saldo que representa el menor valor de las inversiones patrimoniales, originado en la pérdida de entidades controladas no es consistente
El Min tic, no obstante de afectar el Resultado del Ejercicio otros Gastos, en cuantía tan importante, no revela en sus respectivas Notas Explicativas ni en las especificas reportadas en el CHIP, el detalle y composición del saldo.</t>
  </si>
  <si>
    <t>Confirmación que los documentos recibidos de los canales regionales sean los mismos a reportar en el CHIP.</t>
  </si>
  <si>
    <t xml:space="preserve"> Ampliar la información de las notas especificas en el reporte al CHIP hasta donde el número de caracteres sea permitido.</t>
  </si>
  <si>
    <t xml:space="preserve">Meta1:  Efectuar comunicación dirigida a Tele isla, indicando que lo transmitido en el CHIP, no corresponde a los documentos remitidos al Ministerio de los Estados financieros con corte Diciembre 31 de 2013 </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</si>
  <si>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Establecer el saldo del respectivo Gasto con base en las cifras registradas en los Estados Contables, reportados a la Contaduría General de la Nación -en el CHIP.
Revelar en sus respectivas Notas Explicativas y en las especificas reportadas en el CHIP, el detalle y composición del saldo.
Las acciones de mejoras deben ser llevadas a la carta del Proceso o Procesos responsables y al Manual de Políticas Contables si es el caso.</t>
  </si>
  <si>
    <t>Meta 2:  Revelar el detalle y la composición el saldo de la cuenta Otros Gastos, en las notas explicativas y especificas reportadas en el CHIP</t>
  </si>
  <si>
    <t>Reporte</t>
  </si>
  <si>
    <t>H56AD</t>
  </si>
  <si>
    <r>
      <rPr>
        <b/>
        <sz val="11"/>
        <rFont val="Arial"/>
        <family val="2"/>
      </rPr>
      <t xml:space="preserve">H56. Administrativo con presunta incidencia disciplinaria-Control interno Contable
</t>
    </r>
    <r>
      <rPr>
        <sz val="11"/>
        <rFont val="Arial"/>
        <family val="2"/>
      </rPr>
      <t xml:space="preserve">Los hallazgos presentados en este documento están relacionados, principalmente en deficiencias en el análisis, control, conciliación y depuración de saldos antiguos. También se presentan debilidades en el debido y oportuno flujo de información y documentación que deben reportar las diferentes áreas a la contable; situaciones que no garantiza el reconocimiento de la totalidad de los hechos, operaciones y transacciones, la confiabilidad, integridad y consistencias de la información reportada en los Estados contables. Estas circunstancias, que limitan la adecuada toma de decisiones y no permiten reflejar información financiera real, contraviene lo establecido por la Contaduría General de la Nación en el Régimen de la Contabilidad Pública,- Resolución 354 de 2007- en particular, el instructivo No.02 de diciembre de 2013, en el cual se dan la instrucciones relacionadas con el cambio del periodo contable 2013-2014, el reporte de información a la Contaduría General de la Nación y otros aspectos del proceso contable; en concordancia con la Ley 734 del 2002, Numeral 52 del Artículo 48. 
De otra parte, es preciso señalar que el Ministerio, reconociendo las limitaciones del aplicativo SIIF para reportes para  terceros, y los riesgos que dicha situación general, no ha tomado las medidas que coadyuven en el control permanente, uno a uno de los activos y/o pasivos que conforman su información financiera, y por lo tanto, le exigen revelar en forma amplia y suficiente, en sus Notas Explicativas, todos los hechos económicos que afecten su realidad económica.
</t>
    </r>
  </si>
  <si>
    <t>Deficiencias en el análisis, control, conciliación y depuración de saldos antiguos. También se presentan debilidades en el debido y oportuno flujo de información y documentación que deben reportar las diferentes áreas a la contable.
No se ha tomado las medidas que coadyuven en el control permanente, uno a uno de los activos y/o pasivos que conforman su información financiera</t>
  </si>
  <si>
    <t>Meta 1. Depuración de los saldos contables de las cuentas de Balance</t>
  </si>
  <si>
    <t>Saldos Contables depurados.</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</si>
  <si>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Dentro del Proceso y/o procesos a que haya lugar y en el Manual de Políticas Contables, revisar y fortalecer las actividades de análisis, control, conciliación y depuración de saldos antiguos; establecer controles efectivos para que al futuro no se repitan estos hallazgos. 
Revisar y/o desarrollar políticas y/o procedimientos escritos de  análisis, verificación y ajuste de saldos y conciliación de la  información, de manera  adecuada y oportuna entre el  áreas responsable y el área financiera, con el fin de reportar oportunamente a esta la totalidad de las operaciones; igualmente formulas controles efectivos para su mejora.
Establecer controles  y definir actividades que coadyuven en el control permanente, uno a uno de los activos y/o pasivos que conforman la información financiera del Ministerio
Las acciones de mejoras deben ser llevadas a la carta del Proceso o Procesos responsables y al Manual de Políticas Contables si es el caso.</t>
  </si>
  <si>
    <t>Emitir instructivo cuyo contenido establezca fechas de recepción de información y requisitos</t>
  </si>
  <si>
    <t xml:space="preserve">Meta2. Registrar dentro de la vigencia los hechos económicos </t>
  </si>
  <si>
    <t>Instructivo aprobado, publicado y aplicado.</t>
  </si>
  <si>
    <t>Complementar la información financiera a nivel tercero en las Notas explicativas a los Estados financieros en forma amplia y suficiente.</t>
  </si>
  <si>
    <t>Obtener de las área fuente la información contable con oportunidad para que los Estados financieros reflejen con razonabilidad la realidad económica de la Entidad</t>
  </si>
  <si>
    <t>Meta 3. Revelar de manera amplia y suficiente los hechos económicos</t>
  </si>
  <si>
    <t>Documento que permita complementar la información financiera a nivel tercero en las Notas explicativas a los Estados financieros en forma amplia y suficiente.</t>
  </si>
  <si>
    <t>Subdirección Financiera - Grupo de Contabilidad</t>
  </si>
  <si>
    <t>H57A</t>
  </si>
  <si>
    <r>
      <rPr>
        <b/>
        <sz val="11"/>
        <rFont val="Arial"/>
        <family val="2"/>
      </rPr>
      <t>H57.  Administrativo. Falta  de  publicidad  permanente del  informe pormenorizado Ley 1474</t>
    </r>
    <r>
      <rPr>
        <sz val="11"/>
        <rFont val="Arial"/>
        <family val="2"/>
      </rPr>
      <t xml:space="preserve">
Revisada la página web del MINTIC, no se encontró la publicación del informe pormenorizado del que trata el artículo 9° de la  Ley 1474. De los dos link que muestra la página en la cual se encuentran cargados informes del año 2013 solo es posible visibilizar el de fecha junio 30 de 2013, para el otro caso no se pudo acceder al informe, ya que la página muestra una nota de: "la página que ha solicitado  no existe"; esta situación se origina en la falta de mecanismos de monitoreo que permitan alertar sobre  el cumplimiento permanente de la actividad de publicidad del precitado informe, lo cual podría llegar a vulnerar el principio de publicidad
</t>
    </r>
  </si>
  <si>
    <t>Falta  de  mecanismos   de monitoreo que permitan alertar saber  el cumplimiento permanente de la actividad de publicidad</t>
  </si>
  <si>
    <t xml:space="preserve">Realizar Auditoría de seguimiento a la página web del Ministerio para verificar el cumplimiento de la política del Manual de Gobierno en Línea 3.1. y la calidad y oportunidad de la Información publicada </t>
  </si>
  <si>
    <t>Promover que toda la información publicada sea de fácil consulta y  acceso por parte de todos los interesados.</t>
  </si>
  <si>
    <t>Realizar Auditoría a la página web del Ministerio para verificar la calidad de la Información publicada y formular las recomendaciones a la Oficina de Prensa</t>
  </si>
  <si>
    <t>Informe de Auditoria</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</si>
  <si>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Establecer mecanismos de seguimiento trimestrales, para garantizar que la información que publique la Oficina de Control Interno, se pueda ver por cualquier ciudadano u órgano de control.
Las acciones de mejoras deben ser llevadas a la carpeta del Proceso o Procesos responsables.</t>
  </si>
  <si>
    <t>Establecer mecanismos de seguimiento, verificación y control, para garantizar que la información publicada por la OCI, se encuentre actualizada y pueda ser consultada por cualquier interesado</t>
  </si>
  <si>
    <t>Toda la información publicada por la OCI en la página WEB del Ministerio, debe estar disponible para consulta de cualquier interesado</t>
  </si>
  <si>
    <t>Realizar seguimiento cuatrimestral a la oportunidad y calidad de la información publicada por la OCI en la página WEB</t>
  </si>
  <si>
    <t>Informe cuatrimestral de seguimiento.</t>
  </si>
  <si>
    <r>
      <rPr>
        <b/>
        <sz val="11"/>
        <rFont val="Arial"/>
        <family val="2"/>
      </rPr>
      <t>H58. Administrativo.  Debilidades Manuales de Procedimientos.</t>
    </r>
    <r>
      <rPr>
        <sz val="11"/>
        <rFont val="Arial"/>
        <family val="2"/>
      </rPr>
      <t xml:space="preserve">
Los procesos Planeación, Formulación e implementación de Políticas TIC "Seguimiento y Evaluación de Políticas" y el proceso "investigación, Desarrollo e innovación en TIC"; durante la vigencia 2013, no tenían documentados los Manuales, instructivos, Procedimientos, Formatos ni Plan de Calidad (Ver cuadro No 1), si bien el MINTIC, ha realizado una reunión por cada uno de los dos primeros con el fin de documentar estos procesos, a 21/05/2014, dichos procesos no los han documentado, generando riesgo para el desarrollo de las actividades de la entidad al no existir una definición y delimitación de responsabilidades y limitaciones de autoridad para el desarrollo de estos procesos.
</t>
    </r>
  </si>
  <si>
    <t>No  se tiene  documentados  los Manuales,   instructivos,    Procedimientos,   Formatos ni Plan  de Calidad de los procesos.
Se generan riesgos para el  desarrollo  de las actividades de la entidad al no existir una definición y delimitación  de responsabilidades y limitaciones   de autoridad para el desarrollo de estos procesos.</t>
  </si>
  <si>
    <t xml:space="preserve">Correctiva - definir junto con los lideres los lineamientos generales de los  procesos Planeación, Formulación e implementación de Políticas TIC "Seguimiento y Evaluación de Políticas" y el proceso "investigación, Desarrollo e innovación en TIC.   </t>
  </si>
  <si>
    <t>Definir a través de la documentación, las actividades y responsabilidades en el desarrollo de la implementación transversal de los procesos en el Ministerio TIC</t>
  </si>
  <si>
    <t>Dar cumplimiento al cronograma del diseño transversal de procesos en la vigencia de acuerdo con el test de priorización de intervención (Documentación del proceso de seguimiento y evaluación actualización de los procesos de I+D+I y Planeación, formulación e implementación de políticas)</t>
  </si>
  <si>
    <t>Procesos diseñados, publicados e implementados</t>
  </si>
  <si>
    <t>Subdirección Administrativa -Líderes de procesos en diseño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</si>
  <si>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Documentar  los Manuales,   instructivos,    Procedimientos,   Formatos, Carpeta de Mejora y Plan  de Calidad de los procesos.
Las acciones de mejoras deben ser llevadas a la carpeta del Proceso o Procesos responsables.</t>
  </si>
  <si>
    <t>Elaborar y enviar un comunicado a los líderes de los procesos, acerca del cronograma para el diseño del procesos</t>
  </si>
  <si>
    <t xml:space="preserve">correctiva -  Dar claridad sobre los lineamientos de los procesos Planeación, Formulación e implementación de Políticas TIC "Seguimiento y Evaluación de Políticas" y el proceso "investigación, Desarrollo e innovación en TIC.  </t>
  </si>
  <si>
    <t>Especificar o realizar salvedad en  el manual de calidad, sobre  los procesos que se encuentren en fase de diseño</t>
  </si>
  <si>
    <t>Ajuste al Manual de Calidad</t>
  </si>
  <si>
    <t>correctiva -  Dar claridad sobre los lineamientos de los procesos del MIG.</t>
  </si>
  <si>
    <t>Establecer en la norma fundamental los parámetros de especificidad documental para los procesos del Ministerio</t>
  </si>
  <si>
    <t>Ajuste al Manual Norma Fundamental</t>
  </si>
  <si>
    <t>Identificar en el sitio del MIG los procesos que se encuentran en diseño por parte de los involucrados</t>
  </si>
  <si>
    <t>Modificar el sitio del MIG, para resaltar los procesos que se encuentran en etapa de diseño</t>
  </si>
  <si>
    <t>correctiva - Dar claridad sobre los lineamientos de los procesos del MIG.</t>
  </si>
  <si>
    <t>Revisar y habilitar en el sitio del MIG las opciones de documentación de los procesos según aplique</t>
  </si>
  <si>
    <t>Ajuste en el sitio del MIG</t>
  </si>
  <si>
    <r>
      <rPr>
        <b/>
        <sz val="11"/>
        <rFont val="Arial"/>
        <family val="2"/>
      </rPr>
      <t>H59. Administrativo.  Deficiencias Mapa de Riesgos.</t>
    </r>
    <r>
      <rPr>
        <sz val="11"/>
        <rFont val="Arial"/>
        <family val="2"/>
      </rPr>
      <t xml:space="preserve">
El Mapa de Riesgos adoptado por el Ministerio de Las Tecnologías de la información y las Comunicaciones, presenta las siguientes deficiencias, originadas en las debilidades de control al momento de su elaboración e implementación:
• El MINTIC, identifica un total de 36 riesgos, coma se discriminan en el cuadro 2, que corresponden a 128 procedimientos, si bien el MINTIC documenta 7 riesgos que aplican a todos las procesos, aproximadamente 99 procedimientos solo cuentan con estos riesgos, los cuales son generales y poco específicos. A este respecto es importante destacar que si bien la Guía de Administración del Riesgo del DAFP, no establece la necesidad de identificar e implementar riesgos por proceso, es incuestionable que todo proceso presenta riesgos, y la no identificación de estos representa una debilidad.
• Los riesgos identificados no cuentan con indicador de gestión que permitiera medir su ocurrencia, debido a que no se ha tenido en cuenta que el MECI establece al respecto, que los controles se deben diseñar y/o ajustar con base en la calificación y evaluación de las riesgos, medición o seguimiento que se debe realizar por razón de los indicadores que hacen parte del mapa de riesgos.
Lo descrito, genera incertidumbre respecto del procedimiento para el diseño y/o ajuste de los controles  y riesgos, restando efectividad en el Componente de Actividades de Control, establecido en el  MECI.
</t>
    </r>
  </si>
  <si>
    <t>Debilidades de control al momento de la elaboración   e implementación de los mapas de Riesgos y la suscripción de las carpeta de Mejora de cada proceso.
la Guía de Administración del Riesgo  del  DAFP,   no  establece  la  necesidad  de  identificar  e  implementar riesgos por proceso,  pero es  incuestionable que todo proceso presenta riesgos,  y la no identificación  de estos representa una debilidad.
Los riesgos identificados  no cuentan con indicador   de gestión que permitiera medir su ocurrencia,  debido a que no se ha tenido en   cuenta lo  que el MECI establece al respecto.
Incertidumbre   respecto  del  procedimiento   para  el  diseño y/o ajuste de los  controles  y riesgos</t>
  </si>
  <si>
    <t xml:space="preserve">Corrección - fomentar en los lideres de proceso una cultura de autocontrol por medio de la gestión integral de sus riesgos. </t>
  </si>
  <si>
    <t>Definir y validar los lineamientos para la administración integral de los riesgos en la entidad</t>
  </si>
  <si>
    <t>Consolidar, validar, publicar y divulgar la política de administración integral de riesgos de procesos  teniendo en cuenta los lineamientos tanto del DAFP, las buenas practicas administrativas y lo establecido dentro del MECI 1000:2014</t>
  </si>
  <si>
    <t>Documento de política de administración del riesgo institucional y por proceso aprobado, divulgado y conocido.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</si>
  <si>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Revisión integral del Mapa de Riesgos estratégico, operativo y por procesos.
Definir el Mapa de Riesgos estratégico, con base en el análisis del contexto estratégico del Ministerio.
Seguir por parte de todos los procesos, la metodología del DFAP.
Establecer la Guía de Administración del Riesgo, que establezca el procedimiento para la identificación, formulación y/o ajuste de los riesgos y controles.
Las acciones de mejoras deben ser llevadas a la carpeta del Proceso o Procesos responsables.</t>
  </si>
  <si>
    <t xml:space="preserve">correctiva -  fomentar en los lideres de proceso una cultura de autocontrol por medio de la gestión integral de sus riesgos. </t>
  </si>
  <si>
    <t>Generar un espacio para identificar, administrar y validar los riesgos institucionales y por proceso con los directamente involucrados</t>
  </si>
  <si>
    <t>Evidencia de la realización de la reunión</t>
  </si>
  <si>
    <t>Documentar el rol de gestor y líder de procesos en la administración de riesgos y demás compromisos</t>
  </si>
  <si>
    <t>Documento en el que se especifique la responsabilidad como líder o gestor de proceso</t>
  </si>
  <si>
    <t>Pedir el acompañamiento del ente técnico en administración pública para la formulación de los parámetros de control de los procesos</t>
  </si>
  <si>
    <t xml:space="preserve">Capacitar a los involucrados en la metodología de administración de riesgos </t>
  </si>
  <si>
    <t>Listado de asistencia a capacitación</t>
  </si>
  <si>
    <t>Construir los indicadores para los controles de los riesgos de los procesos</t>
  </si>
  <si>
    <t>Mapas de riesgo de los procesos</t>
  </si>
  <si>
    <t>Debilidades de control al momento de la elaboración   e implementación de los mapas de Riesgos y la suscripción de las carpeta de Mejora de cada proceso.
la Guía de Administración del Riesgo  del  DAFP,  no  establece  la  necesidad  de  identificar  e  implementar riesgos por proceso,  pero es  incuestionable que todo proceso presenta riesgos,  y la no identificación  de estos representa una debilidad.
Los riesgos identificados  no cuentan con indicador   de gestión que permitiera medir su ocurrencia,  debido a que no se ha tenido en   cuenta lo  que el MECI establece al respecto.
Incertidumbre   respecto  del  procedimiento   para  el  diseño y/o ajuste de los  controles  y riesgos</t>
  </si>
  <si>
    <t>Fomentar la cultura del autocontrol en los involucrados</t>
  </si>
  <si>
    <t>Diseño e implementación de una herramienta de autocontrol para los procesos (indicadores y riesgos).</t>
  </si>
  <si>
    <t>Herramienta de autocontrol</t>
  </si>
  <si>
    <t>Debilidades de control al momento de la elaboración e implementación de los mapas de Riesgos y la suscripción de las carpeta de Mejora de cada proceso.
la Guía de Administración del Riesgo del  DAFP, no  establece  la  necesidad  de  identificar  e  implementar riesgos por proceso,  pero es  incuestionable que todo proceso presenta riesgos,  y la no identificación  de estos representa una debilidad.
Los riesgos identificados  no cuentan con indicador   de gestión que permitiera medir su ocurrencia,  debido a que no se ha tenido en   cuenta lo  que el MECI establece al respecto.
Incertidumbre   respecto  del  procedimiento   para  el  diseño y/o ajuste de los  controles  y riesgos</t>
  </si>
  <si>
    <t>Divulgar a través de tres canales de los conceptos clave de la arquitectura institucional</t>
  </si>
  <si>
    <r>
      <rPr>
        <b/>
        <sz val="11"/>
        <rFont val="Arial"/>
        <family val="2"/>
      </rPr>
      <t xml:space="preserve">H60.  Administrativo.   Procedimiento  Establecido   por  la  Oficina   de Planeación para el Seguimiento al Plan de Acción.
</t>
    </r>
    <r>
      <rPr>
        <sz val="11"/>
        <rFont val="Arial"/>
        <family val="2"/>
      </rPr>
      <t xml:space="preserve">La Oficina de Planeación del Ministerio, como responsable del seguimiento a los registros de avance por actividad, presenta debilidades en el mecanismo de evaluación establecido, debido a que:
• No realiza el seguimiento sobre documentos soporte, porque a criterio de la Dependencia en  mención, se soporta en la buena fe y la responsabilidad que asume el funcionario encargado del registro  de la información "Líderes de iniciativa".
• Evaluado el "Manual de Procedimientos Elaboración del Plan de Acción", que incluye 7 actividades relacionadas con la función de realizar el seguimiento al mismo, en 2 de estas actividades registran como responsable a la Oficina de Planeación, pero solo 1 establece acciones específicas de seguimiento como es: "Reunirse con los líderes de proceso cuando el plan de acción reporte retraso en actividades o indicadores para establecer acciones correctivas", y evaluada la actividad, esta se concentra en evaluar solo  las actividades que reportan retraso, pero no indican cómo realizar el  seguimiento a todas las actividades consignadas en el plan de acción.
• El "Manual de Procedimientos Elaboración del Plan de Acción", no documenta de manera detallada las actividades a desarrollar en desarrollo del seguimiento al mencionado plan, cumpliendo de manera parcial con su objetivo de operar como guías de acción, estableciendo los lineamientos mínimos a desarrollar para la ejecución de los procesos.
Lo anterior, resta confiabilidad al procedimiento establecido  para el seguimiento a la información   registrada como actividades desarrolladas en el aplicativo ASPA.
</t>
    </r>
  </si>
  <si>
    <t>Debilidades  en el mecanismo  de evaluación  establecido.
Pérdida de confiabilidad al procedimiento establecido  para el seguimiento a la información   registrada como actividades  desarrolladas en el aplicativo ASPA.</t>
  </si>
  <si>
    <t>1. Revisión de alcance del procedimiento actual.
2. Identificación de posibles debilidades en las actividades de seguimiento y evaluación actualmente planteadas.
3. Especificación de roles en las actividades y promoción del autocontrol y autogestión de acuerdo al nuevo MECI.
4. Especificación de mecanismos de evaluación de actividades que reporten normalidad.
5. Gestión de modificaciones y actualización del procedimiento.</t>
  </si>
  <si>
    <t>Fortalecimiento de los instrumentos de seguimiento y evaluación del plan de acción.</t>
  </si>
  <si>
    <t>1. Actualización procedimiento y mejora de detalle de documentación para seguimiento y evaluación del Plan de Acción.</t>
  </si>
  <si>
    <t>Procedimiento actualizado y documentado.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</si>
  <si>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Fortalecer los mecanismos de seguimiento, control y evaluación del plan de Acción.
Establecer un procedimiento de evaluación de la calidad, conformidad, integridad y conformidad de la  información que soporta el avance del plan de acción del ministerio
establecer controles efectivos.
Las acciones de mejoras deben ser llevadas a la carpeta del Proceso o Procesos responsables.</t>
  </si>
  <si>
    <t>H61A</t>
  </si>
  <si>
    <r>
      <rPr>
        <b/>
        <sz val="11"/>
        <rFont val="Arial"/>
        <family val="2"/>
      </rPr>
      <t xml:space="preserve">H61. Administrativo. Debilidades Oficina  de Control  lnterno
</t>
    </r>
    <r>
      <rPr>
        <sz val="11"/>
        <rFont val="Arial"/>
        <family val="2"/>
      </rPr>
      <t xml:space="preserve">La Oficina de Control interno, en cumplimiento de las funciones asignadas en la Ley 87 de 1993,  presentó limitaciones para dar cumplimiento a las funciones relacionadas con la medición y evaluación  de la eficiencia eficacia  y economía de los controles, al observarse:
• En lo corrido de la vigencia 2013, presento debilidades respecto del recurso humana  multidisciplinario y número de personal asignado al área para el desarrollo de las funciones al  observarse que en marzo de 2013, se vio afectada con la renuncia de una abogada y el traslado de un  ingeniero industrial, que inclusive hasta septiembre de 2013, donde la OCI no contaba con abogado, contador, ingeniero de sistemas, ingeniero de telecomunicaciones ni ingenieros industriales, situación   que fue parcialmente corregida el mes de noviembre con el nombramiento de dos provisionales de perfil contador y administrador de empresas, evidenciando durante toda la vigencia esta deficiencia. 
Adicional a lo anterior, se determinó que si bien la Oficina  de Control interno efectúa seguimiento al cumplimiento de las acciones propuestas en el Plan de Mejoramiento suscrito con ocasión de los informes de auditoría de la CGR, mediante la recopilación de la información reportada por las áreas",   los documentos reportados por las áreas que soportan las actividades desarrolladas por las mismas en cumplimiento del plan de mejoramiento, en un alto porcentaje no corresponden a lo propuesto en el Plan de Mejoramiento
</t>
    </r>
  </si>
  <si>
    <t>La Oficina   de Control lnterno,   en cumplimiento  de las funciones   asignadas en la Ley 87 de 1993,  presentó  limitaciones    para dar cumplimiento   a las funciones relacionadas con     la  medición   y evaluación  de  la  eficiencia,   eficacia  y  economía  de  los controles</t>
  </si>
  <si>
    <t>Fortalecer el procedimiento para el seguimiento a los planes de mejoramiento de las áreas y procesos del Ministerio, con los controles respectivos de calidad, pertinencia y oportunidad de los soportes.
Establecer los mecanismo de evaluación y aprobación dentro del procedimiento, para que no se cierre por parte de personas ajenas al procedimiento descrito de la Oficina, hallazgos y metas no cumplidas.</t>
  </si>
  <si>
    <t>Generar mecanismos de verificación, seguimiento y control en la labor establecida de Seguimiento de las acciones de mejora contenidas en los Planes de Mejoramiento Institucionales suscrito.</t>
  </si>
  <si>
    <t>Formular  procedimiento para el cierre de  las acciones de mejora contenidas en los Planes de Mejoramiento suscritos por las áreas y procesos del Ministerio</t>
  </si>
  <si>
    <t>Formular acciones correctivas  a las actividades que se indican
Formulas acciones preventivas para evitar que estas situaciones se presenten en el futuro.
Fortalecer el proceso con la identificación de riesgos estratégicos y controles efectivos para toda las actividades que realiza.
Dotar a la Oficina con dos profesionales más, un ingeniero de sistemas y un ingeniero de telecomunicaciones.
Realizar procedimiento para el seguimiento de los Planes de Mejoramiento.
Las acciones de mejoras deben ser llevadas a la carta del Proceso o Procesos responsables</t>
  </si>
  <si>
    <t>Los siguientes Hallazgos  de la vigencia 2011,  fueron catalogadas como no cumplidos por parte de la CGR.</t>
  </si>
  <si>
    <r>
      <rPr>
        <b/>
        <sz val="11"/>
        <color theme="1"/>
        <rFont val="Arial"/>
        <family val="2"/>
      </rPr>
      <t>H1DV2011.</t>
    </r>
    <r>
      <rPr>
        <sz val="11"/>
        <color theme="1"/>
        <rFont val="Arial"/>
        <family val="2"/>
      </rPr>
      <t xml:space="preserve"> </t>
    </r>
    <r>
      <rPr>
        <b/>
        <sz val="11"/>
        <color theme="1"/>
        <rFont val="Arial"/>
        <family val="2"/>
      </rPr>
      <t xml:space="preserve">Obligaciones de hacer contractuales operadores móviles.
</t>
    </r>
    <r>
      <rPr>
        <sz val="11"/>
        <color theme="1"/>
        <rFont val="Arial"/>
        <family val="2"/>
      </rPr>
      <t xml:space="preserve">Se evidenció falta de seguimiento y control a las obligaciones de hacer establecidas en los contratos de concesión celebrados con operadores de telefonía Móvil, Colombia Móvil -Tigo (anexo 3 de los contratos) y Colombia Telecomunicaciones S.A.-Movistar, fundamentalmente en lo que tiene que ver con los planes de expansión  y mínimos de expansión , en la medida en que no existen los registros y soportes  que muestren el cumplimiento de estas obligaciones , por lo que no fue posible verificarlas, situación que podría tener incidencia disciplinaria.
Para el caso de Comcel existe una certificación de la Dirección de Recursos de Comunicaciones del 25 de enero de 2006 y 26 de agosto de 2008, es decir entre doce y catorce (12 y 14) años después de la firma de estos contratos, la cual es abstracta y no específica en qué términos se cumplieron estas obligaciones. </t>
    </r>
  </si>
  <si>
    <t>Diferencia normativa en tablas de retención documental.</t>
  </si>
  <si>
    <t xml:space="preserve">Actualización de las tablas de retención documental y elaboración de un procedimiento del manejo unificado de la información </t>
  </si>
  <si>
    <t>Preservar la memoria institucional relacionada con las concesiones.</t>
  </si>
  <si>
    <t>3. Actualización de las tablas de retención documental</t>
  </si>
  <si>
    <t>Tener identificados las obligaciones de hacer en todos los contratos con los operadores de telefonía móvil
Mecanismos efectivos de seguimiento y control de las obligaciones.</t>
  </si>
  <si>
    <r>
      <rPr>
        <b/>
        <sz val="11"/>
        <rFont val="Arial"/>
        <family val="2"/>
      </rPr>
      <t>H3DV2011. Gestión de Vigilancia y Control</t>
    </r>
    <r>
      <rPr>
        <sz val="11"/>
        <rFont val="Arial"/>
        <family val="2"/>
      </rPr>
      <t xml:space="preserve">
Se evidenciaron debilidades en el seguimiento y control por parte de la entidad a las obligaciones contractuales de hacer y las establecidas en actos administrativos, por lo siguiente:
• Falta de diligencia y celeridad por parte del el Ministerio de las Tecnologías de la Información en la practica de estudios para la verificación del cumplimiento de estas obligaciones , que en algunos casos sobrepasan los dos años y por ende las decisiones respecto de la revisiones, a la fecha, no se han tomado, situación que afecta a los usuarios de los servicios y el cumplimiento de las metas del Min TIC.
• Ausencia de un procedimiento adecuado para la conservación de la memoria institucional y la supervisión de los contratos con vigencias plurianuales que involucran varias administraciones, situación que impide compilar la historia de la ejecución de las obligaciones contractuales, no contractuales, modificaciones y actos administrativos posteriores, toda vez que la matriz de que dispone la entidad, solamente contiene obligaciones en ejecución desde el 2010, lo que podría generar pérdida de información, dificultad para el control y seguimiento y decisiones inoportunas.
• Se estableció que el mayor número de preliminares e investigaciones que adelanta la administración son producto de quejas y traslados efectuados por otras entidades , situación que muestra que la gestión de vigilancia no genera situaciones o hallazgos para indagar e investigar.
• Se constató que no se ha impuesto sanción alguna a los concesionarios de Telefonía Móvil, no obstante las observaciones presentadas en los informes de interventoría.</t>
    </r>
  </si>
  <si>
    <t>Fortalecimiento del procedimiento de seguimiento y control por parte de la entidad a las obligaciones contractuales de hacer y las establecidas en actos administrativos</t>
  </si>
  <si>
    <r>
      <rPr>
        <b/>
        <sz val="11"/>
        <rFont val="Arial"/>
        <family val="2"/>
      </rPr>
      <t>H7AV2011.</t>
    </r>
    <r>
      <rPr>
        <sz val="11"/>
        <rFont val="Arial"/>
        <family val="2"/>
      </rPr>
      <t xml:space="preserve"> Se determinó que el servicio prestado por los operadores de telefonía móvil celular no ha sido óptimo, situación que posiblemente obedeció a que el Ministerio estableció tanto en los contratos como en el pliego de condiciones de los mismos</t>
    </r>
    <r>
      <rPr>
        <sz val="11"/>
        <color theme="1"/>
        <rFont val="Arial"/>
        <family val="2"/>
      </rPr>
      <t>, el cumplimiento de los requisitos mínimos para la construcción inicial de la red, sin embargo estos no se definieron en ninguno de estos documentos, además no fue posible evidenciar el control y seguimiento que periódicamente debía realizar la entidad, a efectos de garantizar un servicio de calidad, situación que incide en la percepción  y satisfacción de usuario</t>
    </r>
  </si>
  <si>
    <t xml:space="preserve">Fortalecimiento del procedimiento de seguimiento y control por parte de la entidad a las obligaciones contractuales de hacer y las establecidas en actos administrativos
Óptimo servicio prestado por los operadores de telefonía móvil celular </t>
  </si>
  <si>
    <r>
      <rPr>
        <b/>
        <sz val="11"/>
        <rFont val="Arial"/>
        <family val="2"/>
      </rPr>
      <t>H15DV2011. Obligaciones de hacer que no son pago como contraprestación Colombia Móvil</t>
    </r>
    <r>
      <rPr>
        <sz val="11"/>
        <rFont val="Arial"/>
        <family val="2"/>
      </rPr>
      <t xml:space="preserve">
Se evidenció que las obligaciones de hacer como desarrollar el plan de expansión, cobertura de municipios según área de concesión, cobertura de carretera, plan minino de expansión en condiciones especiales NBI , inversión en programas anuales para transferencia de tecnología, la investigación y el desarrollo de tecnología del país, entre otras, adquiridas por Colombia Móvil en los contrato No.07, 08 y 09 de 2003 y sus modificatorios, no cuentan con un pronunciamiento del Min TIC respecto de la ejecución de las mismas, lo cual impide establecer el cumplimiento, situación que podría tener incidencia disciplinaria.</t>
    </r>
  </si>
  <si>
    <t>Fortalecimiento del procedimiento de seguimiento y control por parte de la entidad a las obligaciones contractuales de hacer y las establecidas en actos administrativos
Determinar  el cumplimiento de obligaciones  de hacer de los operadores</t>
  </si>
  <si>
    <t>H20AV2011. En las asignaciones de espectro por actos administrativos para los casos de Colombia Móvil -Tigo  y Comcel  la administración no estableció los mecanismos jurídicos para establecer sanciones al operador en eventuales incumplimientos, así mismo no estableció garantías , lo cual dificulta conminar al contratista y quedar sin un garante para exigir el cumplimiento</t>
  </si>
  <si>
    <t>Según el informe de contraloría presuntas debilidades en las actividades  de planeación.</t>
  </si>
  <si>
    <t>Establecer garantías para poder exigir presuntos incumplimientos. Nota: para el tema de garantías, el Ministerio desde el año 2011 ha tomado las medidas ha lugar, definiendo las garantías aplicables en cada proceso de asignación de espectro, para lo cual se cuenta con un experto asesor en seguros.</t>
  </si>
  <si>
    <t>Garantizar el cumplimiento e las obligaciones.</t>
  </si>
  <si>
    <t>1. Definición de garantías aplicables a cada proceso.</t>
  </si>
  <si>
    <r>
      <rPr>
        <b/>
        <sz val="11"/>
        <rFont val="Arial"/>
        <family val="2"/>
      </rPr>
      <t>H20AV2011.</t>
    </r>
    <r>
      <rPr>
        <sz val="11"/>
        <rFont val="Arial"/>
        <family val="2"/>
      </rPr>
      <t xml:space="preserve"> En las asignaciones de espectro por actos administrativos para los casos de Colombia Móvil -Tigo  y Comcel  la administración no estableció los mecanismos jurídicos para establecer sanciones al operador en eventuales incumplimientos, así mismo no estableció garantías , lo cual dificulta conminar al contratista y quedar sin un garante para exigir el cumplimiento</t>
    </r>
  </si>
  <si>
    <t>2. Aprobación del procedimiento y manual de garantías</t>
  </si>
  <si>
    <r>
      <rPr>
        <b/>
        <sz val="11"/>
        <rFont val="Arial"/>
        <family val="2"/>
      </rPr>
      <t>H27AV2011. Mecanismo de Control Interno.</t>
    </r>
    <r>
      <rPr>
        <sz val="11"/>
        <rFont val="Arial"/>
        <family val="2"/>
      </rPr>
      <t xml:space="preserve">
El Ministerio a partir del año 2010 creó una metodología de Anillos de Control para mejorar el servicio prestado por los operadores, no obstante este mecanismo no ha sido eficaz en su aplicación, ya que se observó que las recomendaciones hechas por el interventor en los informes trimestrales son reiterativas, a manera de ejemplo los casos de Mitú, oct.- nov. 2011, Medellín feb. 2012, Barranquilla oct. 2011 – feb. 2012, entre otros. Esta situación demuestra que  no se toman los correctivos pertinentes y posiblemente no se aplican las correspondientes sanciones para garantizar una buena calidad del servicio.</t>
    </r>
  </si>
  <si>
    <t xml:space="preserve">Conforme a lo afirmado por la CGR en su informe definitivo, </t>
  </si>
  <si>
    <t>Revisar, modificar o suscribir el procedimiento del equipo de control para que contemple: dentro de los 6 meses siguientes, contados a partir de la entrega de la información por parte del equipo de vigilancia dando cuenta de presuntos incumplimientos a las obligaciones por parte de los PRSTM, el equipo de control iniciará las actuaciones preliminares o investigaciones a que haya lugar.</t>
  </si>
  <si>
    <t>Fortalecer el proceso de vigilancia y su impacto en las actuaciones de control</t>
  </si>
  <si>
    <t>Revisar, modificar / suscribir el procedimiento</t>
  </si>
  <si>
    <t>Metodología de los anillos de control, Efectiva para el Ministerio
Mecanismos efectivos de seguimiento y control de las obligaciones  de hacer y las establecidas en actos administrativo</t>
  </si>
  <si>
    <r>
      <rPr>
        <b/>
        <sz val="11"/>
        <rFont val="Arial"/>
        <family val="2"/>
      </rPr>
      <t>H28AV2011. Mecanismo de Control Interno.</t>
    </r>
    <r>
      <rPr>
        <sz val="11"/>
        <rFont val="Arial"/>
        <family val="2"/>
      </rPr>
      <t xml:space="preserve">
El Ministerio en la actualidad no dispone de un aplicativo eficiente y confiable para el registro y control de las obligaciones contractuales, dicha información se ingresa en forma manual en archivos planos en Excel, labor que puede resultar  dispendiosa y de difícil acceso cuando los archivos son pesados; además se podría llegar a perder la información o a modificar su contenido , creando  incertidumbre sobre la veracidad de la misma.</t>
    </r>
  </si>
  <si>
    <t>Según el informe de contraloría presunta deficiencia en seguimiento y control</t>
  </si>
  <si>
    <t>Desarrollar un aplicativo que permita hacer seguimiento al cumplimiento de las obligaciones de los concesionarios.</t>
  </si>
  <si>
    <t>Contar con un aplicativo que permita hacer seguimiento oportuno  al cumplimiento de las obligaciones  de los concesionarios</t>
  </si>
  <si>
    <t>desarrollo e implementación del aplicativo.</t>
  </si>
  <si>
    <t>Actas de avance y entrega del aplicativo</t>
  </si>
  <si>
    <t>Evidenciar la implementación del aplicativo.</t>
  </si>
  <si>
    <r>
      <t>H29AV2011.</t>
    </r>
    <r>
      <rPr>
        <sz val="11"/>
        <color theme="1"/>
        <rFont val="Arial"/>
        <family val="2"/>
      </rPr>
      <t xml:space="preserve"> El Ministerio cuenta con un aplicativo para registrar las quejas y reclamos de los usuarios de telefonía móvil celular y se evidencio que la entidad se encarga únicamente de comunicarlas al ente encargado en cada una de los casos, pero no hace ningún tipo de seguimiento, ni lleva un control de las acciones tomadas por cada una de las entidades que dan una posible solución al problema inicial del usuario.</t>
    </r>
  </si>
  <si>
    <t>Según el informe de Contraloría presunta deficiencia en seguimiento y control</t>
  </si>
  <si>
    <t xml:space="preserve">Implementar aplicativo seguimiento PQR remitidas a Entidades Competentes </t>
  </si>
  <si>
    <t>Contar con un aplicativo que permita hacer seguimiento oportuno  al estado de las PQR remitidas e entidades competentes.</t>
  </si>
  <si>
    <t xml:space="preserve">Secretaría General </t>
  </si>
  <si>
    <t>Fortalecimiento del manejo de las PQRS y efectividad en la oportunidad de las respuestas
Aplicativo funcionando</t>
  </si>
  <si>
    <r>
      <rPr>
        <b/>
        <sz val="11"/>
        <rFont val="Arial"/>
        <family val="2"/>
      </rPr>
      <t xml:space="preserve">H37V2011. </t>
    </r>
    <r>
      <rPr>
        <sz val="11"/>
        <rFont val="Arial"/>
        <family val="2"/>
      </rPr>
      <t>La Entidad no ha adoptado mecanismos que permitan evaluar la efectividad de las acciones de mejora establecidas en el Plan de Mejoramiento</t>
    </r>
  </si>
  <si>
    <t>Falta de mecanismos que permitan evaluar la efectividad de las acciones de mejor</t>
  </si>
  <si>
    <t>Asesorar a los diferentes responsables en la formulación acciones de mejora y metas, para promover la efectividad de la mejora continua</t>
  </si>
  <si>
    <t>1. Después de liberado el informe final de auditoria de la CGR, realizar reuniones de asesoría con los responsables de las acciones de mejora a que haya lugar, antes de formular el Plan de Mejoramiento</t>
  </si>
  <si>
    <t>Reuniones con los lideres a que haya lugar</t>
  </si>
  <si>
    <t>Reuniones de asesoría con las áreas que lo soliciten, para la formulación del Plan de Mejoramiento a que haya lugar</t>
  </si>
  <si>
    <r>
      <rPr>
        <b/>
        <sz val="11"/>
        <rFont val="Arial"/>
        <family val="2"/>
      </rPr>
      <t xml:space="preserve">H37V2011. </t>
    </r>
    <r>
      <rPr>
        <sz val="11"/>
        <rFont val="Arial"/>
        <family val="2"/>
      </rPr>
      <t>Plan de mejoramiento vigencia 2011. La Entidad no ha adoptado mecanismos que permitan evaluar la efectividad de las acciones de mejora establecidas en el Plan de Mejoramiento</t>
    </r>
  </si>
  <si>
    <t>2. Realizar seguimiento trimestral de avance y cumplimiento al Plan de Mejoramiento suscrito con la CGR, para retroalimentar la gestión oportuna de cada área responsable, detallando el estado de cada meta.</t>
  </si>
  <si>
    <t>Seguimiento trimestrales</t>
  </si>
  <si>
    <t xml:space="preserve">H32A </t>
  </si>
  <si>
    <r>
      <t xml:space="preserve">H32. Administrativo. Programa Ampliación de Telecomunicaciones Sociales.
</t>
    </r>
    <r>
      <rPr>
        <sz val="11"/>
        <rFont val="Arial Narrow"/>
        <family val="2"/>
      </rPr>
      <t>El sistema de información del Departamento Nacional de planeación (DNP), SPI spi.dnp.gov.co), consultado  el 15 de mayo de 2014 muestra para este programa un avance financiero del 94.75%, pero no aparece información de avance físico.  Adicionalmente, en respuesta del Ministerio de TIC (Recibido CGR 2014ER0037902) a solicitud de información con corte a 31 de diciembre de 2013, no presenta el grado de avance solicitado para los contratos que componen el programa. Mas aún, en el SPI, las cinco entidades del sector aparecen con 0% de avances físico como se muestra en el Gráfico No.1, mientras el avance de gestión del Fondo TIC presenta 151%.  La falta de actualización, completes y  confiabilidad de los sistemas de información es un programa estructural de las entidades del gobierno, en particular del sector de TIC, que por su misma naturaleza sectorial debería ser el paradigma de la información pública accesible, oportuna y confiable.  El MINTIC informa que se debe a la fecha de cargue y cierre de la información con fecha límite de 21 de febrero de 2014, por lo cual  no es posible modificarla posteriormente.  Adicionalmente expresa que en el resumen ejecutivo que reposa en el SPI, al cierre de la vigencia 2013 de las cinco entidades del sector indica un avance financiero del 93% consolidado, y un avance físico del 117.3%.  Esto no hace sino corroborar que la información que reposa en el  SPI no es confiable; el cuadro que se anexa como ejemplo en la observación comunicada al MINTIC tiene fecha de consulta del 15 de mayo.  Adicionalmente, llama la atención que sea posible completar avances físicos por encime del 100% aspectos que deberá tenerse en cuenta para una futura evaluación.</t>
    </r>
  </si>
  <si>
    <t>La falta de actualización, completes y  confiabilidad de los sistemas de información es un programa estructural de las entidades del gobierno, en particular del sector de TIC, que por su misma naturaleza sectorial debería ser el paradigma de la información pública accesible, oportuna y confiable.  
la información que reposa en el  SPI no es confiable</t>
  </si>
  <si>
    <t xml:space="preserve">Tablero de control de indicadores de las dimensiones del Modelo de Integrado de Gestión: Estrategia y Arquitectura Institucional, que permita el seguimiento a los avances en la gestión y resultados del Mintic/Fontic </t>
  </si>
  <si>
    <t>Fortalecer el seguimiento a la gestión y los resultados del Mintic/ Fontic, a través del análisis integral de todos y cada uno de los indicadores que se encuentran asociados a la Estrategia y a la Arquitectura institucional.</t>
  </si>
  <si>
    <t>Tablero de control</t>
  </si>
  <si>
    <t>Oficina Asesora de Planeación y Estudios Sectoriales</t>
  </si>
  <si>
    <t>Se recomienda formular  acciones preventivas y correctivas enfocadas a mejorar los mecanismos de recolección, verificación, control y contrastación  de la información institucional y sectorial del Mintic
Mejorar el ASPA o el aplicativo a que haya lugar, de tal manera que permita evidenciar.
1. Avance Financiero, Avance Físico del Producto y Avance de Gestión de los proyectos asociados al Ministerio/Fondo incluido el sector.
2. Mejorar los mecanismos de seguimiento, verificación, análisis y control de la información  institucional y sectorial que se genera, tanto de los sistemas de información como de la reportada manualmente por los responsables.
3. Garantizar la trazabilidad, reconstrucción, confiabilidad y pertinencia de la información que se genere a nivel institucional y sectorial.</t>
  </si>
  <si>
    <r>
      <rPr>
        <b/>
        <sz val="11"/>
        <rFont val="Arial Narrow"/>
        <family val="2"/>
      </rPr>
      <t>H33. Administrativo. Confiabilidad en la información de las Metas e Indicadores del Plan Nacional  de Desarrollo.</t>
    </r>
    <r>
      <rPr>
        <sz val="11"/>
        <rFont val="Arial Narrow"/>
        <family val="2"/>
      </rPr>
      <t xml:space="preserve">
El  PND 2010-2014 propone cinco indicadores para el sector TIC bajo responsabilidades del Ministerio de TIC.  Reiteradamente, cuando se consulta al Ministerio por información sobre el tema, la respuesta sólo parece coincidir con las metas propuestas (Gráfica 8) en el Plan y no se sabe el estado real de avances de  las mismas; esta afirmación se soporta con las muestras realizadas por los equipos auditores al Fondo y Ministerio de TIC, vigencia 2013, que encontraron deficiencias en la implementación de los contratos correspondientes a los proyectos y programas, Aprovechamiento de las TIC, Fibra Óptica, Kioskos Vive Digital, Hogares Digitales.  Igualmente, los equipos auditores evidenciaron debilidades en el diseño de los controles de seguimiento y revisión a la ejecución de los contratos que se celebran con recursos del Fondo de las Tecnologías de la Información y las Comunicaciones. Estas deficiencias, entre otras, generan dudas sobre la confiabilidad de los avances reportados de los proyectos del Ministerio, y como consecuencia, de las metas del PND a las cuales apuntan.  En el mismo cuadro reportado puede encontrarse inconsistencias: - Conexiones a internet, meta y avance 2013, ¿8.2?; esta es la meta cuatrienio.  -  Análogamente para cabeceras municipales con cobertura de Fibra Óptica. -  Hogares conectados a internet (%), ¿el mismo avance en 2012 y 2013?.   Otras mediciones indirectas que permiten contrastar algunos de los datos suministritos por el Ministerio pueden obtenerse de las encuestas de hogares y calidad de vida del DANE.  Por ejemplo, la Encuesta Nacional de Calidad de Vida 2013, reporta 35.7% de conexiones, sin discriminar las de baja velocidad (menores de 1Mbps), es decir, esta cifra parecería estar de acuerdo con los 32.10% reportados por el Ministerio para conexiones de más de 1 Mbps, lo crítico aquí es el retraso en la meta propuesta de 43% para 2013.  La respuesta del MINTIC a este punto es similar al primero; adicionalmente expresa que "las fuentes de información, mencionadas en la mayoría de los casos en el avance cualitativo del indicador, corresponden a datos de encuestas del DANE, reportes de los proveedores de redes y servicios de telecomunicaciones (...) para el indicador "hogares conectados a internet" es preciso anotar que la fuente de esta información es la Encuesta de Calidad de Vida (...)" . No obstante cuando el Ministerio envió la información de la Gráfica 8 no explicó esto, y se aumenta la incógnita ya que,  así las cosas, cabe preguntarse cuál es la información sectorial que el Ministerio tiene de forma directa, si además en el DNP explican que el cargue de la información es el SPI lo hace la entidad ejecutora.  La CGR emplea datos como los del DANE para contrastar , con las debidas precauciones, pero si los datos de TIC en el SISMEG son del DANE, no hay contra qué contrastar. </t>
    </r>
  </si>
  <si>
    <t>No se sabe el estado real de avances de  las metas propuestas (Indicadores) en el PND.
Deficiencias en la implementación de los contratos correspondientes a los proyectos y programas, Aprovechamiento de las TIC, Fibra Óptica, Kioskos Vive Digital, Hogares Digitales.
Debilidades en el diseño de los controles de seguimiento y revisión a la ejecución de los contratos que se celebran con recursos del Fondo de las Tecnologías de la Información y las Comunicaciones.
Dudas sobre la confiabilidad de los avances reportados de los proyectos del Ministerio, y como consecuencia, de las metas del PND a las cuales apuntan.
No hay claridad sobre  la información sectorial que el Ministerio obtiene de forma directa, si además en el DNP explican que el cargue de la información en el SPI lo hace la entidad ejecutora.</t>
  </si>
  <si>
    <t>Elaboración de un documento a través de cual se estandarizan las fuentes de información del Sector TIC, con miras a constituirse como material de consulta al momento de la construcción de los indicadores del Plan Nacional de Desarrollo 2014-2018</t>
  </si>
  <si>
    <t>Ofrecer una guía clara y precisa que consolide el tipo de fuentes de información que permitan medir los avances en las metas del Sector TIC para el PND 2014-2018.</t>
  </si>
  <si>
    <t>Se recomienda formular acciones preventivas y correctivas dirigidas a:
1. Mejorar los mecanismos de recolección, análisis, interpretación, verificación y contrastación de la información del Ministerio y Sector TIC.
2. Mejorar los mecanismos de seguimiento, verificación y control a  los contratos correspondientes a los proyectos y programas e iniciativas del Sector TIC.
3. Mejorar los diseños de los controles de seguimiento y revisión de  la ejecución de los contratos celebrados con recursos del Fondo de TIC.
4. Todas las iniciativas, programas y proyectos que ejecutan presupuesto y responde por compromisos del Plan Vive Digital,  Plan Nacional de Desarrollo, SPI, SISMEG,  cuenten con indicadores de eficiencia, eficacia e impactos generados, con medición anual.
5. Garantizar que el Sector Mintic suministre información confiable,fideligna,  verificable, reconstruible, contrastable y analizada por la OAPES, antes de ser publicada.
6. Establecer una metodología de medición de impactos y de metas de indicadores con base en mediciones periódicas y propias del Ministerio, dentro del periodo del Plan Nacional de Desarrollo.
7. Contar con información confiable,fideligna,  verificable, reconstruible, contrastable, obtenida directamente por el Sector TIC, de manera periódica, dentro del desarrollo del Plan Nacional de Desarrollo 2014 - 2018.
8. Garantizar la autoevaluación permanente del Sector TiC, para evitar que otros nos midan la gestión y resultados y esto afecte la imagen ante el Ciudadano y los medios de comunicación</t>
  </si>
  <si>
    <t>Divulgación interna y externa del documento a través de cual se estandarizan las fuentes de información del Sector TIC, con miras a constituirse como material de consulta al momento de la construcción de los indicadores del Plan Nacional de Desarrollo 2014-2018</t>
  </si>
  <si>
    <t>Reuniones de divulgación</t>
  </si>
  <si>
    <t>Elaboración y publicación mensual en el portal oficial de estadísticas del Sector TIC -ColombiaTIC- de una infografía que presente los avances en las metas del PND 2014-2018, y que cumpla con las características de usabilidad y accesibilidad.</t>
  </si>
  <si>
    <t>Divulgar a los diferentes grupos de interés del Mintic/Fontic la información mensual válida y oficial de los avances en las metas del PND2014-2018</t>
  </si>
  <si>
    <t xml:space="preserve">H34A </t>
  </si>
  <si>
    <r>
      <rPr>
        <b/>
        <sz val="11"/>
        <rFont val="Arial Narrow"/>
        <family val="2"/>
      </rPr>
      <t xml:space="preserve">H34.Administrativa. Indicadores de Impacto.  </t>
    </r>
    <r>
      <rPr>
        <sz val="11"/>
        <rFont val="Arial Narrow"/>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</si>
  <si>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t>
  </si>
  <si>
    <t>Elaboración de guías básicas para la evaluación y seguimiento de política pública, por medio de las cuales se establezcan los lineamientos para evaluar el impacto de las intervenciones de política que realiza el Mintic/Fontic</t>
  </si>
  <si>
    <t>Establecer lineamientos para hacer seguimiento y evaluación de los efectos de las intervenciones del Mintic/Fontic</t>
  </si>
  <si>
    <t>Documentos</t>
  </si>
  <si>
    <t xml:space="preserve">Se recomienda formular acciones correctivas y preventivas enfocadas a:
Los programas, proyectos e iniciativas  del Ministerio de TIC, deben contar con indicadores de impacto sobre la población objetivo que permitan evidenciar que los contratos que  implementan los proyectos de telecomunicaciones sociales han producido resultados positivos diferentes a simples metas de cobertura. 
Actualizar el MGA del Ministerio con la cadena de valor de un proyecto típico de inversión, que define el "El Manual de Soporte Conceptual Metodología General para la Formulación y Evaluación de Proyectos" de la Dirección de Inversiones y Finanzas Públicas".
</t>
  </si>
  <si>
    <r>
      <rPr>
        <b/>
        <sz val="11"/>
        <rFont val="Arial Narrow"/>
        <family val="2"/>
      </rPr>
      <t xml:space="preserve">H34.Administrativa. Indicadores de Impacto.  </t>
    </r>
    <r>
      <rPr>
        <sz val="11"/>
        <rFont val="Arial Narrow"/>
        <family val="2"/>
      </rPr>
      <t xml:space="preserve">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Andres,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r>
  </si>
  <si>
    <t xml:space="preserve">Divulgación interna y externa de las guías básicas para la evaluación y seguimiento de política pública </t>
  </si>
  <si>
    <t xml:space="preserve">Divulgar a los diferentes grupos de interés del Mintic/Fontic de las guías básicas para el seguimiento y evaluación de política pública </t>
  </si>
  <si>
    <t xml:space="preserve">Elaboración del proceso de Seguimiento y Evaluación de Políticas TIC </t>
  </si>
  <si>
    <t>Documentar en el Modelo Integrado de Gestión - Dimensión Arquitectura Institucional - Subcomponente Procesos, el proceso de seguimiento y evaluación de políticas TIC</t>
  </si>
  <si>
    <t>Proceso documentado</t>
  </si>
  <si>
    <r>
      <t>H35. Administrativa. Aplicación sobre la población objetivo de las inversiones en proyectos de Telecomunicaciones sociales.</t>
    </r>
    <r>
      <rPr>
        <sz val="11"/>
        <rFont val="Arial Narrow"/>
        <family val="2"/>
      </rPr>
      <t xml:space="preserve">   
En el cumplimiento  de las metas del Plan Nacional de Desarrollo no se discrimina entre el aporte al indicador por el desarrollo propio de los operadores, y el aporte a los avances generados por las inversiones del gobierno Nacional en los proyectos de Telecomunicaciones sociales.  las bases del PND, en el presupuesto de inversión del sector de comunicaciones, discriminan con claridad las inversiones provenientes del sector privado y las del sector público;  asimismo, debería establecerse qué fracción de los indicadores de las metas son generadas por una u otra fuente ya que, se corre el riesgo de que inversiones del estado dirigidas a focos sociales, se usufructúen en segmentos de la sociedad que no necesitan este tipo de apoyo.  El PND proyectó para el sector de comunicaciones (hoy TIC) una inversión de $20.1 billones de pesos  de 2011 para el cuatrienio, de los cuales el 83,48% se estimaron del sector privado, el 16,07% del Gobierno Central y el 0,44% del sector descentralizado, pero las metas e indicadores se presentan globales, sin estimarse el efecto del componente público.</t>
    </r>
  </si>
  <si>
    <t>En el cumplimiento  de las metas del Plan Nacional de Desarrollo no se discrimina entre el aporte al indicador por el desarrollo propio de los operadores, y el aporte a los avances generados por las inversiones del Gobierno Nacional en los proyectos de Telecomunicaciones sociales.
Debería establecerse qué fracción de los indicadores de las metas son generadas por una u otra fuente ya que, se corre el riesgo de que inversiones del estado dirigidas a focos sociales, se usufructúen en segmentos de la sociedad que no necesitan este tipo de apoyo.
Las metas e indicadores se presentan globales, sin estimarse el efecto del componente público.</t>
  </si>
  <si>
    <t>Inclusión en la hoja de vida de indicadores del Plan Nacional de Desarrollo 2014-2018, asociados al Programa de Ampliación de Telecomunicaciones Sociales la descripción de la participación que, se proyecta, tendrán las distintas fuentes de recursos, de tal forma que se pueda identificar el componente público y su posterior efecto</t>
  </si>
  <si>
    <t>Describir en la hoja de vida de los indicadores del Plan Nacional de Desarrollo 2014-2018, asociados al Programa de Ampliación de Telecomunicaciones Sociales la participación que, se proyecta, tendrán las distintas fuentes de recursos, de tal forma que se pueda identificar el componente público y su posterior efecto</t>
  </si>
  <si>
    <t>Hojas de vida de indicadores del Plan Nacional de Desarrollo 2014-2018</t>
  </si>
  <si>
    <t>Se recomienda formular acciones correctivas y preventivas enfocadas a:
Discriminar en las metas establecidas en el Plan Nacional de Desarrollo,  entre el aporte al indicador por el desarrollo propio de los operadores, y el aporte a los avances generados por las inversiones del Gobierno Nacional en los proyectos de Telecomunicaciones Sociales.</t>
  </si>
  <si>
    <r>
      <t xml:space="preserve">H36. Administrativa. Brecha Digital Interna.  
</t>
    </r>
    <r>
      <rPr>
        <sz val="11"/>
        <rFont val="Arial Narrow"/>
        <family val="2"/>
      </rPr>
      <t>Antes de la entrada en vigencia de la Ley 1341 de 2009, el Ministerio de Comunicaciones, no había diseñado un indicador de brecha regional. En el discurso de política sectorial se maneja la transversalidad de las TIC  en todos los sectores de la educación, cultural, salud, industria y competitividad, pero los proyectos sólo apuntan a cobertura de infraestructura o servicios, que  por supuesto constituyen una plataforma  importante de desarrollo, pero que requieren medirse en términos de brechas sociales y geográficas, asociadas con otros ítem de carácter social.  la brecha digital, y otro tipo análogo de brecha social como brecha de TIC, o  brecha de competitividad, se miden a nivel internacional, y aunque los índices utilizados pueden cuestionarse, ya son avances en el comparativo de desarrollo entre países. Se observa que en el interior del país, las políticas sectoriales de TIC podrían apuntar mejor sus objetivos, si el diagnóstico partiera de conceptos más amplios que el simple servicio universal como accesibilidad a los servicios y el acceso universal como tarifas asequibles que se traducen en la práctica en despliegue de infraestructura, es decir, parece requerirse el empleo de indicadores o índices de brecha que incluyan  variables sociales correlacionadas con las variables del sector,  análogos a los índices utilizados por la ITU, el Banco Mundial o el foro Económico Mundial, que además de dar muestra de las diferencias en el interior del país, permitan aceptar o controvertir los índices internacionales que clasifican a Colombia alrededor de la mitad de cualquier clasificación internacional, con ciertos altibajos pero no con una senda de mejoramiento.  El MINTIC aporta el documento "Vive Digital Regional Estudio 2010" donde efectivamente se muestra la estructura de un índice de digitalización regional, desafortunadamente sin los pasos de los componentes (Seguramente existen en un documento  más completo ya que este es solo una presentación).  Por otra parte, fue la única vez que tal índice se calculó, posiblemente como diagnóstico para el Plan Vive Digital de este cuatrienio, y sólo se contempla a hacer la medición a finales de este año.</t>
    </r>
  </si>
  <si>
    <t>Antes de la entrada en vigencia de la Ley 1341 de 2009, el Ministerio de Comunicaciones, no había diseñado un indicador de brecha regional. 
Los proyectos sólo apuntan a cobertura de infraestructura o servicio,  pero  requieren medirse en términos de brechas sociales y geográficas, asociadas con otros ítems de carácter social.
Parece requerirse el empleo de indicadores o índices de brecha que incluyan  variables sociales correlacionadas con las variables del sector,  análogos a los índices utilizados por la ITU, el Banco Mundial o el foro Económico Mundial</t>
  </si>
  <si>
    <t>Consecución de apoyo y asesoría especializada en la revisión de la evolución de los indicadores que inciden en la brecha digital</t>
  </si>
  <si>
    <t xml:space="preserve">Ajustar la herramienta de medición de la brecha digital realizada en el 2011 para hacer una nueva medición en el segundo semestre de 2014. </t>
  </si>
  <si>
    <t>Revisión la metodología de medición de la brecha digital regional con base una los resultados obtenidos en el año 2011, con el objetivo de ajustar la herramienta de medición según la dinámica de la estrategia desarrollada por el Ministerio TIC para obtener un documento comparativo.</t>
  </si>
  <si>
    <t>Se recomienda formular acciones correctivas y preventivas enfocadas a que:
Los proyectos  requieren medirse en términos de brechas sociales y geográficas, asociadas con otros ítems de carácter social, correlacionadas con las variables del sector,  análogos a los índices utilizados por la ITU, el Banco Mundial o el Foro Económico Mundial</t>
  </si>
  <si>
    <r>
      <t xml:space="preserve">H37. Administrativa. Trámites con organismos Gubernamentales-gobierno en Línea.
</t>
    </r>
    <r>
      <rPr>
        <sz val="11"/>
        <rFont val="Arial Narrow"/>
        <family val="2"/>
      </rPr>
      <t xml:space="preserve">El Ministerio de TIC en el oficio citado (recibido CGR 2014ER0037902), informa mediante los indicadores respectivos el nivel de cumplimiento en Gobierno en Línea en términos del artículo 11 del Decreto 2693 del Ministerio TIC, del 21 de diciembre de 2012. El Ministerio  recalca que "la información corresponde a auto diagnósticos diligenciados por las entidades del orden nacional, en el marco del Decreto 2482 de 2012,a través del Formulario único de Reporte de Avance en  la Gestión, el cual es administrado y liderado por el Departamento Administrativo de la Función Pública como única herramienta de reporte válida para ser exigida a las entidades del orden nacional  en materia de gestión administrativa y misional.  En el caso de las entidades del orden territorial corresponde a información diligenciada a través de una herramienta de  autoevaluación. Lo anterior implica que las entidades pueden tener grados de cumplimiento distintos a los reportados dependiendo de la completitud, oportunidad y rigurosidad del reporte que hayan realizado". 
Lo anterior significa que, como en otros segmentos del sector, la información de avance no es verificada por el Ministerio generando dudas sobre su confiabilidad.   Los indicadores parecen mostrar un avance en concordancia con el Decreto citado y el Manual de implementación de la estrategia, pero no hay referencias de contraste, excepto en la Encuesta Nacional de Calidad de Vida 2013 del DANE, cuya presentación en la página 46 reporta 5.5% y 5.1% para 2012 y 2013 respectivamente, en "trámites con organismos gubernamentales". Dado que la estrategia de Gobierno en Línea nació con Agenda de Conectividad en el año 2000, se percibe que es muy bajo este indicador alcanzado después de 13 años de formulada la estrategia, y preocupa además la disminución del indicador entre 2012 y 2013, dado que la supuesta penetración  permanente de las TIC en todo los sectores económicos y segmentos sociales, harían esperar cada vez un uso mayor.
</t>
    </r>
  </si>
  <si>
    <t>La información de avance de los programas, proyectos e iniciativas no es verificada por el Ministerio generando dudas sobre su confiabilidad.  
No hay referencias (Información confiable generada por el Ministerio) de contraste, excepto en la Encuesta Nacional de Calidad de Vida 2013 del DANE.
Se percibe que es muy bajo el indicador alcanzado de "trámites con organismos gubernamentales", después de 13 años de formulada la estrategia, y preocupa además la disminución del indicador entre 2012 y 2013, dado que la supuesta penetración  permanente de las TIC en todo los sectores económicos y segmentos sociales, harían esperar cada vez un uso mayor.</t>
  </si>
  <si>
    <t>Incluir en el marco del sistema de monitoreo y evaluación la realización de un estudio especifico dirigido a verificar los resultados reportados por las entidades a través del formulario de autoevaluación de la estrategia de Gobierno en línea.</t>
  </si>
  <si>
    <t>Contar con un mecanismo de control que permitan validar la confiabilidad de la información suministrada por las entidades en el formulario de evaluación de la estrategia de Gobierno en línea.</t>
  </si>
  <si>
    <t>Documento de resultados de estudio muestral de la información suministrada en el formulario de evaluación de la estrategia de Gobierno en línea por parte de las Entidades.</t>
  </si>
  <si>
    <t xml:space="preserve">Se recomienda formular acciones correctivas y preventivas enfocadas a:
La información de avance de los programas, proyectos e iniciativas del Ministerio  sea verificada para garantizar la confiabilidad de la misma.  
Formular indicadores de impacto sobre la población objetivo que permitan evidenciar que los contratos y/o convenios  que  implementa la Dirección de Gobierno en línea,  han producido resultados positivos diferentes a simples metas de cobertura. 
Establecer mecanismos efectivos que permitan la medición periódica y dentro de la vigencia del Plan Nacional de Desarrollo, de los impactos generados en la población Objetivo de la estrategia e iniciativa de Gobierno en Línea.
Generar información confiable, verificable, reconstruible,  contrastable y propia del Ministerio, de los resultados alcanzados por la Estrategia de Gobierno en línea.
</t>
  </si>
  <si>
    <t>Contratar la formulación de un modelo de evaluación de impacto de Gobierno en línea que permita evidenciar los avances generados en el país con la implementación de la política</t>
  </si>
  <si>
    <t>Contar con una batería de indicadores y metodología de evaluación que permita reconocer el impacto generado con la Estrategia de Gobierno en línea</t>
  </si>
  <si>
    <t>Documento con el modelo de evaluación</t>
  </si>
  <si>
    <r>
      <rPr>
        <b/>
        <sz val="11"/>
        <rFont val="Arial Narrow"/>
        <family val="2"/>
      </rPr>
      <t>H38. Administrativa.  Red Nacional de Telecomunicaciones de Emergencia (RNTE).</t>
    </r>
    <r>
      <rPr>
        <sz val="11"/>
        <rFont val="Arial Narrow"/>
        <family val="2"/>
      </rPr>
      <t xml:space="preserve">
No se percibe la existencia de una red nacional de telecomunicaciones de emergencia que opere, o  se coordine como de emergencia.
El Plan Vive Digital del Ministerio de TIC enuncia como una de las iniciativas de las soluciones de oferta del ecosistema digital, componente de infraestructura, la implementación de una red de telecomunicaciones de emergencia.  Previamente al PND 2010-2014, el Ministerio de TIC cuenta con un Plan de Emergencia y Contingencias del Sector de Telecomunicaciones del 2008, del entonces Ministerio de Comunicaciones, única cartera con un documento de excelente grado de análisis sobre atención de emergencias en ese momento, pero aún con nivel más de propuesta que operativo.
Consultado el Ministerio de TIC sobre la conformación conceptual, organizacional u operativa, cobertura y topología de la RNTE, el Ministerio sólo aporta  una breve descripción general (recibido CGR 2014ER00370902), donde señala que el fortalecimiento de la red se realizará (futuro) en dos fases, la primera sobre redes fijas y móviles de telefonía pública y los radios de HF y VHF de UNGRD,CDGRD, CMGRD y SNGRD. La segunda fase soportada en las redes de 4G-LTE.
El mismo reporte del Ministerio señala las desventajas de las redes de servicios públicos de la primera fase, por lo cual se debe fortalecer las redes de HF y VHF. Sin embargo, la fase dos sobre redes LTE propuestas, aunque por el gran ancho de banda puedan permitir la transmisión de imágenes y localización entre otros servicios, también adolece de varias desventajas de las redes de servicios públicos, de modo que la mejora propuesta en esta plataforma es muy parcial para emergencias.
Por su parte, la UNGRD informa (oficio recibido 2014ER0060347) sobre la adquisición de infraestructura para la red de telecomunicaciones para prevención y atención de desastres a través de convenios entre el FNGRD y el Ministerio de TIC con una inversión  superior a $5.800 millones de pesos, que respecto de la estructura funcional, cada CDGRD y CMGRD son autónomos aunque reportan la información a la UNGRD, y que la coordinación de actividades en temporadas de normalidad o emergencia están sujetas a las políticas establecidas en la Ley 1523 de 2012.
Adicionalmente, la UNGRD informa como cobertura geográfica del sistema, simulaciones de intensidad de campo de radios de VHF, no una cobertura geográfica y operacional asociada con las entidades responsables y los equipos con que cuentan.
En resume, la coordinación sólo está en la letra de la Ley y en los planes generales, pero no se conoce los procedimientos o manuales de tal coordinación, especialmente en temporadas normales que permitieran ejercicios de simulación para medir capacidad de respuesta, ni para el ejercicio de atención de emergencias, lo cual permite suponer que estas se atienden cuando ocurren, buscando coordinarse en el momento de acuerdo con las necesidades, pero no se observa una integración como sistema, excepto en el nombre del SNGRD.
</t>
    </r>
  </si>
  <si>
    <t>No se percibe la existencia de una red nacional de telecomunicaciones de emergencia que opere, o  se coordine como de emergencia.
No se conocen los procedimientos o manuales de tal coordinación, especialmente en temporadas normales que permitieran ejercicios de simulación para medir capacidad de respuesta, ni para el ejercicio de atención de emergencias, lo cual permite suponer que estas se atienden cuando ocurren, buscando coordinarse en el momento de acuerdo con las necesidades, pero no se observa una integración como sistema, excepto en el nombre del SNGRD.</t>
  </si>
  <si>
    <t>Aunque la implementación de la red nacional de telecomunicaciones de emergencia no es una responsabilidad que depende exclusivamente de este Ministerio, en el marco de las competencias establecidas en la Ley 1341 de 2009 y como integrante del Sistema Nacional de Gestión del Riesgo de Desastres, esta Entidad estructuró el proyecto de Implementación de la Red Nacional de Telecomunicaciones de Emergencias que contempla el diseño de la red, la formulación de políticas y de la normatividad requerida para su implementación y el apoyo a las entidades Unidad Nacional de Gestión del Riesgo de Desastres y a los Consejos Departamentales y Municipales de Gestión del Riesgo de Desastres, en la implementación de esta red.</t>
  </si>
  <si>
    <t>El Ministerio de TIC en conjunto con la Comisión de Regulación de Comunicaciones CRC expedirá la normatividad requerida para implementar la priorización de llamadas sobre las Redes de Telefonía Fija y Móvil de los usuarios del Sistema Nacional de Gestión del Riesgo de Desastres (SNGRD) que intervienen directamente en las fases de atención y recuperación de desastres.</t>
  </si>
  <si>
    <t>Expedición de la  normatividad requerida para implementar de la RNTE soportada sobre las Redes Existentes de Telefonía Pública Fijas y Móviles.</t>
  </si>
  <si>
    <t xml:space="preserve">Un Decreto
Una Resolución
</t>
  </si>
  <si>
    <t>Dirección de Industria de Comunicaciones.</t>
  </si>
  <si>
    <t>Se recomienda formular acciones correctivas y preventivas enfocadas a:
La existencia de una red nacional de telecomunicaciones de emergencia que opere o  se coordine como de emergencia.
La elaboración, aprobación, adopción y aplicación  de procedimientos o manuales de  coordinación de las entidades y operadores, que permitan entre otros,  ejercicios de simulación para medir capacidad de respuesta y  el ejercicio de atención de emergencias.</t>
  </si>
  <si>
    <t>Implementar una red soportada en radios en bandas HF y VHF para el servicio de la Unidad Nacional de Gestión del Riesgo de Desastres (UNGRD) y de los Consejos Departamentales y Municipales de Gestión del Riesgo de Desastres (CDMGRD), con interconexión de las redes de las entidades operativas del SNGRD y cobertura en las zonas geográficas en riesgo de desastres</t>
  </si>
  <si>
    <r>
      <t xml:space="preserve">Establecimiento de un acuerdo interinstitucional entre MINTIC, UNGRD y el CGFM </t>
    </r>
    <r>
      <rPr>
        <b/>
        <sz val="11"/>
        <rFont val="Arial Narrow"/>
        <family val="2"/>
      </rPr>
      <t xml:space="preserve">
</t>
    </r>
    <r>
      <rPr>
        <sz val="11"/>
        <rFont val="Arial Narrow"/>
        <family val="2"/>
      </rPr>
      <t xml:space="preserve"> para la compartición de la infraestructura necesaria para la implementación de la RNTE</t>
    </r>
  </si>
  <si>
    <t>Acuerdo</t>
  </si>
  <si>
    <r>
      <rPr>
        <b/>
        <sz val="11"/>
        <rFont val="Arial Narrow"/>
        <family val="2"/>
      </rPr>
      <t>H39. Administrativa. Indicadores de Calidad de Correo social.</t>
    </r>
    <r>
      <rPr>
        <sz val="11"/>
        <rFont val="Arial Narrow"/>
        <family val="2"/>
      </rPr>
      <t xml:space="preserve">
No existen indicadores de calidad de correo Social.
Una de las actividades de equidad  e inclusión social es la provisión de servicios de correo social que mediante contrato de concesión suministra el operador postal oficial, Servicios Postales Nacionales (SPN). como todo servicio público, el correo social debe proveerse con unos mínimos de calidad,  no obstante, SPN, informa que se encuentran en construcción y medición para 2014 (oficio CI.E.C.070/14 de SPN).
Un indicador existente es el número de quejas que habría que especificar en mayor profundidad; el Ministerio de TIC informa para el cuatrienio la existencia de 183 quejas para servicios postales diferentes a correo, entre los cinco operadores nacionales mas relevantes, de las cuales 111 corresponden a SPN. Intuitivamente esta cantidad de quejas daría a pensar que el servicio postal es casi perfecto dado que el número de envíos, sólo en mensajería expresa para el cuatrienio es de 455.428.235 (cinco operadores no SPN), y para Servicios Postales Nacionales se reporta 2.885.846.317 envíos de servicios de correo entre 2011 y 2013.
Por su parte la SIC, en su página web consultada el 19 de mayo de 2014, no reporta estadísticas de PQR de servicios postales, más aún, en servicios móviles sólo tiene estadísticas hasta 2012.
</t>
    </r>
  </si>
  <si>
    <t>No existen indicadores de calidad de correo Social.</t>
  </si>
  <si>
    <t xml:space="preserve">Anteriormente no se tenían indicadores para Correo Social porque dentro del Convenio se establecieron parámetros de calidad que debían cumplirse, sin embargo, a partir de la firma de la Resolución 1552 del 10 de julio de 2014 se determinan unos indicadores técnicos y de calidad. El plan de Acción comprende las siguientes etapas:                                                        
1. Definir cuales son los indicadores de calidad que se van a trabajar estableciendo la siguiente información:
Nombre, Proceso, Objetivo de Calidad al cual apunta, tendencia, tipo (Eficiencia, Eficacia y Efectividad), Fuente de Información, Quien mide (Nombre y Cargo), Formula, Meta, Tolerancia Inferior, Tolerancia Superior, Unidad de Medida, Frecuencia de medición, Alcance.
</t>
  </si>
  <si>
    <t>Definir los indicadores de calidad de acuerdo a los parámetros establecidos dentro del Sistema Integrado de Gestión.</t>
  </si>
  <si>
    <t>Definir los indicadores requeridos.</t>
  </si>
  <si>
    <t>Oficio formal radicado al Sistema Integrado de Gestión</t>
  </si>
  <si>
    <t xml:space="preserve">Servicios Postales Nacionales - Vicepresidencia de Operaciones </t>
  </si>
  <si>
    <t>Se recomienda formular acciones correctivas y preventivas enfocadas a:
Formular indicadores de calidad de correo social.</t>
  </si>
  <si>
    <t>2. Documentar los indicadores dentro de la herramienta Solución para realizar el reporte y seguimiento correspondiente.</t>
  </si>
  <si>
    <t>Crear dentro de la herramienta Solución los indicadores definidos anteriormente enviando a flujo de revisión y aprobación.</t>
  </si>
  <si>
    <t>Visualizar los indicadores de calidad de Correo Social en la herramienta Solución.</t>
  </si>
  <si>
    <t>Imagen del Sistema.</t>
  </si>
  <si>
    <t>3. Reportar los indicadores y realizar seguimiento de acuerdo al procedimiento establecido del Sistema Integrado de Gestión.</t>
  </si>
  <si>
    <t>Registrar la información del indicador y a partir del resultado generar acciones de mejora de ser necesario.</t>
  </si>
  <si>
    <t>Reporte Indicador según la frecuencia de medición que se establezca.</t>
  </si>
  <si>
    <t>Imagen del Indicador reportado en el Sistema.</t>
  </si>
  <si>
    <r>
      <t xml:space="preserve">H40-.  Administrativa.  Colombia en la Sociedad de la Información.
</t>
    </r>
    <r>
      <rPr>
        <sz val="11"/>
        <rFont val="Arial Narrow"/>
        <family val="2"/>
      </rPr>
      <t xml:space="preserve">
El Foro Económico Mundial a través del reporte global de las tecnologías de la información presenta anualmente la calificación y ubicación de los países monitoreados para medir el progreso y avance de las economías  en materia de las tecnologías de la información y las comunicaciones, sintetizando el resultado en el índice de preparación para la conectividad, el cual a su vez, está compuesto por cuatro subíndices relacionados con las variables de entorno, preparación, uso e impacto que cobijan al sector  de TIC.
Cabe anotar que la calificación de cada indicador se ubica en el rango entre 1 y 7; de tal forma que el rango por encima de 5.4, corresponde a las economías de mejor comportamiento, mientras que por debajo de 3, se califica como peor. Es así como, entre 3,3  y 4 la variable medida es deficiente, entre 4  y 5 es regular y entre 4 y 5,4 el resultado se considera bueno.
Para el lapso comprendido entre 2012 y 2013 Colombia ha mejorado en el ranking del índice de preparación para la conectividad al pasar del puesto 73 en el 2012 al puesto 63 en el 2014. Sin embargo, la calificación del índice se ha mantenido alrededor de 4, lo que ubica a Colombia en el raro de regular comportamiento en el sector TIC, sin que se observe una tendencia efectiva para mejorar.
Los resultados desagregados por los subíndices que conforman el índice de preparación para la conectividad muestran que con excepción del subíndice de preparación,  que se ubica en el rango regular con una calificación de 4,6 pasando del puesto 85 en el 2012 al 70 en el año 2014, los demás subíndices (entorno, uso e impacto), están en la zona de calificación deficiente, sin que se observe una tendencia a mejorar, sino por el contrario, en la medición de tales subíndices, Colombia desmejoró en el puesto del ranking internacional.
Al respecto, a continuación se muestra la evolución de la calificación de los subíndices de entorno, uso e impacto que presentan una calificación deficiente.
Subíndice de Entorno
El resultado del subíndice de entorno, que mide los ambientes institucionales, políticos, regulatorios, de  negocios y de innovación, muestra para Colombia un deterioro pasando del puesto 94 en el 2012 al 101 en el 2014, con una calificación deficiente de 3,6.
En el entorno político y regulatorio Colombia desmejora al pasar del puesto 82 al 96, mientras que en el entorno de  negocios e innovación pasa del puesto 95 al 105. Tal situación muestra una debilidad institucional en cuanto a la efectividad en el cumplimiento de las leyes, la independencia del sistema de justicia, la eficiencia del sistema legal, la protección  de la propiedad intelectual, la eficiencia del sistema tributario y la implementación de empresas y negocios, entre otros aspectos.
Subíndice de Uso
El subíndice de Uso que mide la cobertura, capacidad, apropiación e importancia que tienen las TIC en los ciudadanos, los negocios y el Gobierno, presenta para Colombia una calificación deficiente.  Aunque el su indicador de uso del Gobierno se califica como regular, lo correspondiente al uso que los ciudadanos y los negocios hacen de las TIC, muestran un deterioro, convirtiéndose en aspectos críticos del impacto efectivo de la política pública de TIC, dado que es sobre el bienestar y la competitividad de ciudadanos y empresas sobre lo que debe enfocarse las actividades y estrategias gubernamentales. Aspectos como el bajo desarrollo y penetración de la banda ancha móvil, la baja capacidad en innovación, la baja proporción de patentes y la baja inversión de las empresas para el entrenamiento del personal en TIC, reflejan el bajo desarrollo de la sociedad de la información en Colombia, en términos de apropiación y uso de los individuos y las empresas.
Subíndice de Impacto
El subíndice de impacto presenta una calificación deficiente para Colombia, siendo el correspondiente al económico el aspecto crítico, debido principalmente por la baja generación de aplicaciones y patentes así como la baja proporción de trabajo intensivo en conocimiento .
En tal sentido, a continuación se presenta los indicadores críticos de la sociedad de la información en Colombia, que representan un cuello de botella para mejorar el bienestar económico y la competitividad.
Indicadores Críticos
Todos los indicadores críticos del Reporte Global de las Tecnologías de la Información para Colombia muestran una senda de menoscabo, lo que en el mediano y largo plazo afectará los resultados de competitividad y bienestar económico del país, en donde se resalta el problema de la asequibilidad de la telefonía móvil celular, la baja penetración de la banda móvil y el deterioro de la calidad del sistema educativo, aspectos que están afectando a su vez a los indicadores del uso del sector productivo y de impacto económico como son: la capacidad para la innovación, el porcentaje de empleo intensivo en conocimiento y las patentes y aplicaciones en tecnologías de la información t las comunicaciones.
Como se muestra en la tabla No. 129, cabe resaltar lo que ocurre con los siguientes indicadores:
- Las tarifas prepago de telefonía móvil de USD 0,28 por minuto ubican a Colombia en el 2014 en el puesto 70, descendiendo en el ranking, puesto que en el 2012 estaba en el puesto 62, reflejando a su vez un efecto de la alta concentración del mercado de telecomunicaciones móviles.
- El ranking del país en penetración de banda ancha móvil muestra una senda de deterioro pasando del puesto 70 en el 2012 al 103 en el año 2014.
La calidad de la educación en ciencias y matemáticas también presenta una senda decreciente con una calificación deficiente pasando del puesto 83 en el año 2012 al 108 en el 2014.
- Igual fenómeno se presenta en la capacidad de innovación, con una calificación deficiente de 3,3 y una evolución adversa a la competitividad  al desarrollo, pasando del puesto 59 en el 2012 al puesto 83 en el año 2014.
En consecuencia, la baja calidad del entorno institucional mostrada, la alta concentración del mercado de telecomunicaciones móviles reflejado en la deficiente calificación del indicador de asequibilidad de telefonía móvil y en la baja penetración de la banda ancha móvil,  la baja calidad del sistema educativo y de la capacidad de innovación, son factores que están afectando  negativamente el adecuado desarrollo de la sociedad de la información, en términos que a su vez tienen consecuencias sobre el pluralismo y la diversidad de la información, la competitividad del país y el bienestar de las habitantes del territorio nacional. </t>
    </r>
  </si>
  <si>
    <t xml:space="preserve">La calificación del índice se ha mantenido alrededor de 4, lo que ubica a Colombia en el raro de regular comportamiento en el sector TIC, sin que se observe una tendencia efectiva para mejorar.
Los demás subíndices (entorno, uso e impacto), están en la zona de calificación deficiente, sin que se observe una tendencia a mejorar, sino por el contrario, en la medición de tales subíndices, Colombia desmejoró en el puesto del ranking internacional.
El subíndice de Uso que mide la cobertura, capacidad, apropiación e importancia que tienen las TIC en los ciudadanos, los negocios y el Gobierno, presenta para Colombia una calificación deficiente.  Aunque el su indicador de uso del Gobierno se califica como regular, lo correspondiente al uso que los ciudadanos y los negocios hacen de las TIC, muestran un deterioro, convirtiéndose en aspectos críticos del impacto efectivo de la política pública de TIC, dado que es sobre el bienestar y la competitividad de ciudadanos y empresas sobre lo que debe enfocarse las actividades y estrategias gubernamentales. Aspectos como el bajo desarrollo y penetración de la banda ancha móvil, la baja capacidad en innovación, la baja proporción de patentes y la baja inversión de las empresas para el entrenamiento del personal en TIC, reflejan el bajo desarrollo de la sociedad de la información en Colombia, en términos de apropiación y uso de los individuos y las empresas.
En consecuencia, la baja calidad del entorno institucional mostrada, la alta concentración del mercado de telecomunicaciones móviles reflejado en la deficiente calificación del indicador de asequibilidad de telefonía móvil y en la baja penetración de la banda ancha móvil,  la baja calidad del sistema educativo y de la capacidad de innovación, son factores que están afectando  negativamente el adecuado desarrollo de la sociedad de la información, en términos que a su vez tienen consecuencias sobre el pluralismo y la diversidad de la información, la competitividad del país y el bienestar de las habitantes del territorio nacional. </t>
  </si>
  <si>
    <t>Trabajar de manera conjunta y articulada con las diferentes entidades del Gobierno la información que se reporta a organismos internacionales acerca de indicadores relacionados con la Sociedad de la Información, de manera que se verifiquen los cambios en la metodología aplicada por el Foro Económico Mundial de un año a otro, porque ello incide en la comparabilidad de las cifras de un año a otro.</t>
  </si>
  <si>
    <t>Convocar a las distintas entidades del Gobierno, que conocen y reportan la información a organismos internacionales acerca de indicadores relacionados con el sector TIC, a comités periódicos, con el ánimo de revisar y validar la información antes de reportarla a estos organismos así como los cambios en la metodología del Foro Económico Mundial y su incidencia en la posición de Colombia en el ranking..</t>
  </si>
  <si>
    <t>Mesa de trabajo con las personas  personas de las las diferentes entidades del Gobierno, que conocen y reportan la información a organismos internacionales acerca de indicadores relacionados con el sector TIC, a comités periódicos, con el ánimo de revisar y validar la información antes de reportarla a estos organismos, así como los cambios en la metodología del Foro Económico Mundial y su incidencia en la posición de Colombia en el ranking.</t>
  </si>
  <si>
    <t>Mesas de trabajo</t>
  </si>
  <si>
    <t>Viceministerio General
Viceministerio de TI
Oficina Asesora de Planeación</t>
  </si>
  <si>
    <t>El plan de mejoramiento de este hallazgo se enfoca hacia el resultado del informe del Foro Económico Mundial en cuanto a lo que tiene que ver con la calificación Obtenida por Colombia, en cuanto a medir el avance y progreso de las economía  en materia de Tecnologías de la información y las Comunicaciones.
Las acciones de mejora se recomienda ser dirigidas por las Viceministras con sus asesores, ya que impactan las políticas actuales del Gobierno Nacional y el Ministerio sobre la sociedad de la información, el Plan Nacional de Desarrollo, las Políticas, Objetivos, Estrategias y Resultados del Plan Vive Digital</t>
  </si>
  <si>
    <t xml:space="preserve">H41A </t>
  </si>
  <si>
    <r>
      <t xml:space="preserve">H41. Administrativa. Calidad del sistema educativo colombiano y la innovación.
</t>
    </r>
    <r>
      <rPr>
        <sz val="11"/>
        <rFont val="Arial Narrow"/>
        <family val="2"/>
      </rPr>
      <t xml:space="preserve">La calificación presentada en el reporte global de tecnologías de la información para la calidad del sistema educativo colombiano es deficiente (3,6). Asimismo, dicha calidad está en deterioro de 3,7 (puesto 72)  en el año 2012 a 3,5 (puesto 84) en el 2014.
igual fenómeno se observa en la calidad de la educación en ciencias y matemáticas con una calificación de 3,5. Cabe anotar que el país pasa de ocupar en el año 2012 el puesto 83, al puesto 108 en 2014.
Asimismo, la capacidad de innovación también se encuentra  en una senda decrecimiento, lo que genera dudas sobre la competitividad del país.
Es importante resaltar que una condición necesaria para el eficiente y eficaz aprovechamiento de las tecnologías de la información y las comunicaciones es la adecuada calidad del sistema educativo para poder dar el salto hacia una sociedad que propenda su desarrollo en el conocimiento.  De lo contrario parecería que Colombia tiene como soporte de desarrollo la explotación básica de los recursos naturales, desaprovechando y desconociendo el crecimiento basado en la generación de conocimiento.
</t>
    </r>
    <r>
      <rPr>
        <b/>
        <sz val="11"/>
        <rFont val="Arial Narrow"/>
        <family val="2"/>
      </rPr>
      <t xml:space="preserve">
</t>
    </r>
  </si>
  <si>
    <t>La calificación presentada en el reporte global de tecnologías de la información para la calidad del sistema educativo colombiano es deficiente.
Es importante resaltar que una condición necesaria para el eficiente y eficaz aprovechamiento de las tecnologías de la información y las comunicaciones es la adecuada calidad del sistema educativo para poder dar el salto hacia una sociedad que propenda su desarrollo en el conocimiento</t>
  </si>
  <si>
    <t>N/A al sector TIC</t>
  </si>
  <si>
    <t>Establecer acciones correctivas y preventivas que permitan:
Determinar acciones que debe emprender el Ministerio articulado con el Min educación, con el fin de mejorar la calidad del sistema educativo para poder dar el salto hacia una sociedad que propenda su desarrollo en el conocimientos,  mediante el aprovechamiento  eficiente y eficaz  de las tecnologías de la información y las comunicaciones</t>
  </si>
  <si>
    <r>
      <t xml:space="preserve">H42. Administrativa, Organización Industrial y asequibilidad del sector de Telecomunicaciones móviles.
</t>
    </r>
    <r>
      <rPr>
        <sz val="11"/>
        <rFont val="Arial Narrow"/>
        <family val="2"/>
      </rPr>
      <t xml:space="preserve">El mercado de las telecomunicaciones móviles en colombiano está caracterizado por un oligopolio  altamente  concentrado en tres operadores, con un índice HHI100 de 0,47 para los servicios de voz móvil y de 0,37para internet móvil.
De una parte, CLARO tiene el 63% del mercado de telefonía móvil, mientras que MOVISTAR tiene el 54% del mercado de internet móvil. Así mismo, ambos operadores tienen el 88% de la voz  móvil y el 75% del internet móvil.
La débil competencia de las telecomunicaciones móviles en el país trae como consecuencia problemas de calidad, asequibilidad y penetración de la banda ancha móvil.  Es así como en los indicadores de tarifas de la información califican deficiente al país en los indicadores de tarifas prepagos móviles y penetración de banda ancha móvil.
</t>
    </r>
    <r>
      <rPr>
        <b/>
        <sz val="11"/>
        <rFont val="Arial Narrow"/>
        <family val="2"/>
      </rPr>
      <t xml:space="preserve">
                  </t>
    </r>
  </si>
  <si>
    <t>El mercado de las telecomunicaciones móviles en colombiano está caracterizado por un oligopolio  altamente  concentrado en tres operadores.
La débil competencia de las telecomunicaciones móviles en el país trae como consecuencia problemas de calidad, asequibilidad y penetración de la banda ancha móvil.  
Es así como en los indicadores de tarifas de la información en el Informe  anual del Foro Económico Mundial, califican deficiente al país en los indicadores de tarifas prepagos móviles y penetración de banda ancha móvil.</t>
  </si>
  <si>
    <t xml:space="preserve">Seguimiento a la estructura y comportamiento del mercado en relación con:
• Tarifas, mercado relevante, competencia, para servicios móviles de voz y servicios de datos
</t>
  </si>
  <si>
    <t>Identificar el comportamiento de los agentes en el mercado</t>
  </si>
  <si>
    <t>Realizar estudio de análisis de mercado que genere lineamientos de política regulatoria</t>
  </si>
  <si>
    <t>Comisión de Regulación de Comunicaciones</t>
  </si>
  <si>
    <t>Generar políticas y regulación para mejorar la calidad y cobertura de redes móviles:
• Revisión de los indicadores de calidad establecidos en la regulación vigente
• Formulación de ajustes a las condiciones de calidad de servicio de acuerdo con los reportes de monitoreo.
• Monitoreo a los operadores de los indicadores de calidad reportados en la red.</t>
  </si>
  <si>
    <t>Analizar la evolución de los indicadores de calidad y  cumplimiento por parte de los proveedores</t>
  </si>
  <si>
    <t>Realizar estudio de mejores prácticas de calidad de servicio en operadores móviles para ajustar los lineamientos y políticas para el sector</t>
  </si>
  <si>
    <t>Comisión de Regulación de Comunicaciones
Dirección de Vigilancia y Control</t>
  </si>
  <si>
    <t xml:space="preserve">Formular las medidas regulatorias apropiadas
</t>
  </si>
  <si>
    <t>Implementar las medidas regulatorias complementarias</t>
  </si>
  <si>
    <t>Expedir el marco regulatorio tendientes a establecer mayores condiciones de competencia en el mercado móvil</t>
  </si>
  <si>
    <r>
      <rPr>
        <b/>
        <sz val="11"/>
        <rFont val="Arial Narrow"/>
        <family val="2"/>
      </rPr>
      <t>H43. Administrativa con presunta incidencia disciplinaria . Equidad en la calidad de los servicios  de telecomunicaciones móviles</t>
    </r>
    <r>
      <rPr>
        <sz val="11"/>
        <rFont val="Arial Narrow"/>
        <family val="2"/>
      </rPr>
      <t xml:space="preserve">
Dentro del conjunto de incumplimientos a los umbrales de calidad de los servicios de telecomunicaciones móviles en el año 2013,se observa que las redes de telecomunicaciones móviles en las zonas menos densas y de menores ingresos del país (Zona 2) presentan una muy deficiente calidad.
En este sentido, para la Zona 2, dentro del conjunto de incumplimiento, cabe resaltar:
El porcentaje de llamadas caídas es de 9.16%, con un límite permitido de 5%.
El porcentaje de intentos de llamadas no exitosos en la red 2G es de 16.6%, con un umbral máximo permitido de 6%.
El porcentaje de intentos de llamadas no exitosos en la red 3G es de 18.2%m con un umbral máximo permitido de 6%.
Como se muestra en el gráfico No. 9 los operadores de telecomunicaciones móviles están ofreciendo servicios de peor calidad en las zonas menos densas y de menor desarrollo del país, aspecto que además de los incumplimientos a las resoluciones 3067 de 2011 y 4000 de 2012 de la Comisión de Regulación de Comunicaciones, controvierte la efectividad de las denominadas "obligaciones de hacer" como forma de pago de las adjudicaciones de espectro radioeléctrico que se han realizado por parte del MINTIC a dichos operadores.
Los incumplimientos de los operadores a los indicadores de calidad reflejan la no aplicación en forma efectiva y eficaz del numeral 9 del artículo 64 de la Ley 1341 de 2009 por parte del Ministerio de Tecnologías de la Información y las Comunicaciones, refleja debilidades en el control, la supervisión y la vigilancia que debe ejercer dicho Ministerio sobre los proveedores de redes y servicios de telecomunicaciones móviles.
Así mismo, dada la mala calidad de los servicios en las zonas más apartadas del país, que refleja la ineficiencia e ineficacia de los servicios provistos como obligaciones de hacer pueden configurar una gestión antieconómica de los recursos públicos asignados.
</t>
    </r>
  </si>
  <si>
    <t>Las redes de telecomunicaciones móviles en las zonas menos densas y de menores ingresos del país (Zona 2) presentan una muy deficiente calidad.
Los operadores de telecomunicaciones móviles están ofreciendo servicios de peor calidad en las zonas menos densas y de menor desarrollo del país.
Incumplimientos a las resoluciones 3067 de 2011 y 4000 de 2012 de la Comisión de Regulación de Comunicaciones.
No aplicación en forma efectiva y eficaz del numeral 9 del artículo 64 de la Ley 1341 de 2009 por parte del Ministerio de Tecnologías de la Información y las Comunicaciones, refleja debilidades en el control, la supervisión y la vigilancia que debe ejercer dicho Ministerio sobre los proveedores de redes y servicios de telecomunicaciones móviles.</t>
  </si>
  <si>
    <t xml:space="preserve">_Evaluar a partir de una comparación, los hallazgos detectados por la DVC en su procedimiento de Vigilancia Preventiva en cuanto a indicadores de calidad se refiere, con el informe sectorial de la CRC emitido para vigencia 2013, identificando las infracciones a los que el numeral 9 del artículo 64 de la Ley 1341 define y que permitan dar inicio las investigaciones administrativas correspondientes.
_Iniciar los procesos sancionatorios administrativos relacionados con el incumplimiento de las obligaciones establecidas.
_Mantener con la CRC las acciones encaminadas a fortalecer el control y la vigilancia sobre los proveedores de redes y servicios de telecomunicaciones móviles. </t>
  </si>
  <si>
    <t xml:space="preserve">Velar por el cumplimiento de resoluciones 3067 de 2011 y 4000 de 2012 de la Comisión de Regulación de Comunicaciones, por parte de los operadores de telecom móviles
Adelantar los procesos sancionatorios administrativos relacionados con el incumplimiento de las obligaciones establecidos.
</t>
  </si>
  <si>
    <t>Iniciar el 100% de las investigaciones, resultado de la evaluación y comparación entre los hallazgos y el informe sectorial.</t>
  </si>
  <si>
    <t xml:space="preserve">Porcentaje (%)
</t>
  </si>
  <si>
    <t>Dirección de Industrias de Comunicaciones.
Dirección de Vigilancia y Control</t>
  </si>
  <si>
    <t>Establecer acciones correctivas y preventivas que permitan:
1. Mejorar la calidad de las redes de telecomunicaciones móviles en las zonas menos densas y de menores ingresos del país.
2. Que los operadores de telecomunicaciones móviles ofrezcan servicios de mejor calidad en las zonas menos densas y de menor desarrollo del país.
3.El cumplimientos de las resoluciones 3067 de 2011 y 4000 de 2012 de la Comisión de Regulación de Comunicaciones, por parte de los operadores de telecomunicaciones móviles.
4. Aplicación en forma efectiva y eficaz del numeral 9 del artículo 64 de la Ley 1341 de 2009 por parte del Ministerio de Tecnologías de la Información y las Comunicaciones.
5. Fortalecer de manera efectiva los mecanismos de control, la supervisión y la vigilancia que debe ejercer dicho Ministerio sobre los proveedores de redes y servicios de telecomunicaciones móviles.</t>
  </si>
  <si>
    <t>Fortalecer el control y la vigilancia sobre los proveedores de redes y servicios de telecomunicaciones móviles.</t>
  </si>
  <si>
    <t xml:space="preserve">Realizar mesas de trabajo con la CRC. </t>
  </si>
  <si>
    <t>Mesa de Trabajo (und)</t>
  </si>
  <si>
    <r>
      <rPr>
        <b/>
        <sz val="11"/>
        <rFont val="Arial Narrow"/>
        <family val="2"/>
      </rPr>
      <t xml:space="preserve">H44. Administrativo. Evaluación de impacto de la televisión pública
</t>
    </r>
    <r>
      <rPr>
        <sz val="11"/>
        <rFont val="Arial Narrow"/>
        <family val="2"/>
      </rPr>
      <t xml:space="preserve">Un problema estructural del sector de televisión pública es la inexistencia de evaluaciones costo-beneficio y de impacto de las inversiones y transferencias realizadas a la televisión pública, demostrando esto una debilidad de las Entidades del Gobierno Nacional encargadas de la ejecución de la política pública sectorial.
En la televisión abierta nacional de operación privada existe un indicador de tipo comercial, el nivel de audiencia (rating y share). En los reportes de audiencia donde también aparecen incluidos los canales públicos, así como la televisión por suscripción, se observa que la audiencia de los canales públicos es baja frente a las demás, aunque para medir el impacto de este tipo de canales se necesitaría evaluaciones que atiendan los objetivos de las leyes 182 de 1995 y 1507 de 2012. La medición de los indicadores de impacto es compleja, pero se requiere para dar cuenta de la eficiencia y eficacia en la asignación de los recursos públicos involucrados.
La ANTV y los operadores públicos utilizan indicadores de cobertura. Si bien la cobertura nominal de la señal abierta de televisión pública es de orden del 92%, la fracción de la población nacional que sintoniza televisión de señal abierta, tanto  pública como privada, es menor del 10%, de cuerdo con un sondeo realizando por la CGR a finales de 2013. Adicionalmente, de ese diez por ciento, sólo una quinta parte dice sintonizar los canales de televisión pública, es decir, dado ese bajo porcentaje de televidentes, a pesar de la importancia que representa tanto para la formación de un espíritu crítico de la teleaudiencia colombiana, como para fortalecer una identidad nacional dentro de la variedad y diversidad cultural, podría ser cuestionado el monto de las inversiones si no producen un impacto que las justifique, riesgo que se aumenta con la inversiones en televisión digital terrestre TDT de $99.265 millones de pesos constantes de 2013 en los últimos tres años.
</t>
    </r>
  </si>
  <si>
    <t xml:space="preserve">Inexistencia de evaluaciones costo-beneficio y de impacto de las inversiones y transferencias realizadas a la televisión pública, demostrando esto una debilidad de las Entidades del Gobierno Nacional encargadas de la ejecución de la política pública sectorial.
Para medir el impacto de este tipo de canales se necesitaría evaluaciones que atiendan los objetivos de las leyes 182 de 1995 y 1507 de 2012
La medición de los indicadores de impacto es compleja, pero se requiere para dar cuenta de la eficiencia y eficacia en la asignación de los recursos públicos </t>
  </si>
  <si>
    <t>• Adelantar un diagnóstico sobre la ejecución de la política de programación definida en los planes de inversión para 2014 por los operadores públicos del servicio de televisión abierta radiodifundida, durante el primer semestre de la vigencia 2014</t>
  </si>
  <si>
    <t>Contar con un informe sobre los resultados y las recomendaciones referentes a la ejecución de las políticas de programación en el primer semestre de 2014 de los operadores públicos del servicio de televisión</t>
  </si>
  <si>
    <t>Informe de resultados presentado a la Dirección de la ANTV</t>
  </si>
  <si>
    <t>ANTV</t>
  </si>
  <si>
    <t>Establecer acciones correctivas y preventivas que permitan:
1. Formular  indicadores de impactos que den cuenta de la eficiencia y eficacia en la asignación de los recursos públicos 
2. Realización de evaluaciones que atiendan los objetivos de las leyes 182 de 1995 y 1507 de 2012, de costo-beneficio y de impacto de las inversiones y transferencias realizadas a la televisión pública.</t>
  </si>
  <si>
    <t xml:space="preserve">• Definir la metodología y su aplicación que permita evaluar el impacto de las inversiones realizadas con los recursos del FONTV en la televisión pública, a la luz de lo dispuesto en las leyes 182 de 1995 y 1507 de 2012. Esta definición se obtendrá mediante la contratación de una consultoría cuyo proceso iniciará en el año 2014 y culminará en el año 2015 </t>
  </si>
  <si>
    <t>Contar con una metodología y su aplicación para medir el impacto de las inversiones realizadas con los recursos del FONTV en la televisión pública</t>
  </si>
  <si>
    <t>Documento de metodología y su aplicación presentado a la Dirección de la ANTV</t>
  </si>
  <si>
    <t>• Continuar con el análisis para la modificación de la Resolución ANTV 0292 de 2013 (Por la cual se reglamenta el FONTV), con el propósito de: (i) Incluir la obligación por parte de los operadores públicos del servicio de televisión de presentar, a más tardar el último día hábil del mes de febrero de cada vigencia, el análisis y la medición del impacto de la totalidad de los recursos del FONTV invertidos en la vigencia anterior para el cumplimiento de lo estipulado las leyes 182 de 1995 y 1507 de 2012 y de sus políticas de programación, de fortalecimiento institucional y técnico, y de cubrimiento de red, (ii) Incluir la obligación de los operadores públicos del servicio de televisión de adelantar, a partir de 2015, estudios anuales de audiencia que midan la percepción y recepción de los contenidos difundidos y su impacto en el fortalecimiento de la programación educativa y cultural a cargo del Estado, y (iii) Incluir en la fórmula de asignación de recursos a los canales regionales una variable que mida las horas destinadas a la televisión educativa y cultural por parte de estos operadores.</t>
  </si>
  <si>
    <t>Documento regulatorio presentado a la Dirección de la ANTV, modificando las Resoluciones ANTV 0292 y 0969 de 2013</t>
  </si>
  <si>
    <t>Documento regulatorio presentado a la Dirección</t>
  </si>
  <si>
    <t>• Adelantar el estudio anual de audiencia que mida la percepción y recepción de los contenidos difundidos y su impacto en el fortalecimiento de la programación Educativa y Cultural a cargo del Estado, el cual se desarrollará durante el año 2015</t>
  </si>
  <si>
    <t>Contar con el estudio anual de medición de audiencias de la televisión pública</t>
  </si>
  <si>
    <t>Documento con medición de audiencias</t>
  </si>
  <si>
    <t xml:space="preserve">H45A </t>
  </si>
  <si>
    <r>
      <rPr>
        <b/>
        <sz val="11"/>
        <rFont val="Arial Narrow"/>
        <family val="2"/>
      </rPr>
      <t>H.45. Administrativo. Presunta incidencia fiscal.  Inversión en televisión .</t>
    </r>
    <r>
      <rPr>
        <sz val="11"/>
        <rFont val="Arial Narrow"/>
        <family val="2"/>
      </rPr>
      <t xml:space="preserve">
No hay garantía de que la señal de televisión abierta esté siendo recibida directamente por los televisores a través de la entrada de la antena que permite sintonizarla, dado que existe evidencia de que los operadores de televisión por suscripción parecen haberse apropiado de las instalaciones comunes donde las administraciones de propiedad horizontal y similares lo han permitido, lo que ha  generado el fenómeno de que la televisión abierta no se está sintonizando a través del espectro radioeléctrico sino por medio de los operadores de televisión por suscripción, lo que incrementa la duda en la eficacia de las inversiones en la infraestructura de televisión abierta, generando el fenómeno de que la gente debe pagar para acceder a los contenidos de la televisión abierta, que es inherentemente gratis.
Tanto los canales públicos (nacionales y regionales) y los canales privados nacionales (Caracol, RCN) de televisión abierta, es decir, que utilizan espectro radioeléctrico para difundir sus contenidos, deben ser recibidos en forma gratuita por toda la Nación. Sin embargo, en muchas de las propiedades los operadores de televisión por suscripción se han apropiado  de la red interna común de las edificaciones, tal como lo ha venido diagnosticando la CRC, "...en la práctica el primer operador que ofreció y presta los servicios a las comunidades de propiedad horizontal se convierte en algunos casos en el "propietario de facto" de la red interna, dificultando el ingreso de nuevos o diferentes proveedores a la prestación de servicios similares y restringiendo de esta manera el derecho del usuario a la elección de su proveedor de servicios de telecomunicaciones".
Además, se presenta una contradicción por parte del Gobierno Nacional en la formulación de la política pública cuando el MINTIC plantea que "La Universalización del acceso al servicio de televisión cerrada es la política pública dirigida a que el 100% de la población colombiana pueda acceder a la señal de televisión (máxima cobertura poblacional)" y a su vez adelanta inversiones en infraestructura de redes de televisión abierta con el propósito de universalizar el servicio de televisión pública, convirtiéndola en una infraestructura redundante con un alto costo social y aceptando implícitamente que los habitantes tengan que pagar un servicio que en lo que corresponde a la televisión abierta, debe ser gratuito.
La ANTV mediante la resolución 1612 de 2014 propone la realización de audiencias públicas con el objeto de tomar una decisión frente a garantía de la recepción de las señales de televisión abierta en los sistemas de televisión por suscripción del país, en el marco de lo establecido en el artículo 11 de la ley 680 de 2001, atendiendo y considerando también las demás normas que resulten aplicables.
El artículo 11 de la Ley 680 de 2011 establece que "... los operadores de Televisión por Suscripción deberán garantizar sin costo alguno a los suscriptores la recepción de los canales colombianos de televisión abierta de carácter nacional, regional y municipal que se sintonicen en VHF, UHF o vía satelital en el área de cubrimiento únicamente. Sin embargo, la transmisión de canales por parte de los operadores de Televisión por Suscripción estará condicionada a la capacidad técnica del operador". (SFT).
El problema fundamental estriba en que  no se está garantizando, en términos prácticos, la recepción de la televisión abierta  radiodifundida en forma gratuita en todo el territorio nacional. como consecuencia no se está garantizando por parte del gobierno nacional el articulo 75 de la Constitución Política Nacional en el sentido de que no se está permitiendo el acceso al espectro radioeléctrico a todos los habitantes de la Nación.</t>
    </r>
  </si>
  <si>
    <t>No hay garantía de que la señal de televisión abierta esté siendo recibida directamente por los televisores a través de la entrada de la antena que permite sintonizarla, dado que existe evidencia de que los operadores de televisión por suscripción parecen haberse apropiado de las instalaciones comunes donde las administraciones de propiedad horizontal y similares lo han permitido, lo que ha  generado el fenómeno de que la televisión abierta no se está sintonizando a través del espectro radioeléctrico sino por medio de los operadores de televisión por suscripción.
Además, se presenta una contradicción por parte del Gobierno Nacional en la formulación de la política pública cuando el MINTIC plantea que "La Universalización del acceso al servicio de televisión cerrada es la política pública dirigida a que el 100% de la población colombiana pueda acceder a la señal de televisión (máxima cobertura poblacional)" y a su vez adelanta inversiones en infraestructura de redes de televisión abierta con el propósito de universalizar el servicio de televisión pública, convirtiéndola en una infraestructura redundante con un alto costo social y aceptando implícitamente que los habitantes tengan que pagar un servicio que en lo que corresponde a la televisión abierta, debe ser gratuito.
No se está garantizando, en términos prácticos, la recepción de la televisión abierta  radiodifundida en forma gratuita en todo el territorio nacional. como consecuencia no se está garantizando por parte del gobierno nacional el articulo 75 de la Constitución Política Nacional en el sentido de que no se está permitiendo el acceso al espectro radioeléctrico a todos los habitantes de la Nación</t>
  </si>
  <si>
    <t>Iniciar  las investigaciones  sancionatorias respectivas, con base en los resultados de la verificación en campo sobre dispositivos de recepción de la señal de aire y coordinar  acciones interinstitucionales con la CRC para efectos de verificar la situación actual sobre la recepción de la señal de televisión abierta por parte de los usuarios, a través de la entrada de aire para sintonizarla. Frente a las presuntas evidencias de apropiación de redes internas en propiedades horizontales por parte de operadores de televisión por suscripción, hecho que puede constituir conductas restrictivas de la competencia, se realizará mesa de trabajo con la Superintendencia de Industria y Comercio para que dicha entidad avoque conocimiento de este asunto e inicie las investigaciones s que haya lugar.</t>
  </si>
  <si>
    <t xml:space="preserve">Contar con información real sobre la existencia y uso actual de dispositivos de recepción de señal abierta en hogares. Así como adelantar trabajo interinstitucional con la Comisión de Regulación de Comunicaciones y la Superintendencia de Industria y Comercio, entidades que en virtud de lo dispuesto en la Lay 1507 de 2012, son las competentes para adelantar gestiones relativas a la revisión regulatoria en materia de televisión por suscripción y para investigar sobre presuntas prácticas restrictivas a la competencia, respectivamente. Lo anterior, teniendo en cuenta que la disposición de la infraestructura de recepción de la televisión abierta a través de la señal de aire corresponde al televidente, estando a cargo del Estado (para el caso de la televisión pública),  la infraestructura de emisión y transmisión  realizando las inversiones para la administración, operación, mantenimiento y actualización tecnológica de la red pública de transmisión. Ello es coherente con el hecho de que los operadores de televisión por suscripción no son responsables de proveer la infraestructura para la recepción de las señales de aire, pero no pueden afectar tal recepción, y que la disponibilidad técnica y tecnológica de la red pública de transmisión se orienta a garantizar la disponibilidad de las señales abiertas para ser captadas a través de las antenas de aire, correspondiendo a los usuarios la provisión de la infraestructura de recepción de tales señales (antenas y televisores), sin perjuicio de la provisión de los selectores conmutables señalados en el Acuerdo 10 de 2006 que deben ser instalados por los operadores de televisión por suscripción a sus usuarios o suscriptores.  Lo anterior  con el objetivo de velar por el cumplimiento de las obligaciones técnicas a cargo de los operadores de televisión por suscripción, relativas a la instalación de dispositivos establecidos regulatoriamente para que los usuarios puedan seleccionar la opción de aire para la recepción de señales abiertas a través de la antena de aire, y así mismo abordar  también el análisis relativo a la existencia de los nuevos dispositivos incorporados a los televisores para la opción cable o aire y a la obsolescencia del denominado selector conmutable del cual trata la regulación expedida en el año 2006. </t>
  </si>
  <si>
    <t>• Informe de Actos de apertura de investigación a los operadores de televisión por suscripción
• Comunicación o acta de mesa de diálogo con la Comisión de Regulación de Comunicaciones sobre revisión de regulación vigente en materia de televisión por suscripción
• Comunicación o acta de mesa de diálogo con la Superintendencia de Industria y Comercio sobre pertinencia de aperturar investigaciones a operadores de televisión por suscripción por presuntas prácticas restrictivas de la competencia</t>
  </si>
  <si>
    <t>Documentos con corte a final del cuarto trimestre de 2014</t>
  </si>
  <si>
    <t xml:space="preserve">Establecer acciones correctivas y preventivas que permitan:
1. Establecer garantías de que la señal de televisión abierta sea recibida directamente por los televisores a través de la entrada de la antena que permite sintonizarla.
2. Garantizar que la televisión abierta  se  sintonice a través del espectro radioeléctrico sin intervención de operadores de televisión por suscripción.
3. Aclarar la contradicción por parte del Gobierno Nacional en la formulación de la política pública.
4. Garantizar la recepción de la televisión abierta  radiodifundida en forma gratuita en todo el territorio nacional.
5. Garantizar el bienestar de los habitantes en el sentido de que disfruten  un servicio que es gratis </t>
  </si>
  <si>
    <t>Iniciar las  indagaciones preliminares correspondientes con el objeto de verificar la ausencia de cobro de acceso a la señal abierta de manera gratuita especialmente en el marco de la retransmisión a la cual están obligados los operadores de televisión por suscripción, teniendo en cuenta que la televisión por suscripción es una modalidad de libre elección por parte de los usuarios lo cual no riñe con el carácter gratuito de las señales abiertas, lo cual,  en efecto se contempla en la  Ley 680 de 2001 como obligación a cargo de tales sistemas, siendo claro que los operadores de televisión por suscripción no pueden cobrar dentro de su oferta de canales concepto alguno por transmisión de señales abiertas colombianas públicas o privadas. Así mismo, coordinar acciones interinstitucionales para la actuación de otras entidades que por sus competencias deban intervenir en defensa de los usuarios.</t>
  </si>
  <si>
    <t>Emprender las acciones pertinentes en ejercicio de la facultad sancionatoria, frente a posibles cobros por parte de los operadores de televisión por suscripción por concepto de transmisión de las señales abiertas. Lo anterior, teniendo en cuenta que de lo establecido en el artículo 11 de la Ley 680 de 2001, se desprende que el mismo legislador reconoce en la televisión por suscripción una modalidad para recepcionar las señales de televisión abierta, imponiendo para ello, la obligación de que dichos operadores garanticen de manera gratuita para el usuario la recepción de los canales abiertos. La intervención entonces, de los operadores de televisión por suscripción, es consecuencia de la libre elección de los usuarios al optar por suscribirse a sistemas de televisión cerrada, lo cual es un hecho contemplado en la legislación vigente en Colombia. Se busca verificar si los operadores de televisión por suscripción se encuentran obstaculizando las entradas de aire, o están realizando cobros por la transmisión de las señales abiertas, ya que la gratuidad de la televisión abierta es un postulado superior que no puede afectarse por el hecho de la elección del usuario de contar con oferta mayor de canales a través de un sistema de televisión por suscripción. La transmisión de las señales abiertas a través de los sistemas de televisión por suscripción no riñe con la gratuidad de tales señales. De allí que como ya se ha mencionado, la Ley obliga a tales sistemas a garantizar la recepción y transmisión de las señales abiertas de manera gratuita, de modo que los operadores de televisión por suscripción no pueden cobrar dentro de su oferta de canales concepto alguno por transmisión de señales abiertas colombianas públicas o privadas.</t>
  </si>
  <si>
    <t xml:space="preserve">• Informe de Actos de inicio de averiguación a los operadores de televisión por suscripción para establecer si se realizan cobros por la transmisión de las señales abiertas colombianas
• Comunicación o acta de mesa de diálogo con la Comisión de Regulación de Comunicaciones sobre posibles afectaciones a los usuarios por cobros indebidos o contrarios a la Ley
• Comunicación o acta de mesa de diálogo con la Superintendencia de Industria y Comercio sobre pertinencia de aperturar investigaciones a operadores de televisión por suscripción por presuntos cobros indebidos o contrarios a la Ley 
</t>
  </si>
  <si>
    <t xml:space="preserve">Desarrollar y ejecutar una estrategia de comunicación y conocimiento sobre la televisión abierta en Colombia y sobre los derechos de acceso por parte de los ciudadanos. Para efectos de que los usuarios reciban directamente la señal de televisión abierta a través de la entrada de la antena de aire para sintonizarla, el Estado debe propender por que los ciudadanos cuenten con suficiente información respecto de la recepción de las señales abiertas, así como de la antena entrada, y de las configuraciones incorporadas en los televisores disponibles en el mercado, para así conocer de manera precisa la manera de acceso a la televisión abierta y la manera de adquisición de equipos de recepción. De allí que tal como lo ha recomendado la Procuraduría General de la Nación, la ANTV debe aumentar sus esfuerzos hacia la adecuada socialización y capacitación a los colombianos respecto de la manera correcta de recepcionar la televisión abierta, en especial la televisión abierta digital terrestre cuyo despliegue se encuentra en marcha no solo por parte de la televisión pública sino también de la televisión privada abierta.  </t>
  </si>
  <si>
    <t>Informar y comunicar eficazmente a la ciudadanía sobre sus derechos y sensibilizar a los operadores sobre sus deberes. El estímulo o impulso para el “consumo” de la televisión abierta recepcionada por antena de aire, requiere de campañas de socialización y capacitación para que los usuarios cuenten con suficiente información respecto de la recepción de las señales abiertas, así como de la antena entrada, y de las configuraciones incorporadas en los televisores disponibles en el mercado, para así conocer de manera precisa la manera de acceso a la televisión abierta y la manera de adquisición de equipos de recepción. Todo lo anterior  redunda en la garantía de sus derechos de acceso a la televisión abierta, y en últimas al derecho a la información y pluralismo informativo. Es obligación perentoria del Estado, sin perjuicio de la penetración de la televisión cerrada, garantizar el acceso universal al servicio, realizando las inversiones únicamente en la red pública de transmisión para asegurar la disponibilidad de estas señales bajo los estándares definidos por el mismo Estado, todo lo cual constituye el derecho de los ciudadanos al acceso universal, de manera que es menester comunicar y socializar en los ciudadanos, estas garantías que redundan en la materialización de su derecho fundamental a la información, especialmente a través del acceso  a los contenidos de interés público.   El planteamiento del MINTIC referente a que "La Universalización del acceso al servicio de televisión cerrada es la política pública dirigida a que el 100% de la población colombiana pueda acceder a la señal de televisión (máxima cobertura poblacional)", constituye error formal y material en relación con la política pública de universalización del servicio de televisión establecida en la Ley, ya que la cobertura de la televisión cerrada está definida contractualmente en cada contrato de concesión, y su penetración obedece a la libre elección de los usuarios, más no a acciones derivadas de un política de universalización de tal servicio. La universalización se predica de la televisión abierta pública (ya que la cobertura de la privada se define contractualmente en cada concesión).</t>
  </si>
  <si>
    <t xml:space="preserve">• Documento de formulación de la Estrategia de Comunicación y Conocimiento sobre la Televisión Abierta en Colombia y sobre los Derechos de Acceso a los ciudadanos
</t>
  </si>
  <si>
    <t xml:space="preserve">Documento que contenga plan general de actividades a ejecutar, cronograma, recursos e indicadores </t>
  </si>
  <si>
    <t>H1AD</t>
  </si>
  <si>
    <r>
      <t xml:space="preserve">H.1.   Administrativo con  presunta  incidencia disciplinaria  (traslado  para las Indagaciones  Preliminares    No. 033 y No.  034 de 2014)
Precio    y  forma   de  pago  de  la  adjudicación  del  espectro  radioeléctrico revertido por la terminación de los contratos de concesión de TMC.
</t>
    </r>
    <r>
      <rPr>
        <sz val="11"/>
        <rFont val="Arial Narrow"/>
        <family val="2"/>
      </rPr>
      <t xml:space="preserve">En marzo 27 de 2014 el MINTIC emitió las resoluciones 597 y 598 mediante las cuales renovó los permisos para el uso del espectro a CLARO y MOVISTAR, en aplicación  de  la  Ley  1341  de  2009     a  los  contratistas  de  las  finalizadas concesiones de TMC,  lo que genera dudas a este organismo de control,  puesto que se podría configurar una adjudicación directa,  desconociendo los principios constitucionales de garantizar la igualdad de oportunidades en el acceso a su uso, el  pluralismo informativo y la competencia para evitar las prácticas monopolísticas en el uso del espectro, sin aplicar un proceso de selección objetiva, establecido en el artículo 11 de la Ley 1341 de julio de 2009.
El precio del permiso del espectro radioeléctrico definido en el artículo cuarto de las  resoluciones 597 y  598  es  incierto,  debido  a  que  se estableció  un  pago periódico  que  está  supeditado  al  comportamiento  de  los  ingresos durante  el horizonte del permiso.
Del artículo cuarto de las resoluciones 597 y 598 de 2014 y del artículo sexto del Decreto 2044 de 2013 se deduce, que la valoración del espectro revertido de las concesiones de TMC tendría un techo de casi $1.5 billones por operador, que de haberse   asignado    mediante   una  subasta   hubiera   podido   ser  mayor,    pero  que podría   llegar  a ser cero  ($0)  por la forma  de pago  establecida   en obligaciones  de hacer,  en  detrimento   del  patrimonio   público  de  no ingresar  en  efectivo  al tesoro público.
La forma  de pago establecida   en las  resoluciones   597 y 598 implica  que la Nación no  recibiría   un  pago  en  efectivo   por  la  adjudicación   del  espectro   radioeléctrico revertido  de las concesiones   de TMC,  debido  a que existe  la posibilidad    de que el monto  total  se cancele  con obligaciones   de hacer,  como  lo permitiría  el  parágrafo primero  del  artículo  5 de las  resoluciones    citadas.
</t>
    </r>
  </si>
  <si>
    <t xml:space="preserve">Las obligaciones de hacer estipuladas en el artículo sexto de las resoluciones en comento,  generarían  la siguiente  problemática que afecta la asignación  eficiente, económica y competitiva de los recursos públicos:
1. Evita la realización de procesos de selección objetiva en  la contratación  de bienes y servicios  que hacen parte de la implementación  de las políticas públicas de telecomunicaciones sociales bajo responsabilidad del MINTIC, determinando  los  precios de  los  mismos  por fuera  del  mercado bajo la figura de un monopolio bilateral  entre el  MINTIC y los operadores CLARO y MOVISTAR, en donde éstos tendrán la ventaja en el momento de definir los costos, cantidades y cualidades de las obligaciones de hacer, con posibles consecuencias  negativas sobre el patrimonio público.
2.   Las  obligaciones  de   hacer  especificadas  en  el   artículo   sexto  de  las resoluciones 597 y 598,  si  bien no totalmente,  hacen parte fundamental del desarrollo propio del negocio de telecomunicaciones móviles, por lo que la Nación  podría  estar  recibiendo  como  pago del   permiso  por el  uso  del espectro, bienes y servicios, que hacen parte de la gestión operativa, estratégica y comercial directa de los operadores, sin que corresponda a actividades adicionales al  quehacer propio  de su negocio  en el  mercado de Telecomunicaciones  móviles, generando  un menor valor  a  recibir  por  la asignación del espectro, con consecuencias sobre el patrimonio público.
3. Los costos de evaluación, estudio, supervisión y verificación de las obligaciones de hacer estipuladas en el artículo sexto de las resoluciones 597 y 598, en que incurrirá el MINTIC, lo que conllevaría un posible  daño
fiscal por sobrecostos que no se generaría si el pago por la adjudicación del espectro  revertido de las concesiones de TMC  se hubiera realizado en efectivo.
4.  Distorsiona el mercado de las telecomunicaciones sociales en el sentido que los proyectos enunciados como obligaciones de hacer del artículo sexto de las resoluciones 597 y 598 al adjudicarse en forma directa a CLARO y MOVISTAR, genera una barrera a la entrada a posibles oferentes y competidores en esos segmentos del mercado en menoscabo de una competencia abierta para el desarrollo de los planes y programas sociales en torno a  las tecnologías  de  la información y  las comunicaciones que corresponde financiar a través del Fondo de Tecnologías de la Información y las Comunicaciones por medio de procesos de selección objetiva.
</t>
  </si>
  <si>
    <t>El Ministerio reitera no estar de acuerdo con la posición fijada por el ente de control, no obstante, presenta la siguiente acción de mejoramiento. Solicitud de concepto al Consejo de Estado sobre la diferencia entre la asignación del espectro prevista en los artículo 11 y 72 de la Ley 1341 de 2009 y su renovación, prevista en los artículos 12 y 68 de la misma.</t>
  </si>
  <si>
    <t>Establecer la diferencia entre la asignación del espectro y la renovación del mismo</t>
  </si>
  <si>
    <t>Envío de solicitud de concepto</t>
  </si>
  <si>
    <t>Dirección de Industria de Comunicaciones</t>
  </si>
  <si>
    <t>Meta cumplida.
Con Registro 786760 del 14/01/2015, remiten copia del concepto.</t>
  </si>
  <si>
    <r>
      <t xml:space="preserve">H.1.   Administrativo con  presunta  incidencia disciplinaria  (traslado  para las Indagaciones  Preliminares    No. 033 y No.  034 de 2014)
Precio    y  forma   de  pago  de  la  adjudicación  del  espectro  radioeléctrico revertido por la terminación de los contratos de concesión de TMC.
</t>
    </r>
    <r>
      <rPr>
        <sz val="11"/>
        <rFont val="Arial Narrow"/>
        <family val="2"/>
      </rPr>
      <t xml:space="preserve">En mazo 27 de 2014 el MINTIC emitió las resoluciones 597 y 598 mediante las cuales renovó los permisos para el uso del espectro a CLARO y MOVISTAR, en aplicación  de  la  Ley  1341  de  2009     a  los  contratistas  de  las  finalizadas concesiones de TMC,  lo que genera dudas a este organismo de control,  puesto que se podría configurar una adjudicación directa,  desconociendo los principios constitucionales de garantizar la igualdad de oportunidades en el acceso a su uso, el  pluralismo informativo y la competencia para evitar las prácticas monopolísticas en el uso del espectro, sin aplicar un proceso de selección objetiva, establecido en el artículo 11 de la Ley 1341 de julio de 2009.
El precio del permiso del espectro radioeléctrico definido en el artículo cuarto de las  resoluciones 597 y  598  es  incierto,  debido  a  que  se estableció  un  pago periódico  que  está  supeditado  al  comportamiento  de  los  ingresos durante  el horizonte del permiso.
Del artículo cuarto de las resoluciones 597 y 598 de 2014 y del artículo sexto del Decreto 2044 de 2013 se deduce, que la valoración del espectro revertido de las concesiones de TMC tendría un techo de casi $1.5 billones por operador15, que de haberse   asignado    mediante   una  subasta   hubiera   podido   ser  mayor,    pero  que podría   llegar  a ser cero  ($0)  por la forma  de pago  establecida   en obligaciones  de hacer,  en  detrimento   del  patrimonio   público  de  no ingresar  en  efectivo  al tesoro público.
La forma  de pago establecida   en las  resoluciones   597 y 598 implica  que la Nación no  recibiría   un  pago  en  efectivo   por  la  adjudicación   del  espectro   radioeléctrico revertido  de las concesiones   de TMC,  debido  a que existe  la posibilidad    de que el monto  total  se cancele  con obligaciones   de hacer,  como  lo permitiría  el  parágrafo primero  del  artículo  5 de las  resoluciones    citadas  16.
</t>
    </r>
  </si>
  <si>
    <t>El Ministerio reitera no estar de acuerdo con la posición fijada por el ente de control, no obstante, presenta la siguiente acción de mejoramiento. Aprobación de la metodología de obligaciones de hacer</t>
  </si>
  <si>
    <t>Aprobación y seguimiento de las obligaciones de hacer, de acuerdo con la metodología y el procedimiento establecidos para ello</t>
  </si>
  <si>
    <t xml:space="preserve">Garantizar que las obligaciones de hacer se presenten siguiendo la metodología establecida por el Ministerio </t>
  </si>
  <si>
    <t>Aprobación de la metodología</t>
  </si>
  <si>
    <t>H2DP</t>
  </si>
  <si>
    <r>
      <rPr>
        <b/>
        <sz val="11"/>
        <rFont val="Arial Narrow"/>
        <family val="2"/>
      </rPr>
      <t xml:space="preserve">H2. Administrativo con presunta incidencia  disciplinaria y penal. 
</t>
    </r>
    <r>
      <rPr>
        <sz val="11"/>
        <rFont val="Arial Narrow"/>
        <family val="2"/>
      </rPr>
      <t>Transparencia en la adjudicación del espectro radioeléctrico revertido  por la terminación  de los contratos  de concesión de telefonía móvil celular.</t>
    </r>
    <r>
      <rPr>
        <b/>
        <sz val="11"/>
        <rFont val="Arial Narrow"/>
        <family val="2"/>
      </rPr>
      <t xml:space="preserve">
</t>
    </r>
    <r>
      <rPr>
        <sz val="11"/>
        <rFont val="Arial Narrow"/>
        <family val="2"/>
      </rPr>
      <t>El MINTIC no utilizó lo estatuido en el inciso segundo del artículo 68 de la Ley 1349 de 2009 aplicable a las concesiones de TMC, sujetando su accionar al inciso tercero del mismo artículo el cual no incluye concesiones.</t>
    </r>
    <r>
      <rPr>
        <b/>
        <sz val="11"/>
        <rFont val="Arial Narrow"/>
        <family val="2"/>
      </rPr>
      <t xml:space="preserve">
</t>
    </r>
    <r>
      <rPr>
        <sz val="11"/>
        <rFont val="Arial Narrow"/>
        <family val="2"/>
      </rPr>
      <t xml:space="preserve">Mediante oficio 2014ER0037513 de marzo 19 de 2014 el MINTIC informa que en aplicación del artículo 10  de la Ley 1341 de 2009, los operadores de TMC podían acogerse al régimen de dicha ley, y que, según el MINTIC, se les puede aplicar los artículos 12 y 68 de la Ley 1341 de 2009 de manera que se permite renovar el espectro radioeléctrico a los contratistas de las finalizadas concesiones de TMC.
Una  vez  que  los  operadores de TMC  informaron    su  voluntad  de  acogerse al régimen de habilitación general,   el  28 de noviembre   de 2013,   surge   una duda jurídica   que estriba en que el  MINTIC,   en  relación   con el espectro radioeléctrico revertido de las concesiones de TMC, aplica el inciso tercero del  artículo 68 de la Ley 1341  de 2009,  dando a los  títulos habilitantes,  permisos o autorizaciones del espectro,  una  interpretación   extensiva  a  las  concesiones de  TMC terminadas anticipadamente, renovando   el  acceso al  uso del  espectro hasta la terminación originalmente   prevista  de   las   concesiones,    en   marzo  28   de   2014,    para seguidamente  aplicar el artículo 12  de la  Ley 1341  de 2009.
Al  aplicar el  artículo 12  se renueva por 10  años adicionales,   el  acceso al  uso del espectro,  bajo el entendido de que CLARO y MOVISTAR  tienen una habilitación general  según  el artículo 1 O   de la misma  Ley por haberse acogido  al régimen  de habilitación  general;  sin  embargo, el MINTIC  podría estar desconociendo que este último artículo  establece  que dicha habilitación no incluye el  derecho   al uso del espectro,  por  lo  que  no  habría  ningún    recurso  para  renovar,  evitando  así  la aplicación del artículo 11   que ordena mecanismos de selección  objetiva  para el otorgamiento  de los permisos  del uso del espectro.
La duda jurídica  se acentúa porque,  al momento en que los operadores de TMC se acogen al  nuevo régimen,    la  Contraloría General de la República   se pregunta por qué el  MINTIC   no aplicó el  inciso segundo del artículo 68 de la Ley 1341,  que implicaba  la terminación anticipada de los contratos de concesión  y la reversión  de los  bienes  afectos  a  las   concesiones,   entre  otros,  el  espectro  radioeléctrico asociado   a  las  mismas,  de  acuerdo    con  las   cláusulas  de  reversión   de  los contratos,    cuyo   cumplimiento     refrendó  la   Sentencia  C-555-13  de  la   Corte Constitucional.
En concepto de la CGR tal aplicación de los artículos mencionados por parte del MINTIC genera dudas debido a que la utilización del inciso tercero del  artículo 68 de la mencionada ley desconociendo lo estipulado en el inciso segundo y en el artículo 11 de la ley 1341 de 2009
</t>
    </r>
    <r>
      <rPr>
        <b/>
        <sz val="11"/>
        <rFont val="Arial Narrow"/>
        <family val="2"/>
      </rPr>
      <t xml:space="preserve">
</t>
    </r>
    <r>
      <rPr>
        <sz val="11"/>
        <rFont val="Arial Narrow"/>
        <family val="2"/>
      </rPr>
      <t xml:space="preserve">
</t>
    </r>
  </si>
  <si>
    <t>En consecuencia, lo planteado por el MINTIC, en el sentido de renovar indistintamente el espectro de las concesiones y de los títulos habilitantes, podría no tener en cuenta apropiadamente lo ordenado en el artículo 68 de la Ley 1341 de 2009, y desconociendo las sentencias C-403-10 y C-555-13 de la Corte Constitucional, lo que tendría incidencia negativa sobre el patrimonio público y la competencia en el sector, al no realizar un proceso de selección objetiva en la adjudicación de este recurso de la Nación</t>
  </si>
  <si>
    <t xml:space="preserve">El Ministerio reitera no estar de acuerdo con la posición fijada por el ente de control, no obstante, presenta la siguiente acción de mejoramiento. Solicitud de concepto al Consejo de Estado sobre la aplicación del artículo 68 de la Ley 1341 de 2009 en relación con los contratos de concesión </t>
  </si>
  <si>
    <t>Demostrar al ente de control que el Ministerio actuó conforme a la ley</t>
  </si>
  <si>
    <t>Solicitud de concepto</t>
  </si>
  <si>
    <t>H3AD</t>
  </si>
  <si>
    <r>
      <t xml:space="preserve">H3. Administrativo con presunta incidencia disciplinaria  (traslado para Indagación Preliminar)
</t>
    </r>
    <r>
      <rPr>
        <sz val="11"/>
        <rFont val="Arial Narrow"/>
        <family val="2"/>
      </rPr>
      <t>Contraprestación económica derivada de los bienes y elementos afectos a las concesiones de telefonía móvil celular revertidos por terminación anticipada de los contratos de concesión.</t>
    </r>
    <r>
      <rPr>
        <b/>
        <sz val="11"/>
        <rFont val="Arial Narrow"/>
        <family val="2"/>
      </rPr>
      <t xml:space="preserve">
</t>
    </r>
    <r>
      <rPr>
        <sz val="11"/>
        <rFont val="Arial Narrow"/>
        <family val="2"/>
      </rPr>
      <t>Entre la fecha de inscripción en el Registro de Proveedores de Redes y Servicios de Telecomunicaciones como consecuencia de haber ganado la subasta de 4G (artículo 1 O de la Resolución 449 de 2013) en junio de 2013, y el 28 de noviembre de mismo año,  los bienes y elementos afectos a las concesiones de TMC,  incluido el espectro asociado,  generaron una contraprestación económica a favor de la Nación que el MINTIC no ha considerado, lo que podría tener incidencia fiscal.
La terminación anticipada de los contratos de concesión de telefonía móvil celular generó la reversión, a la Nación, de los bienes y elementos afectos a cada una de las concesiones. Por consiguiente, la contraprestación económica generada por la explotación de tales bienes y elementos incluido el espectro radioeléctrico asociado, pertenece a la Nación a partir de la fecha de la reversión, hasta una fecha que está por determinar de conformidad con lo establecido en los artículos vigésimo séptimo de las Resoluciones 597 y 598 del 27 de marzo de 2014.
De acuerdo con las comunicaciones de los operadores CLARO y MOVISTAR el 28 de noviembre de 2013 informaron al MINTIC su decisión de acogerse al régimen de habilitación general de la Ley 1341 de 2009.
Sin embargo, los operadores CLARO y MOVISTAR al haber ganado el derecho al uso del espectro radioeléctrico de la subasta 4G de junio 26 de 2013, para que el permiso de uso correspondiente les fuera otorgado,  debieron haberse inscrito en el Registro de Proveedores de Redes y Servicios de Telecomunicaciones   a más tardar en julio  26 de 2013 de conformidad con el artículo 1 O  de la Resolución  449 de marzo de 2013, con lo  cual,  simultáneamente,   se entenderían  formalmente habilitados de manera general  de conformidad  con el artículo  15  de la Ley 1341  de
2009,  el cual  estipula  que " ...  Con el registro de que aquí se trata,  se entenderá
formalmente surtida la habilitación a que se refiere el artículo 1 Oº de la presente ley',  lo  que  a su vez,  según el inciso segundo del  artículo   68 de la  Ley 1341   de
2009,   conllevaría la  terminación anticipada de las concesiones   de TMC en esa misma fecha  haciendo efectiva  las  cláusulas   de  reversión   a  la   Nación de  los bienes  y elementos afectos a las concesiones,   incluido  el  espectro radioeléctrico asociado.
Al respecto es claro que aunque el parágrafo del artículo 1 O  del  Decreto 4998 de 2009 establece  que cuando un operador (de TMC en este caso) decide  mantener su concesión del régimen  anterior  a la  Ley 1341 de 2009,   la inscripción en el registro es de carácter informativo y no habilitante,  también es claro que cuando cambia  su actividad a 4G,  la inscripción   en el registro  implica el  cambio  al  régimen de habilitación general de conformidad  con el artículo 1 O  de la Resolución  449 de marzo de 2013,   inciso  segundo  del artículo 68 de la Ley 1341   de 2009,  artículo 15 y 1 O   de esta misma ley,  donde con el  registro  se entiende formalmente  surtida la habilitación.
De acuerdo con lo anterior,  para el  lapso comprendido entre la  inscripción    en el Registro  de Proveedores de Redes y Servicios  de Telecomunicaciones ordenada por el  artículo 1 O  de la Resolución 449 de 2013  y el  28 de noviembre  de 2013,   los bienes  y  elementos  afectos  a  las  concesiones  de  TMC,   incluido   el  espectro asociado,  generaron una contraprestación económica  a favor de la Nación que el MINTIC no ha considerado,  lo que podría tener incidencia fiscal.
El  inciso primero del artículo 68 de la Ley 1341   permitió a CLARO y MOVISTAR mantener   las   concesiones  del   servicio   de  telefonía    móvil   celular   bajo  la normatividad  de  la  Ley 37 de  1993 hasta  la  finalización  de  los  contratos de concesión en marzo 27 de 2014, garantizando la exclusividad  de la  provisión de este servicio a estos operadores,   hasta que,  una vez terminados  los contratos de concesión de TMC,  se les  aplicaría  el  nuevo régimen previsto en la  Ley 1341 de 2009,  lo  que  implicaría   la  aplicación   de  las  cláusulas  de  reversión,   con  la devolución   respectiva del espectro radioeléctrico y su consecuente adjudicación bajo un proceso de selección  objetiva tal y como lo ordena la Sentencia C-403-10,</t>
    </r>
  </si>
  <si>
    <t xml:space="preserve">No obstante, el inciso segundo del artículo 68 de la Ley 1341 de 2009 les dio la oportunidad a los operadores de acogerse al régimen de habilitación general con la terminación anticipada de  los contratos de concesión, lo cual efectivamente sucedió, implicando a su vez la aplicación de las cláusulas de reversión, con la devolución respectiva del espectro radioeléctrico y su consecuente adjudicación bajo un proceso de selección objetiva tal y como lo ordena la Sentencia C-403-1O, así como la reversión de los demás bienes y elementos afectos a las concesiones terminadas  de  acuerdo  con  la  Sentencia  C-555-13.  Sin  embargo,  en  lo que respecta a la adjudicación del espectro no se ha dado cumplimiento a lo ordenado por la Sentencia C-403-1O de la Corte Constitucional.
Los incisos primero y segundo del artículo 68 de la Ley 1341 de 2009,  como se
describe en los párrafos anteriores, no permitían que los operadores estuvieran simultáneamente en dos regímenes legales.
Adicionalmente, el operador de la concesión de PCS participó y ganó el acceso a un bloque de espectro de la subasta 4G de junio  26 de 2013,  de manera que también debió cumplir con lo establecido en el artículo 1 O  de la Resolución 449 de
2013,  por lo que también se generaron utilidades a favor de la Nación por el uso del espectro asociado a la concesión de PCS, con la situación concomitante de que tal espectro debió revertirse a la Nación y adjudicarse por un proceso de selección objetiva como la subasta.
Cabe resaltar que el hecho de que el operador de la concesión de PCS aparentemente pueda permanecer en el régimen de la Ley 555 de 2000 y en el de la Ley 1341 de 2009,  podría estar contraviniendo el artículo 68 de esta última Ley.
</t>
  </si>
  <si>
    <t>El Ministerio reitera no estar de acuerdo con la posición fijada por el ente de control, no obstante, presenta la siguiente acción de mejoramiento. Solicitud de concepto al Consejo de Estado sobre la diferencia entre la inscripción a título informativo en el registro TIC y la habilitación general de que trata la Ley 1341 de 2009</t>
  </si>
  <si>
    <r>
      <rPr>
        <b/>
        <sz val="11"/>
        <rFont val="Arial Narrow"/>
        <family val="2"/>
      </rPr>
      <t xml:space="preserve">H4. Administrativo.  Subasta asimétrica de Espectro Radioeléctrico de 4G con bajo nivel de competencia.
</t>
    </r>
    <r>
      <rPr>
        <sz val="11"/>
        <rFont val="Arial Narrow"/>
        <family val="2"/>
      </rPr>
      <t xml:space="preserve">La adjudicación de 190 MHZ del espectro radioeléctrico de 4G se realizó en junio de 2013 con una subasta asimétrica que sacrificó la maximización de ingresos de la Nación sin que se refleje en un efectivo  incremento de  la competencia del sector,  puesto  que,  en  principio,  se  consolida  el  triopolio  establecido  en  las telecomunicaciones de Colombia  con aproximadamente   el  90% de las  conexiones y el 70% de los ingresos del sector, en CLARO, MOVISTAR y TIGO.
</t>
    </r>
  </si>
  <si>
    <t>La subasta estuvo distorsionada por las señales dadas entonces  por el  Ministerio de Tecnologías de la Información  y las Comunicaciones  en el sentido de que los concesionarios de telefonía móvil celular continuarían explotando el espectro radioeléctrico  afecto a  las concesiones  posteriormente a la terminación de  las mismas,   y  que   continuarían   ostentando  la  propiedad  de  la  infraestructura, aspectos que generaron un escenario con menor nivel de competencia sin lograr elevar el precio final de la subasta con respecto al que hubiera alcanzado bajo una competencia uniforme, perdiéndose una oportunidad para bajar el nivel de concentración del  sector y elevar  la competencia  en el  mismo,  y sin lograr  la maximización  de los ingresos para la Nación.</t>
  </si>
  <si>
    <t>El Ministerio reitera no estar de acuerdo con la posición fijada por el ente de control, no obstante, presenta la siguiente acción de mejoramiento. Estudio de competencia a nivel latinoamericano</t>
  </si>
  <si>
    <t>Demostrar al ente de control que Colombia tiene el índice más alto de competencia de Latinoamérica y otros países del mundo</t>
  </si>
  <si>
    <t>Estudio de competencia</t>
  </si>
  <si>
    <t>H5A</t>
  </si>
  <si>
    <r>
      <t xml:space="preserve">H5. Administrativo.  Impacto de la calidad de los servicios de voz móvil en la valoración de los elementos  y bienes afectos  a las concesiones   de telefonía  móvil celular.
</t>
    </r>
    <r>
      <rPr>
        <sz val="11"/>
        <rFont val="Arial Narrow"/>
        <family val="2"/>
      </rPr>
      <t xml:space="preserve">Los parámetros de la calidad de los servicios de telecomunicaciones  móviles  de voz establecidos mediante las resoluciones 3067 de 2011 y 4000 de 2012 por la Comisión de Regulación de Comunicaciones han presentado incumplimiento por parte de los concesionarios. Por ejemplo,  entre octubre de 2011  y septiembre  de 2013 se presentaron 3.465   incumplimientos  a los indicadores  de porcentaje de llamadas caídas y de porcentaje de intentos de llamadas no exitosos.
El incumplimiento de estos parámetros técnicos refleja el  hecho de que los niveles de servicio de las redes son insuficientes;  los niveles de servicio  son parámetros de diseño que para mantenerse en rangos adecuados requieren  del  despliegue de la infraestructura necesaria, para una cantidad de espectro radioeléctrico adjudicado.
En la medida en que, para una cantidad de espectro fijada, una red de telefonía móvil no cumple con los niveles de servicio técnicamente establecidos significa que no se ha hecho la inversión en infraestructura apropiada, es decir,  es posible que los operadores de TMC no hubieran hecho uso eficiente del espectro radioeléctrico.
</t>
    </r>
  </si>
  <si>
    <t xml:space="preserve">Dados los incumplimientos de los parámetros de calidad asociados a la falta de despliegue de infraestructura, implica la existencia de un déficit de los elementos y bienes afectos a las concesiones que deben revertirse a la Nación.
Dentro del modelo de valoración de los elementos y bienes afectos a las concesiones de TMC, presentado por el MINTIC, no se contempla el déficit de inversión en activos necesarios para prestar los servicios de telefonía móvil dentro de los parámetros de calidad definidos por la CRC.
Así mismo, el incumplimiento de los parámetros de calidad que se deriva de un uso ineficiente del espectro, es un incumplimiento del requisito para la renovación del permiso de uso del espectro establecido en el numeral primero del artículo segundo del Decreto 2044 de 2013.
</t>
  </si>
  <si>
    <t>El Ministerio reitera no estar de acuerdo con la posición fijada por el ente de control, no obstante, presenta la siguiente acción de mejoramiento. Solicitud de concepto a la CRC</t>
  </si>
  <si>
    <t>Determinar si existe un estudio de inversión necesaria para prestar los servicios de telefonía móvil dentro de los parámetros de calidad definidos por la CRC</t>
  </si>
  <si>
    <t>Meta cumplida.
Con Registro 763889 del10/10/2014, remiten copia del concepto.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</si>
</sst>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yyyy\-mm\-dd;@"/>
    <numFmt numFmtId="165" formatCode="dd/mm/yyyy;@"/>
    <numFmt numFmtId="166" formatCode="yyyy/mm/dd"/>
    <numFmt numFmtId="167" formatCode="0;[Red]0"/>
    <numFmt numFmtId="168" formatCode="0.0%"/>
    <numFmt numFmtId="169" formatCode="0.0"/>
  </numFmts>
  <fonts count="23" x14ac:knownFonts="1">
    <font>
      <sz val="11"/>
      <color theme="1"/>
      <name val="Calibri"/>
      <family val="2"/>
      <scheme val="minor"/>
    </font>
    <font>
      <sz val="11"/>
      <color theme="1"/>
      <name val="Calibri"/>
      <family val="2"/>
      <scheme val="minor"/>
    </font>
    <font>
      <b/>
      <sz val="11"/>
      <name val="Arial Narrow"/>
      <family val="2"/>
    </font>
    <font>
      <sz val="11"/>
      <color theme="1"/>
      <name val="Arial Narrow"/>
      <family val="2"/>
    </font>
    <font>
      <b/>
      <sz val="11"/>
      <color theme="1"/>
      <name val="Arial Narrow"/>
      <family val="2"/>
    </font>
    <font>
      <sz val="10"/>
      <name val="Arial"/>
      <family val="2"/>
    </font>
    <font>
      <b/>
      <sz val="11"/>
      <color indexed="10"/>
      <name val="Arial Narrow"/>
      <family val="2"/>
    </font>
    <font>
      <b/>
      <sz val="11"/>
      <color theme="0"/>
      <name val="Arial Narrow"/>
      <family val="2"/>
    </font>
    <font>
      <b/>
      <sz val="11"/>
      <name val="Arial"/>
      <family val="2"/>
    </font>
    <font>
      <sz val="11"/>
      <name val="Arial"/>
      <family val="2"/>
    </font>
    <font>
      <sz val="11"/>
      <color theme="1"/>
      <name val="Arial"/>
      <family val="2"/>
    </font>
    <font>
      <b/>
      <sz val="11"/>
      <color theme="1"/>
      <name val="Arial"/>
      <family val="2"/>
    </font>
    <font>
      <i/>
      <sz val="11"/>
      <name val="Arial"/>
      <family val="2"/>
    </font>
    <font>
      <sz val="11"/>
      <color rgb="FFFF0000"/>
      <name val="Arial"/>
      <family val="2"/>
    </font>
    <font>
      <b/>
      <sz val="11"/>
      <color indexed="8"/>
      <name val="Arial"/>
      <family val="2"/>
    </font>
    <font>
      <sz val="11"/>
      <color indexed="8"/>
      <name val="Arial"/>
      <family val="2"/>
    </font>
    <font>
      <sz val="12"/>
      <color theme="1"/>
      <name val="Arial"/>
      <family val="2"/>
    </font>
    <font>
      <sz val="11"/>
      <color theme="0"/>
      <name val="Arial Narrow"/>
      <family val="2"/>
    </font>
    <font>
      <b/>
      <sz val="12"/>
      <name val="Arial"/>
      <family val="2"/>
    </font>
    <font>
      <b/>
      <sz val="12"/>
      <color theme="1"/>
      <name val="Calibri"/>
      <family val="2"/>
      <scheme val="minor"/>
    </font>
    <font>
      <sz val="11"/>
      <name val="Arial Narrow"/>
      <family val="2"/>
    </font>
    <font>
      <b/>
      <sz val="11"/>
      <color indexed="10"/>
      <name val="Arial"/>
      <family val="2"/>
    </font>
    <font>
      <b/>
      <sz val="11"/>
      <color theme="0"/>
      <name val="Arial"/>
      <family val="2"/>
    </font>
  </fonts>
  <fills count="12">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7030A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33CC33"/>
        <bgColor indexed="64"/>
      </patternFill>
    </fill>
    <fill>
      <patternFill patternType="solid">
        <fgColor theme="3"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43" fontId="1" fillId="0" borderId="0" applyFont="0" applyFill="0" applyBorder="0" applyAlignment="0" applyProtection="0"/>
  </cellStyleXfs>
  <cellXfs count="334">
    <xf numFmtId="0" fontId="0" fillId="0" borderId="0" xfId="0"/>
    <xf numFmtId="9" fontId="3" fillId="0" borderId="0" xfId="1" applyFont="1" applyFill="1"/>
    <xf numFmtId="0" fontId="3" fillId="0" borderId="0" xfId="0" applyFont="1" applyFill="1"/>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3" fillId="0" borderId="0" xfId="0" applyFont="1" applyFill="1" applyAlignment="1">
      <alignment horizontal="justify"/>
    </xf>
    <xf numFmtId="0" fontId="2" fillId="0" borderId="0" xfId="0" applyFont="1" applyFill="1" applyBorder="1" applyAlignment="1">
      <alignment horizontal="center" vertical="center"/>
    </xf>
    <xf numFmtId="0" fontId="2" fillId="0" borderId="3" xfId="0" applyFont="1" applyFill="1" applyBorder="1" applyAlignment="1">
      <alignment vertical="center"/>
    </xf>
    <xf numFmtId="9" fontId="2" fillId="0" borderId="0" xfId="1" applyFont="1" applyFill="1" applyBorder="1" applyAlignment="1">
      <alignment vertical="center"/>
    </xf>
    <xf numFmtId="14" fontId="2" fillId="0" borderId="0" xfId="0" applyNumberFormat="1" applyFont="1" applyFill="1" applyBorder="1" applyAlignment="1">
      <alignment horizontal="left" vertical="center"/>
    </xf>
    <xf numFmtId="0" fontId="4" fillId="0" borderId="0" xfId="0" applyFont="1" applyFill="1" applyAlignment="1">
      <alignment horizontal="left" vertical="center"/>
    </xf>
    <xf numFmtId="164" fontId="2" fillId="0" borderId="4" xfId="2" applyNumberFormat="1" applyFont="1" applyFill="1" applyBorder="1" applyAlignment="1">
      <alignment horizontal="center" vertical="center" wrapText="1"/>
    </xf>
    <xf numFmtId="0" fontId="2" fillId="0" borderId="0" xfId="0" applyFont="1" applyFill="1" applyBorder="1" applyAlignment="1">
      <alignment vertical="justify"/>
    </xf>
    <xf numFmtId="14" fontId="2" fillId="0" borderId="0" xfId="0" applyNumberFormat="1" applyFont="1" applyFill="1" applyBorder="1" applyAlignment="1">
      <alignment horizontal="justify" vertical="center"/>
    </xf>
    <xf numFmtId="14" fontId="6" fillId="0" borderId="5" xfId="0" applyNumberFormat="1" applyFont="1" applyFill="1" applyBorder="1" applyAlignment="1">
      <alignment horizontal="center" vertical="center"/>
    </xf>
    <xf numFmtId="0" fontId="3" fillId="0" borderId="5" xfId="0" applyFont="1" applyFill="1" applyBorder="1" applyAlignment="1">
      <alignment vertical="center"/>
    </xf>
    <xf numFmtId="0" fontId="7" fillId="3" borderId="4" xfId="0" applyFont="1" applyFill="1" applyBorder="1" applyAlignment="1">
      <alignment vertical="center" wrapText="1"/>
    </xf>
    <xf numFmtId="0" fontId="7" fillId="3" borderId="4" xfId="0" applyFont="1" applyFill="1" applyBorder="1" applyAlignment="1">
      <alignment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0" xfId="0" applyFont="1" applyFill="1"/>
    <xf numFmtId="0" fontId="8" fillId="0" borderId="4" xfId="2" applyFont="1" applyFill="1" applyBorder="1" applyAlignment="1" applyProtection="1">
      <alignment horizontal="center" vertical="center"/>
      <protection locked="0"/>
    </xf>
    <xf numFmtId="0" fontId="9" fillId="0" borderId="4" xfId="2" applyFont="1" applyFill="1" applyBorder="1" applyAlignment="1" applyProtection="1">
      <alignment horizontal="justify" vertical="justify" wrapText="1"/>
      <protection locked="0"/>
    </xf>
    <xf numFmtId="0" fontId="9" fillId="0" borderId="4" xfId="2" applyFont="1" applyFill="1" applyBorder="1" applyAlignment="1" applyProtection="1">
      <alignment horizontal="justify" vertical="top" wrapText="1"/>
      <protection locked="0"/>
    </xf>
    <xf numFmtId="0" fontId="9" fillId="0" borderId="4" xfId="2" applyFont="1" applyFill="1" applyBorder="1" applyAlignment="1" applyProtection="1">
      <alignment horizontal="center" vertical="center" wrapText="1"/>
      <protection locked="0"/>
    </xf>
    <xf numFmtId="164" fontId="9" fillId="0" borderId="4" xfId="2" applyNumberFormat="1" applyFont="1" applyFill="1" applyBorder="1" applyAlignment="1">
      <alignment horizontal="center" vertical="center" wrapText="1"/>
    </xf>
    <xf numFmtId="1" fontId="9" fillId="0" borderId="4" xfId="2" applyNumberFormat="1" applyFont="1" applyFill="1" applyBorder="1" applyAlignment="1" applyProtection="1">
      <alignment horizontal="center" vertical="center" wrapText="1"/>
    </xf>
    <xf numFmtId="0" fontId="9" fillId="0" borderId="4" xfId="2" applyNumberFormat="1" applyFont="1" applyFill="1" applyBorder="1" applyAlignment="1" applyProtection="1">
      <alignment horizontal="center" vertical="center" wrapText="1"/>
      <protection locked="0"/>
    </xf>
    <xf numFmtId="9" fontId="9" fillId="0" borderId="4" xfId="2" applyNumberFormat="1" applyFont="1" applyFill="1" applyBorder="1" applyAlignment="1" applyProtection="1">
      <alignment horizontal="center" vertical="center" wrapText="1"/>
    </xf>
    <xf numFmtId="0" fontId="9" fillId="2" borderId="4" xfId="2" applyFont="1" applyFill="1" applyBorder="1" applyAlignment="1" applyProtection="1">
      <alignment horizontal="center" vertical="center" wrapText="1"/>
      <protection locked="0"/>
    </xf>
    <xf numFmtId="0" fontId="10" fillId="0" borderId="0" xfId="0" applyFont="1" applyFill="1"/>
    <xf numFmtId="0" fontId="9" fillId="2" borderId="4" xfId="2" applyFont="1" applyFill="1" applyBorder="1" applyAlignment="1" applyProtection="1">
      <alignment horizontal="justify" vertical="top" wrapText="1"/>
      <protection locked="0"/>
    </xf>
    <xf numFmtId="0" fontId="8" fillId="0" borderId="4" xfId="2" applyFont="1" applyFill="1" applyBorder="1" applyAlignment="1">
      <alignment horizontal="center" vertical="center"/>
    </xf>
    <xf numFmtId="0" fontId="9" fillId="0" borderId="4" xfId="2"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4" xfId="2" applyFont="1" applyFill="1" applyBorder="1" applyAlignment="1">
      <alignment horizontal="center" vertical="center" wrapText="1"/>
    </xf>
    <xf numFmtId="0" fontId="9" fillId="2" borderId="4" xfId="2" applyFont="1" applyFill="1" applyBorder="1" applyAlignment="1">
      <alignment horizontal="justify" vertical="top" wrapText="1"/>
    </xf>
    <xf numFmtId="0" fontId="9" fillId="2" borderId="4" xfId="2" applyFont="1" applyFill="1" applyBorder="1" applyAlignment="1">
      <alignment horizontal="center" vertical="center" wrapText="1"/>
    </xf>
    <xf numFmtId="164" fontId="9" fillId="2" borderId="4" xfId="2" applyNumberFormat="1" applyFont="1" applyFill="1" applyBorder="1" applyAlignment="1">
      <alignment horizontal="center" vertical="center" wrapText="1"/>
    </xf>
    <xf numFmtId="0" fontId="10" fillId="2" borderId="0" xfId="0" applyFont="1" applyFill="1"/>
    <xf numFmtId="0" fontId="9" fillId="2" borderId="4" xfId="2" applyFont="1" applyFill="1" applyBorder="1" applyAlignment="1">
      <alignment horizontal="center" vertical="top" wrapText="1"/>
    </xf>
    <xf numFmtId="0" fontId="9" fillId="0" borderId="4" xfId="2" applyFont="1" applyFill="1" applyBorder="1" applyAlignment="1">
      <alignment horizontal="justify" vertical="justify" wrapText="1"/>
    </xf>
    <xf numFmtId="0" fontId="9" fillId="0" borderId="4" xfId="2" applyFont="1" applyFill="1" applyBorder="1" applyAlignment="1">
      <alignment horizontal="center" vertical="top" wrapText="1"/>
    </xf>
    <xf numFmtId="0" fontId="8" fillId="0" borderId="6" xfId="2" applyFont="1" applyFill="1" applyBorder="1" applyAlignment="1">
      <alignment horizontal="center" vertical="center"/>
    </xf>
    <xf numFmtId="0" fontId="9" fillId="0" borderId="6" xfId="2" applyFont="1" applyFill="1" applyBorder="1" applyAlignment="1" applyProtection="1">
      <alignment horizontal="justify" vertical="justify" wrapText="1"/>
      <protection locked="0"/>
    </xf>
    <xf numFmtId="0" fontId="11"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0" fontId="9" fillId="2" borderId="4" xfId="2" applyFont="1" applyFill="1" applyBorder="1" applyAlignment="1" applyProtection="1">
      <alignment horizontal="justify" vertical="justify" wrapText="1"/>
      <protection locked="0"/>
    </xf>
    <xf numFmtId="0" fontId="9" fillId="2" borderId="4" xfId="0" applyFont="1" applyFill="1" applyBorder="1" applyAlignment="1" applyProtection="1">
      <alignment horizontal="justify" vertical="top" wrapText="1"/>
      <protection locked="0"/>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9" fillId="2" borderId="4" xfId="2" applyFont="1" applyFill="1" applyBorder="1" applyAlignment="1" applyProtection="1">
      <alignment horizontal="center" vertical="top" wrapText="1"/>
      <protection locked="0"/>
    </xf>
    <xf numFmtId="0" fontId="9" fillId="2" borderId="4" xfId="2" applyFont="1" applyFill="1" applyBorder="1" applyAlignment="1" applyProtection="1">
      <alignment horizontal="justify" vertical="top"/>
      <protection locked="0"/>
    </xf>
    <xf numFmtId="0" fontId="9" fillId="2" borderId="4" xfId="2" applyNumberFormat="1" applyFont="1" applyFill="1" applyBorder="1" applyAlignment="1">
      <alignment horizontal="center" vertical="center" wrapText="1"/>
    </xf>
    <xf numFmtId="0" fontId="9" fillId="2" borderId="4" xfId="0" applyFont="1" applyFill="1" applyBorder="1" applyAlignment="1">
      <alignment horizontal="center" vertical="top" wrapText="1"/>
    </xf>
    <xf numFmtId="0" fontId="10" fillId="2" borderId="4" xfId="0" applyFont="1" applyFill="1" applyBorder="1" applyAlignment="1">
      <alignment horizontal="justify" vertical="top" wrapText="1"/>
    </xf>
    <xf numFmtId="0" fontId="8" fillId="0" borderId="4" xfId="2" applyFont="1" applyFill="1" applyBorder="1" applyAlignment="1">
      <alignment horizontal="center" vertical="center" wrapText="1"/>
    </xf>
    <xf numFmtId="0" fontId="9" fillId="0" borderId="4" xfId="0" applyFont="1" applyFill="1" applyBorder="1" applyAlignment="1">
      <alignment horizontal="center" vertical="top" wrapText="1"/>
    </xf>
    <xf numFmtId="1" fontId="9" fillId="0" borderId="4" xfId="2" applyNumberFormat="1" applyFont="1" applyFill="1" applyBorder="1" applyAlignment="1">
      <alignment horizontal="justify" vertical="justify" wrapText="1"/>
    </xf>
    <xf numFmtId="0" fontId="9" fillId="0" borderId="4" xfId="2" applyFont="1" applyFill="1" applyBorder="1" applyAlignment="1" applyProtection="1">
      <alignment vertical="top" wrapText="1"/>
      <protection locked="0"/>
    </xf>
    <xf numFmtId="0" fontId="9" fillId="2" borderId="4" xfId="0" applyFont="1" applyFill="1" applyBorder="1" applyAlignment="1" applyProtection="1">
      <alignment horizontal="center" vertical="top" wrapText="1"/>
      <protection locked="0"/>
    </xf>
    <xf numFmtId="9" fontId="9" fillId="0" borderId="4" xfId="2"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4" xfId="0" applyFont="1" applyFill="1" applyBorder="1" applyAlignment="1">
      <alignment horizontal="justify" vertical="justify" wrapText="1"/>
    </xf>
    <xf numFmtId="0" fontId="10" fillId="2"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9" fillId="2" borderId="4" xfId="2" applyFont="1" applyFill="1" applyBorder="1" applyAlignment="1" applyProtection="1">
      <alignment horizontal="center" vertical="center"/>
      <protection locked="0"/>
    </xf>
    <xf numFmtId="0" fontId="9" fillId="0" borderId="4" xfId="2" applyFont="1" applyFill="1" applyBorder="1" applyAlignment="1" applyProtection="1">
      <alignment horizontal="justify" vertical="top"/>
      <protection locked="0"/>
    </xf>
    <xf numFmtId="9" fontId="9" fillId="0" borderId="4" xfId="2" applyNumberFormat="1" applyFont="1" applyFill="1" applyBorder="1" applyAlignment="1" applyProtection="1">
      <alignment horizontal="center" vertical="center" wrapText="1"/>
      <protection locked="0"/>
    </xf>
    <xf numFmtId="0" fontId="11" fillId="0" borderId="6" xfId="0" applyFont="1" applyFill="1" applyBorder="1" applyAlignment="1">
      <alignment horizontal="center" vertical="center" wrapText="1"/>
    </xf>
    <xf numFmtId="0" fontId="9" fillId="0" borderId="4" xfId="2" applyFont="1" applyFill="1" applyBorder="1" applyAlignment="1" applyProtection="1">
      <alignment horizontal="center" vertical="center"/>
      <protection locked="0"/>
    </xf>
    <xf numFmtId="0" fontId="9" fillId="0" borderId="6" xfId="2" applyFont="1" applyFill="1" applyBorder="1" applyAlignment="1" applyProtection="1">
      <alignment horizontal="justify" vertical="top" wrapText="1"/>
      <protection locked="0"/>
    </xf>
    <xf numFmtId="0" fontId="9" fillId="2" borderId="4" xfId="2" applyFont="1" applyFill="1" applyBorder="1" applyAlignment="1" applyProtection="1">
      <alignment vertical="top" wrapText="1"/>
      <protection locked="0"/>
    </xf>
    <xf numFmtId="165" fontId="9" fillId="2" borderId="4" xfId="2" applyNumberFormat="1" applyFont="1" applyFill="1" applyBorder="1" applyAlignment="1">
      <alignment horizontal="justify" vertical="top" wrapText="1"/>
    </xf>
    <xf numFmtId="165" fontId="9" fillId="2" borderId="4" xfId="2" applyNumberFormat="1" applyFont="1" applyFill="1" applyBorder="1" applyAlignment="1">
      <alignment vertical="top" wrapText="1"/>
    </xf>
    <xf numFmtId="0" fontId="9" fillId="0" borderId="4" xfId="0" applyFont="1" applyFill="1" applyBorder="1" applyAlignment="1" applyProtection="1">
      <alignment horizontal="justify" vertical="top" wrapText="1"/>
      <protection locked="0"/>
    </xf>
    <xf numFmtId="0" fontId="10" fillId="0" borderId="4" xfId="0" applyFont="1" applyFill="1" applyBorder="1" applyAlignment="1">
      <alignment horizontal="justify" vertical="top" wrapText="1"/>
    </xf>
    <xf numFmtId="0" fontId="10" fillId="0" borderId="4" xfId="0" applyFont="1" applyFill="1" applyBorder="1" applyAlignment="1">
      <alignment horizontal="center" vertical="center" wrapText="1"/>
    </xf>
    <xf numFmtId="0" fontId="9" fillId="0" borderId="4" xfId="2" applyFont="1" applyFill="1" applyBorder="1" applyAlignment="1" applyProtection="1">
      <alignment horizontal="center" vertical="top" wrapText="1"/>
      <protection locked="0"/>
    </xf>
    <xf numFmtId="9" fontId="9" fillId="2" borderId="4" xfId="0" applyNumberFormat="1" applyFont="1" applyFill="1" applyBorder="1" applyAlignment="1">
      <alignment horizontal="center" vertical="center" wrapText="1"/>
    </xf>
    <xf numFmtId="165" fontId="9" fillId="2" borderId="4" xfId="2" applyNumberFormat="1" applyFont="1" applyFill="1" applyBorder="1" applyAlignment="1">
      <alignment horizontal="center" vertical="center" wrapText="1"/>
    </xf>
    <xf numFmtId="165" fontId="9" fillId="2" borderId="4" xfId="2" applyNumberFormat="1" applyFont="1" applyFill="1" applyBorder="1" applyAlignment="1">
      <alignment horizontal="center" vertical="top" wrapText="1"/>
    </xf>
    <xf numFmtId="0" fontId="9" fillId="2" borderId="4" xfId="0" applyFont="1" applyFill="1" applyBorder="1" applyAlignment="1" applyProtection="1">
      <alignment horizontal="justify" vertical="top"/>
      <protection locked="0"/>
    </xf>
    <xf numFmtId="0" fontId="9" fillId="0" borderId="4" xfId="0" applyFont="1" applyFill="1" applyBorder="1" applyAlignment="1" applyProtection="1">
      <alignment horizontal="justify" vertical="top"/>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4" xfId="0" applyFont="1" applyFill="1" applyBorder="1" applyAlignment="1">
      <alignment horizontal="justify" vertical="center" wrapText="1"/>
    </xf>
    <xf numFmtId="0" fontId="9" fillId="2" borderId="4" xfId="0" applyFont="1" applyFill="1" applyBorder="1" applyAlignment="1">
      <alignment horizontal="justify" vertical="top" wrapText="1"/>
    </xf>
    <xf numFmtId="9" fontId="9" fillId="2" borderId="4" xfId="2" applyNumberFormat="1" applyFont="1" applyFill="1" applyBorder="1" applyAlignment="1">
      <alignment horizontal="center" vertical="center" wrapText="1"/>
    </xf>
    <xf numFmtId="0" fontId="9" fillId="2" borderId="4" xfId="2" applyFont="1" applyFill="1" applyBorder="1" applyAlignment="1">
      <alignment vertical="top" wrapText="1"/>
    </xf>
    <xf numFmtId="0" fontId="9" fillId="2" borderId="6" xfId="2" applyFont="1" applyFill="1" applyBorder="1" applyAlignment="1">
      <alignment vertical="top" wrapText="1"/>
    </xf>
    <xf numFmtId="0" fontId="10" fillId="0" borderId="7" xfId="0" applyFont="1" applyFill="1" applyBorder="1"/>
    <xf numFmtId="0" fontId="8" fillId="0" borderId="6" xfId="2" applyFont="1" applyFill="1" applyBorder="1" applyAlignment="1" applyProtection="1">
      <alignment horizontal="center" vertical="center" wrapText="1"/>
      <protection locked="0"/>
    </xf>
    <xf numFmtId="0" fontId="9" fillId="0" borderId="6" xfId="2" applyFont="1" applyFill="1" applyBorder="1" applyAlignment="1" applyProtection="1">
      <alignment vertical="top" wrapText="1"/>
      <protection locked="0"/>
    </xf>
    <xf numFmtId="0" fontId="10" fillId="0" borderId="4" xfId="2" applyFont="1" applyFill="1" applyBorder="1" applyAlignment="1" applyProtection="1">
      <alignment horizontal="justify" vertical="top" wrapText="1"/>
      <protection locked="0"/>
    </xf>
    <xf numFmtId="0" fontId="10" fillId="0" borderId="4" xfId="0" applyFont="1" applyFill="1" applyBorder="1" applyAlignment="1">
      <alignment vertical="top" wrapText="1"/>
    </xf>
    <xf numFmtId="165" fontId="9" fillId="0" borderId="4" xfId="2" applyNumberFormat="1" applyFont="1" applyFill="1" applyBorder="1" applyAlignment="1">
      <alignment horizontal="center" vertical="top" wrapText="1"/>
    </xf>
    <xf numFmtId="0" fontId="9" fillId="0" borderId="7" xfId="2" applyNumberFormat="1" applyFont="1" applyFill="1" applyBorder="1" applyAlignment="1" applyProtection="1">
      <alignment horizontal="center" vertical="center" wrapText="1"/>
      <protection locked="0"/>
    </xf>
    <xf numFmtId="0" fontId="9" fillId="2" borderId="4" xfId="0" applyFont="1" applyFill="1" applyBorder="1" applyAlignment="1">
      <alignment vertical="top" wrapText="1"/>
    </xf>
    <xf numFmtId="0" fontId="9" fillId="2" borderId="4" xfId="0" applyFont="1" applyFill="1" applyBorder="1" applyAlignment="1">
      <alignment horizontal="center" vertical="center"/>
    </xf>
    <xf numFmtId="0" fontId="9" fillId="0" borderId="4" xfId="2" applyFont="1" applyBorder="1" applyAlignment="1">
      <alignment horizontal="center" vertical="center" wrapText="1"/>
    </xf>
    <xf numFmtId="0" fontId="9" fillId="0" borderId="4" xfId="0" applyFont="1" applyFill="1" applyBorder="1" applyAlignment="1">
      <alignment vertical="top" wrapText="1"/>
    </xf>
    <xf numFmtId="164" fontId="9" fillId="0" borderId="4" xfId="0" applyNumberFormat="1" applyFont="1" applyFill="1" applyBorder="1" applyAlignment="1">
      <alignment horizontal="center" vertical="center" wrapText="1"/>
    </xf>
    <xf numFmtId="0" fontId="9" fillId="2" borderId="6" xfId="0" applyFont="1" applyFill="1" applyBorder="1" applyAlignment="1">
      <alignment vertical="top" wrapText="1"/>
    </xf>
    <xf numFmtId="0" fontId="9" fillId="2" borderId="6" xfId="0" applyFont="1" applyFill="1" applyBorder="1" applyAlignment="1">
      <alignment horizontal="justify" vertical="top" wrapText="1"/>
    </xf>
    <xf numFmtId="0" fontId="10" fillId="0" borderId="0" xfId="0" applyFont="1" applyBorder="1"/>
    <xf numFmtId="0" fontId="10" fillId="0" borderId="0" xfId="0" applyFont="1"/>
    <xf numFmtId="0" fontId="16" fillId="0" borderId="0" xfId="0" applyFont="1" applyBorder="1" applyAlignment="1">
      <alignment horizontal="justify" vertical="top"/>
    </xf>
    <xf numFmtId="0" fontId="9" fillId="0" borderId="4" xfId="0" applyFont="1" applyFill="1" applyBorder="1" applyAlignment="1" applyProtection="1">
      <alignment vertical="top" wrapText="1"/>
      <protection locked="0"/>
    </xf>
    <xf numFmtId="0" fontId="9" fillId="0" borderId="6" xfId="2" applyFont="1" applyFill="1" applyBorder="1" applyAlignment="1" applyProtection="1">
      <alignment vertical="justify" wrapText="1"/>
      <protection locked="0"/>
    </xf>
    <xf numFmtId="0" fontId="9" fillId="2" borderId="6" xfId="0" applyFont="1" applyFill="1" applyBorder="1" applyAlignment="1">
      <alignment vertical="justify" wrapText="1"/>
    </xf>
    <xf numFmtId="0" fontId="9" fillId="0" borderId="4" xfId="2" applyFont="1" applyFill="1" applyBorder="1" applyAlignment="1">
      <alignment vertical="top" wrapText="1"/>
    </xf>
    <xf numFmtId="0" fontId="9" fillId="0" borderId="4" xfId="2" applyFont="1" applyFill="1" applyBorder="1" applyAlignment="1" applyProtection="1">
      <alignment vertical="center" wrapText="1"/>
      <protection locked="0"/>
    </xf>
    <xf numFmtId="0" fontId="9" fillId="0" borderId="4" xfId="2" applyFont="1" applyFill="1" applyBorder="1" applyAlignment="1" applyProtection="1">
      <alignment horizontal="justify" vertical="center" wrapText="1"/>
      <protection locked="0"/>
    </xf>
    <xf numFmtId="0" fontId="10" fillId="0" borderId="4" xfId="0" applyFont="1" applyFill="1" applyBorder="1" applyAlignment="1">
      <alignment horizontal="justify" vertical="top"/>
    </xf>
    <xf numFmtId="0" fontId="9" fillId="0" borderId="4" xfId="2" applyFont="1" applyFill="1" applyBorder="1" applyAlignment="1">
      <alignment horizontal="justify" vertical="center" wrapText="1"/>
    </xf>
    <xf numFmtId="1" fontId="9" fillId="0" borderId="4" xfId="2" applyNumberFormat="1" applyFont="1" applyFill="1" applyBorder="1" applyAlignment="1">
      <alignment horizontal="center" vertical="center" wrapText="1"/>
    </xf>
    <xf numFmtId="9" fontId="9" fillId="0" borderId="4" xfId="3" applyFont="1" applyFill="1" applyBorder="1" applyAlignment="1">
      <alignment horizontal="center" vertical="center" wrapText="1"/>
    </xf>
    <xf numFmtId="1" fontId="9" fillId="0" borderId="4" xfId="3" applyNumberFormat="1" applyFont="1" applyFill="1" applyBorder="1" applyAlignment="1">
      <alignment horizontal="center" vertical="center" wrapText="1"/>
    </xf>
    <xf numFmtId="9" fontId="9" fillId="0" borderId="4" xfId="1" applyFont="1" applyFill="1" applyBorder="1" applyAlignment="1">
      <alignment horizontal="center" vertical="center" wrapText="1"/>
    </xf>
    <xf numFmtId="0" fontId="9" fillId="0" borderId="6" xfId="0" applyFont="1" applyFill="1" applyBorder="1" applyAlignment="1">
      <alignment vertical="top" wrapText="1"/>
    </xf>
    <xf numFmtId="0" fontId="10" fillId="0" borderId="6" xfId="0" applyFont="1" applyFill="1" applyBorder="1" applyAlignment="1">
      <alignment vertical="top" wrapText="1"/>
    </xf>
    <xf numFmtId="0" fontId="10" fillId="0" borderId="6" xfId="0" applyFont="1" applyFill="1" applyBorder="1" applyAlignment="1">
      <alignment horizontal="left" vertical="top" wrapText="1"/>
    </xf>
    <xf numFmtId="0" fontId="9" fillId="0" borderId="6" xfId="2" applyFont="1" applyFill="1" applyBorder="1" applyAlignment="1">
      <alignment horizontal="justify" vertical="top" wrapText="1"/>
    </xf>
    <xf numFmtId="0" fontId="9" fillId="0" borderId="6" xfId="2" applyFont="1" applyFill="1" applyBorder="1" applyAlignment="1">
      <alignment vertical="top" wrapText="1"/>
    </xf>
    <xf numFmtId="0" fontId="10" fillId="0" borderId="0" xfId="0" applyFont="1" applyFill="1" applyBorder="1"/>
    <xf numFmtId="0" fontId="17" fillId="3" borderId="9" xfId="0" applyFont="1" applyFill="1" applyBorder="1" applyAlignment="1">
      <alignment horizontal="justify" vertical="top" wrapText="1"/>
    </xf>
    <xf numFmtId="0" fontId="17" fillId="3" borderId="9" xfId="0" applyFont="1" applyFill="1" applyBorder="1" applyAlignment="1">
      <alignment horizontal="center" vertical="center" wrapText="1"/>
    </xf>
    <xf numFmtId="166" fontId="17" fillId="3" borderId="9" xfId="0" applyNumberFormat="1" applyFont="1" applyFill="1" applyBorder="1" applyAlignment="1">
      <alignment horizontal="center" vertical="center" wrapText="1"/>
    </xf>
    <xf numFmtId="166" fontId="17" fillId="3" borderId="9" xfId="0" applyNumberFormat="1" applyFont="1" applyFill="1" applyBorder="1" applyAlignment="1" applyProtection="1">
      <alignment horizontal="center" vertical="center" wrapText="1"/>
      <protection locked="0"/>
    </xf>
    <xf numFmtId="1" fontId="7" fillId="3" borderId="9" xfId="0" applyNumberFormat="1" applyFont="1" applyFill="1" applyBorder="1" applyAlignment="1">
      <alignment horizontal="center" vertical="center" wrapText="1"/>
    </xf>
    <xf numFmtId="0" fontId="3" fillId="0" borderId="0" xfId="0" applyFont="1" applyFill="1" applyBorder="1"/>
    <xf numFmtId="0" fontId="3" fillId="0" borderId="0" xfId="0" applyFont="1" applyFill="1" applyAlignment="1">
      <alignment horizontal="center"/>
    </xf>
    <xf numFmtId="0" fontId="19" fillId="5" borderId="13" xfId="0" applyFont="1" applyFill="1" applyBorder="1"/>
    <xf numFmtId="0" fontId="19" fillId="0" borderId="13" xfId="0" applyFont="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19" fillId="6" borderId="13" xfId="0" applyFont="1" applyFill="1" applyBorder="1"/>
    <xf numFmtId="0" fontId="2" fillId="0" borderId="0" xfId="0" applyFont="1" applyFill="1" applyBorder="1" applyAlignment="1"/>
    <xf numFmtId="0" fontId="19" fillId="7" borderId="13" xfId="0" applyFont="1" applyFill="1" applyBorder="1"/>
    <xf numFmtId="0" fontId="2" fillId="0" borderId="12" xfId="0" applyFont="1" applyFill="1" applyBorder="1" applyAlignment="1"/>
    <xf numFmtId="1" fontId="2" fillId="0" borderId="4" xfId="0" applyNumberFormat="1" applyFont="1" applyFill="1" applyBorder="1" applyAlignment="1">
      <alignment horizontal="right"/>
    </xf>
    <xf numFmtId="0" fontId="19" fillId="8" borderId="13" xfId="0" applyFont="1" applyFill="1" applyBorder="1"/>
    <xf numFmtId="167" fontId="2" fillId="0" borderId="4" xfId="0" applyNumberFormat="1" applyFont="1" applyFill="1" applyBorder="1" applyAlignment="1">
      <alignment horizontal="right"/>
    </xf>
    <xf numFmtId="0" fontId="19" fillId="9" borderId="13" xfId="0" applyFont="1" applyFill="1" applyBorder="1"/>
    <xf numFmtId="168" fontId="2" fillId="0" borderId="4" xfId="0" applyNumberFormat="1" applyFont="1" applyFill="1" applyBorder="1" applyAlignment="1">
      <alignment horizontal="right"/>
    </xf>
    <xf numFmtId="0" fontId="19" fillId="4" borderId="13" xfId="0" applyFont="1" applyFill="1" applyBorder="1"/>
    <xf numFmtId="0" fontId="3" fillId="0" borderId="0" xfId="0" applyFont="1" applyFill="1" applyAlignment="1">
      <alignment vertical="top"/>
    </xf>
    <xf numFmtId="0" fontId="17" fillId="3" borderId="14" xfId="0" applyFont="1" applyFill="1" applyBorder="1" applyAlignment="1">
      <alignment horizontal="center" vertical="center" wrapText="1"/>
    </xf>
    <xf numFmtId="0" fontId="7" fillId="0" borderId="0" xfId="0" applyFont="1" applyFill="1" applyBorder="1"/>
    <xf numFmtId="0" fontId="10" fillId="2" borderId="0" xfId="0" applyFont="1" applyFill="1" applyBorder="1"/>
    <xf numFmtId="0" fontId="10" fillId="0" borderId="0" xfId="0" applyFont="1" applyFill="1" applyBorder="1" applyAlignment="1">
      <alignment horizontal="center" vertical="center" wrapText="1"/>
    </xf>
    <xf numFmtId="0" fontId="9" fillId="0" borderId="0" xfId="2" applyFont="1" applyBorder="1" applyAlignment="1">
      <alignment horizontal="justify" vertical="top" wrapText="1"/>
    </xf>
    <xf numFmtId="0" fontId="8" fillId="0" borderId="4" xfId="0" applyFont="1" applyFill="1" applyBorder="1" applyAlignment="1">
      <alignment horizontal="center" vertical="center" wrapText="1"/>
    </xf>
    <xf numFmtId="0" fontId="8" fillId="0" borderId="6" xfId="2" applyFont="1" applyFill="1" applyBorder="1" applyAlignment="1" applyProtection="1">
      <alignment horizontal="center" vertical="center"/>
      <protection locked="0"/>
    </xf>
    <xf numFmtId="0" fontId="8" fillId="0" borderId="4" xfId="2" applyFont="1" applyFill="1" applyBorder="1" applyAlignment="1">
      <alignment horizontal="center" vertical="top"/>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164" fontId="9" fillId="0" borderId="4" xfId="2"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justify" vertical="top" wrapText="1"/>
    </xf>
    <xf numFmtId="0" fontId="20" fillId="0" borderId="0" xfId="0" applyFont="1" applyFill="1" applyBorder="1" applyAlignment="1">
      <alignment vertical="center"/>
    </xf>
    <xf numFmtId="0" fontId="11" fillId="0" borderId="0" xfId="0" applyFont="1" applyFill="1" applyAlignment="1">
      <alignment horizontal="center" vertical="center"/>
    </xf>
    <xf numFmtId="0" fontId="8" fillId="0" borderId="0" xfId="0" applyFont="1" applyFill="1" applyBorder="1" applyAlignment="1">
      <alignment vertical="top"/>
    </xf>
    <xf numFmtId="1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justify" vertical="top" wrapText="1"/>
    </xf>
    <xf numFmtId="0" fontId="8" fillId="0" borderId="0" xfId="0" applyFont="1" applyFill="1" applyBorder="1" applyAlignment="1">
      <alignment horizontal="left" vertical="center"/>
    </xf>
    <xf numFmtId="14" fontId="21"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justify"/>
    </xf>
    <xf numFmtId="14" fontId="21" fillId="0" borderId="5" xfId="0" applyNumberFormat="1" applyFont="1" applyFill="1" applyBorder="1" applyAlignment="1">
      <alignment horizontal="center" vertical="center"/>
    </xf>
    <xf numFmtId="0" fontId="10" fillId="0" borderId="5" xfId="0" applyFont="1" applyFill="1" applyBorder="1" applyAlignment="1">
      <alignment vertical="center"/>
    </xf>
    <xf numFmtId="0" fontId="22" fillId="3" borderId="6" xfId="0" applyFont="1" applyFill="1" applyBorder="1" applyAlignment="1">
      <alignment horizontal="center" vertical="top" wrapText="1"/>
    </xf>
    <xf numFmtId="0" fontId="22" fillId="3" borderId="6" xfId="0" applyFont="1" applyFill="1" applyBorder="1" applyAlignment="1">
      <alignment vertical="top" wrapText="1"/>
    </xf>
    <xf numFmtId="0" fontId="22" fillId="3" borderId="6" xfId="0" applyFont="1" applyFill="1" applyBorder="1" applyAlignment="1">
      <alignment vertical="center"/>
    </xf>
    <xf numFmtId="0" fontId="22" fillId="3" borderId="4" xfId="0" applyFont="1" applyFill="1" applyBorder="1" applyAlignment="1">
      <alignment horizontal="center" vertical="center"/>
    </xf>
    <xf numFmtId="0" fontId="22" fillId="3" borderId="4" xfId="0" applyFont="1" applyFill="1" applyBorder="1" applyAlignment="1">
      <alignment horizontal="center" vertical="center" wrapText="1"/>
    </xf>
    <xf numFmtId="0" fontId="22" fillId="0" borderId="0" xfId="0" applyFont="1" applyFill="1"/>
    <xf numFmtId="0" fontId="9" fillId="0" borderId="4" xfId="2" applyFont="1" applyFill="1" applyBorder="1" applyAlignment="1" applyProtection="1">
      <alignment horizontal="left" vertical="top" wrapText="1"/>
      <protection locked="0"/>
    </xf>
    <xf numFmtId="164" fontId="9" fillId="0" borderId="4" xfId="2" applyNumberFormat="1" applyFont="1" applyFill="1" applyBorder="1" applyAlignment="1" applyProtection="1">
      <alignment horizontal="center" vertical="center"/>
      <protection locked="0"/>
    </xf>
    <xf numFmtId="1" fontId="9" fillId="0" borderId="4" xfId="2" applyNumberFormat="1" applyFont="1" applyFill="1" applyBorder="1" applyAlignment="1" applyProtection="1">
      <alignment horizontal="center" vertical="center"/>
    </xf>
    <xf numFmtId="9" fontId="9" fillId="0" borderId="4" xfId="1" applyFont="1" applyFill="1" applyBorder="1" applyAlignment="1" applyProtection="1">
      <alignment horizontal="center" vertical="center"/>
    </xf>
    <xf numFmtId="0" fontId="20" fillId="0" borderId="4" xfId="2" applyFont="1" applyFill="1" applyBorder="1" applyAlignment="1" applyProtection="1">
      <alignment horizontal="justify" vertical="top" wrapText="1"/>
      <protection locked="0"/>
    </xf>
    <xf numFmtId="0" fontId="20" fillId="0" borderId="0" xfId="0" applyFont="1" applyFill="1"/>
    <xf numFmtId="0" fontId="8" fillId="0" borderId="4" xfId="2" applyFont="1" applyFill="1" applyBorder="1" applyAlignment="1" applyProtection="1">
      <alignment horizontal="justify" vertical="top" wrapText="1"/>
      <protection locked="0"/>
    </xf>
    <xf numFmtId="0" fontId="8" fillId="0" borderId="6" xfId="0" applyFont="1" applyFill="1" applyBorder="1" applyAlignment="1">
      <alignment horizontal="center" vertical="center" wrapText="1"/>
    </xf>
    <xf numFmtId="0" fontId="8" fillId="0" borderId="6" xfId="0" applyFont="1" applyFill="1" applyBorder="1" applyAlignment="1" applyProtection="1">
      <alignment vertical="top" wrapText="1"/>
      <protection locked="0"/>
    </xf>
    <xf numFmtId="0" fontId="9" fillId="0" borderId="0" xfId="0" applyFont="1" applyFill="1"/>
    <xf numFmtId="0" fontId="8" fillId="0" borderId="6" xfId="2" applyFont="1" applyFill="1" applyBorder="1" applyAlignment="1">
      <alignment horizontal="center" vertical="center" wrapText="1"/>
    </xf>
    <xf numFmtId="0" fontId="9" fillId="0" borderId="0" xfId="0" applyFont="1" applyFill="1" applyAlignment="1">
      <alignment vertical="center"/>
    </xf>
    <xf numFmtId="9" fontId="9" fillId="0" borderId="4" xfId="2" applyNumberFormat="1" applyFont="1" applyFill="1" applyBorder="1" applyAlignment="1" applyProtection="1">
      <alignment horizontal="center" vertical="center"/>
      <protection locked="0"/>
    </xf>
    <xf numFmtId="0" fontId="20" fillId="0" borderId="0" xfId="0" applyFont="1" applyFill="1" applyAlignment="1">
      <alignment vertical="center"/>
    </xf>
    <xf numFmtId="0" fontId="9" fillId="0" borderId="4" xfId="0" applyNumberFormat="1" applyFont="1" applyFill="1" applyBorder="1" applyAlignment="1">
      <alignment horizontal="center" vertical="center" wrapText="1"/>
    </xf>
    <xf numFmtId="0" fontId="9" fillId="0" borderId="4" xfId="0" quotePrefix="1" applyFont="1" applyFill="1" applyBorder="1" applyAlignment="1">
      <alignment horizontal="justify" vertical="top" wrapText="1"/>
    </xf>
    <xf numFmtId="1" fontId="9" fillId="0" borderId="4" xfId="1" applyNumberFormat="1" applyFont="1" applyFill="1" applyBorder="1" applyAlignment="1">
      <alignment horizontal="center" vertical="center" wrapText="1"/>
    </xf>
    <xf numFmtId="0" fontId="20" fillId="0" borderId="4" xfId="2" applyFont="1" applyFill="1" applyBorder="1" applyAlignment="1">
      <alignment horizontal="justify" vertical="top" wrapText="1"/>
    </xf>
    <xf numFmtId="0" fontId="20" fillId="0" borderId="4" xfId="2" applyFont="1" applyFill="1" applyBorder="1" applyAlignment="1" applyProtection="1">
      <alignment vertical="top" wrapText="1"/>
      <protection locked="0"/>
    </xf>
    <xf numFmtId="0" fontId="3" fillId="0" borderId="0" xfId="0" applyFont="1" applyFill="1" applyAlignment="1">
      <alignment vertical="center"/>
    </xf>
    <xf numFmtId="1" fontId="9" fillId="0" borderId="4" xfId="2" applyNumberFormat="1" applyFont="1" applyFill="1" applyBorder="1" applyAlignment="1">
      <alignment horizontal="justify" vertical="top" wrapText="1"/>
    </xf>
    <xf numFmtId="0" fontId="9" fillId="0" borderId="4" xfId="2" applyFont="1" applyFill="1" applyBorder="1" applyAlignment="1">
      <alignment horizontal="left" vertical="center" wrapText="1"/>
    </xf>
    <xf numFmtId="0" fontId="8" fillId="0" borderId="6" xfId="2" applyFont="1" applyFill="1" applyBorder="1" applyAlignment="1">
      <alignment vertical="top" wrapText="1"/>
    </xf>
    <xf numFmtId="0" fontId="9" fillId="0" borderId="4" xfId="0" quotePrefix="1" applyFont="1" applyFill="1" applyBorder="1" applyAlignment="1" applyProtection="1">
      <alignment horizontal="justify" vertical="top" wrapText="1"/>
      <protection locked="0"/>
    </xf>
    <xf numFmtId="0" fontId="9" fillId="0" borderId="4" xfId="0" quotePrefix="1" applyFont="1" applyFill="1" applyBorder="1" applyAlignment="1">
      <alignment horizontal="center" vertical="center" wrapText="1"/>
    </xf>
    <xf numFmtId="0" fontId="9" fillId="0" borderId="4" xfId="2"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4" xfId="0" applyFont="1" applyFill="1" applyBorder="1" applyAlignment="1">
      <alignment horizontal="justify" vertical="top"/>
    </xf>
    <xf numFmtId="0" fontId="9" fillId="0" borderId="4" xfId="0" applyFont="1" applyFill="1" applyBorder="1" applyAlignment="1">
      <alignment horizontal="center" vertical="center"/>
    </xf>
    <xf numFmtId="164" fontId="9" fillId="0" borderId="4" xfId="0" applyNumberFormat="1" applyFont="1" applyFill="1" applyBorder="1" applyAlignment="1">
      <alignment horizontal="center" vertical="center"/>
    </xf>
    <xf numFmtId="0" fontId="9" fillId="0" borderId="4" xfId="0" applyFont="1" applyFill="1" applyBorder="1" applyAlignment="1" applyProtection="1">
      <alignment horizontal="center" vertical="top"/>
      <protection locked="0"/>
    </xf>
    <xf numFmtId="0" fontId="9" fillId="0" borderId="4" xfId="0" applyFont="1" applyFill="1" applyBorder="1" applyAlignment="1" applyProtection="1">
      <alignment vertical="center" wrapText="1"/>
      <protection locked="0"/>
    </xf>
    <xf numFmtId="0" fontId="20" fillId="2" borderId="0" xfId="0" applyFont="1" applyFill="1" applyAlignment="1">
      <alignment vertical="center"/>
    </xf>
    <xf numFmtId="165" fontId="9" fillId="0" borderId="4" xfId="2" applyNumberFormat="1" applyFont="1" applyFill="1" applyBorder="1" applyAlignment="1" applyProtection="1">
      <alignment horizontal="center" vertical="center" wrapText="1"/>
      <protection locked="0"/>
    </xf>
    <xf numFmtId="0" fontId="20" fillId="2" borderId="4" xfId="2" applyFont="1" applyFill="1" applyBorder="1" applyAlignment="1">
      <alignment horizontal="justify" vertical="top" wrapText="1"/>
    </xf>
    <xf numFmtId="0" fontId="8" fillId="11" borderId="6" xfId="2" applyFont="1" applyFill="1" applyBorder="1" applyAlignment="1">
      <alignment horizontal="center" vertical="center"/>
    </xf>
    <xf numFmtId="0" fontId="10" fillId="2" borderId="4" xfId="0" applyFont="1" applyFill="1" applyBorder="1" applyAlignment="1">
      <alignment vertical="top" wrapText="1"/>
    </xf>
    <xf numFmtId="0" fontId="10" fillId="0" borderId="4" xfId="0" applyFont="1" applyBorder="1" applyAlignment="1">
      <alignment horizontal="center" vertical="center" wrapText="1"/>
    </xf>
    <xf numFmtId="166" fontId="10" fillId="2" borderId="4" xfId="0" applyNumberFormat="1" applyFont="1" applyFill="1" applyBorder="1" applyAlignment="1">
      <alignment horizontal="center" vertical="center" wrapText="1"/>
    </xf>
    <xf numFmtId="166" fontId="10" fillId="10" borderId="4" xfId="0" applyNumberFormat="1" applyFont="1" applyFill="1" applyBorder="1" applyAlignment="1">
      <alignment horizontal="center" vertical="center" wrapText="1"/>
    </xf>
    <xf numFmtId="0" fontId="9" fillId="2" borderId="4" xfId="4" applyNumberFormat="1" applyFont="1" applyFill="1" applyBorder="1" applyAlignment="1">
      <alignment horizontal="center" vertical="center"/>
    </xf>
    <xf numFmtId="0" fontId="20" fillId="0" borderId="4" xfId="0" applyFont="1" applyFill="1" applyBorder="1" applyAlignment="1">
      <alignment horizontal="justify" vertical="top" wrapText="1"/>
    </xf>
    <xf numFmtId="166" fontId="9" fillId="2" borderId="4" xfId="0" applyNumberFormat="1" applyFont="1" applyFill="1" applyBorder="1" applyAlignment="1">
      <alignment horizontal="center" vertical="center" wrapText="1"/>
    </xf>
    <xf numFmtId="166" fontId="9" fillId="10" borderId="4" xfId="0" applyNumberFormat="1" applyFont="1" applyFill="1" applyBorder="1" applyAlignment="1">
      <alignment horizontal="center" vertical="center" wrapText="1"/>
    </xf>
    <xf numFmtId="0" fontId="10" fillId="2" borderId="4"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3" fillId="0" borderId="4" xfId="0" applyFont="1" applyFill="1" applyBorder="1" applyAlignment="1">
      <alignment horizontal="justify" vertical="top" wrapText="1"/>
    </xf>
    <xf numFmtId="0" fontId="9" fillId="0" borderId="6" xfId="0" applyFont="1" applyFill="1" applyBorder="1" applyAlignment="1">
      <alignment horizontal="justify" vertical="top" wrapText="1"/>
    </xf>
    <xf numFmtId="1" fontId="9" fillId="0" borderId="4" xfId="0" applyNumberFormat="1" applyFont="1" applyBorder="1" applyAlignment="1">
      <alignment horizontal="center" vertical="center" wrapText="1"/>
    </xf>
    <xf numFmtId="166" fontId="9" fillId="0" borderId="4" xfId="0" applyNumberFormat="1" applyFont="1" applyFill="1" applyBorder="1" applyAlignment="1">
      <alignment horizontal="center" vertical="center" wrapText="1"/>
    </xf>
    <xf numFmtId="0" fontId="9" fillId="0" borderId="4" xfId="0" applyFont="1" applyBorder="1" applyAlignment="1">
      <alignment horizontal="justify" vertical="top" wrapText="1"/>
    </xf>
    <xf numFmtId="0" fontId="11" fillId="0" borderId="4" xfId="0" applyFont="1" applyBorder="1" applyAlignment="1">
      <alignment horizontal="justify" vertical="top"/>
    </xf>
    <xf numFmtId="0" fontId="9" fillId="0" borderId="4" xfId="0" applyFont="1" applyBorder="1" applyAlignment="1">
      <alignment horizontal="justify" vertical="center" wrapText="1"/>
    </xf>
    <xf numFmtId="166" fontId="9" fillId="0" borderId="4" xfId="2" applyNumberFormat="1" applyFont="1" applyFill="1" applyBorder="1" applyAlignment="1">
      <alignment horizontal="center" vertical="center" wrapText="1"/>
    </xf>
    <xf numFmtId="0" fontId="9" fillId="0" borderId="6" xfId="2" applyFont="1" applyFill="1" applyBorder="1" applyAlignment="1">
      <alignment horizontal="center" vertical="center" wrapText="1"/>
    </xf>
    <xf numFmtId="166" fontId="9" fillId="0" borderId="6" xfId="2" applyNumberFormat="1" applyFont="1" applyFill="1" applyBorder="1" applyAlignment="1">
      <alignment horizontal="center" vertical="center" wrapText="1"/>
    </xf>
    <xf numFmtId="0" fontId="9" fillId="2" borderId="6" xfId="2" applyFont="1" applyFill="1" applyBorder="1" applyAlignment="1">
      <alignment horizontal="center" vertical="center" wrapText="1"/>
    </xf>
    <xf numFmtId="0" fontId="2" fillId="0" borderId="4" xfId="2" applyFont="1" applyFill="1" applyBorder="1" applyAlignment="1" applyProtection="1">
      <alignment horizontal="center" vertical="center"/>
      <protection locked="0"/>
    </xf>
    <xf numFmtId="0" fontId="2" fillId="0" borderId="4" xfId="2" applyFont="1" applyFill="1" applyBorder="1" applyAlignment="1" applyProtection="1">
      <alignment horizontal="justify" vertical="top" wrapText="1"/>
      <protection locked="0"/>
    </xf>
    <xf numFmtId="0" fontId="20" fillId="0" borderId="4" xfId="2" applyFont="1" applyFill="1" applyBorder="1" applyAlignment="1" applyProtection="1">
      <alignment horizontal="justify" vertical="top"/>
      <protection locked="0"/>
    </xf>
    <xf numFmtId="0" fontId="20" fillId="0" borderId="4" xfId="2" applyFont="1" applyFill="1" applyBorder="1" applyAlignment="1" applyProtection="1">
      <alignment horizontal="center" vertical="center" wrapText="1"/>
      <protection locked="0"/>
    </xf>
    <xf numFmtId="164" fontId="20" fillId="0" borderId="4" xfId="2" applyNumberFormat="1" applyFont="1" applyFill="1" applyBorder="1" applyAlignment="1">
      <alignment horizontal="center" vertical="center" wrapText="1"/>
    </xf>
    <xf numFmtId="164" fontId="20" fillId="0" borderId="4" xfId="2" applyNumberFormat="1" applyFont="1" applyFill="1" applyBorder="1" applyAlignment="1" applyProtection="1">
      <alignment horizontal="center" vertical="center" wrapText="1"/>
      <protection locked="0"/>
    </xf>
    <xf numFmtId="1" fontId="20" fillId="0" borderId="4" xfId="2" applyNumberFormat="1" applyFont="1" applyFill="1" applyBorder="1" applyAlignment="1" applyProtection="1">
      <alignment horizontal="center" vertical="center"/>
    </xf>
    <xf numFmtId="0" fontId="3" fillId="0" borderId="4" xfId="0" applyFont="1" applyFill="1" applyBorder="1" applyAlignment="1">
      <alignment horizontal="center" vertical="center"/>
    </xf>
    <xf numFmtId="9" fontId="20" fillId="0" borderId="4" xfId="1" applyFont="1" applyFill="1" applyBorder="1" applyAlignment="1" applyProtection="1">
      <alignment horizontal="center" vertical="center"/>
    </xf>
    <xf numFmtId="0" fontId="20" fillId="0" borderId="4" xfId="2" applyFont="1" applyFill="1" applyBorder="1" applyAlignment="1" applyProtection="1">
      <alignment horizontal="center" vertical="center"/>
    </xf>
    <xf numFmtId="0" fontId="20" fillId="0" borderId="4" xfId="2" applyFont="1" applyFill="1" applyBorder="1" applyAlignment="1" applyProtection="1">
      <alignment horizontal="justify" vertical="center" wrapText="1"/>
      <protection locked="0"/>
    </xf>
    <xf numFmtId="0" fontId="2" fillId="0" borderId="6" xfId="2" applyFont="1" applyFill="1" applyBorder="1" applyAlignment="1" applyProtection="1">
      <alignment horizontal="center" vertical="center"/>
      <protection locked="0"/>
    </xf>
    <xf numFmtId="0" fontId="20" fillId="0" borderId="6" xfId="2" applyFont="1" applyFill="1" applyBorder="1" applyAlignment="1" applyProtection="1">
      <alignment vertical="top" wrapText="1"/>
      <protection locked="0"/>
    </xf>
    <xf numFmtId="0" fontId="20" fillId="0" borderId="4" xfId="2" applyFont="1" applyFill="1" applyBorder="1" applyAlignment="1">
      <alignment horizontal="center" vertical="center" wrapText="1"/>
    </xf>
    <xf numFmtId="0" fontId="20" fillId="0" borderId="6" xfId="2" applyFont="1" applyFill="1" applyBorder="1" applyAlignment="1" applyProtection="1">
      <alignment horizontal="justify" vertical="top" wrapText="1"/>
      <protection locked="0"/>
    </xf>
    <xf numFmtId="0" fontId="20" fillId="0" borderId="6" xfId="2" applyFont="1" applyFill="1" applyBorder="1" applyAlignment="1" applyProtection="1">
      <alignment horizontal="center" vertical="center" wrapText="1"/>
      <protection locked="0"/>
    </xf>
    <xf numFmtId="0" fontId="20" fillId="0" borderId="6" xfId="2" applyFont="1" applyFill="1" applyBorder="1" applyAlignment="1" applyProtection="1">
      <alignment horizontal="justify" vertical="center" wrapText="1"/>
      <protection locked="0"/>
    </xf>
    <xf numFmtId="0" fontId="2" fillId="0" borderId="6" xfId="2" applyFont="1" applyFill="1" applyBorder="1" applyAlignment="1">
      <alignment horizontal="center" vertical="center" wrapText="1"/>
    </xf>
    <xf numFmtId="0" fontId="2" fillId="0" borderId="4" xfId="2" applyFont="1" applyFill="1" applyBorder="1" applyAlignment="1">
      <alignment horizontal="center" vertical="center"/>
    </xf>
    <xf numFmtId="0" fontId="2" fillId="0" borderId="4" xfId="2" applyFont="1" applyFill="1" applyBorder="1" applyAlignment="1">
      <alignment horizontal="justify" vertical="top" wrapText="1"/>
    </xf>
    <xf numFmtId="0" fontId="20" fillId="0" borderId="4" xfId="2" applyNumberFormat="1" applyFont="1" applyFill="1" applyBorder="1" applyAlignment="1">
      <alignment horizontal="center" vertical="center" wrapText="1"/>
    </xf>
    <xf numFmtId="0" fontId="3" fillId="0" borderId="0" xfId="0" applyFont="1" applyAlignment="1">
      <alignment vertical="center"/>
    </xf>
    <xf numFmtId="0" fontId="2" fillId="0" borderId="6" xfId="2" applyFont="1" applyFill="1" applyBorder="1" applyAlignment="1">
      <alignment horizontal="center" vertical="center"/>
    </xf>
    <xf numFmtId="0" fontId="2" fillId="0" borderId="6" xfId="2" applyFont="1" applyFill="1" applyBorder="1" applyAlignment="1">
      <alignment vertical="top" wrapText="1"/>
    </xf>
    <xf numFmtId="0" fontId="20" fillId="0" borderId="6" xfId="2" applyFont="1" applyFill="1" applyBorder="1" applyAlignment="1">
      <alignment vertical="top" wrapText="1"/>
    </xf>
    <xf numFmtId="0" fontId="20" fillId="2" borderId="4" xfId="2" applyFont="1" applyFill="1" applyBorder="1" applyAlignment="1">
      <alignment horizontal="center" vertical="center" wrapText="1"/>
    </xf>
    <xf numFmtId="0" fontId="20" fillId="0" borderId="4" xfId="2" applyFont="1" applyFill="1" applyBorder="1" applyAlignment="1">
      <alignment vertical="top" wrapText="1"/>
    </xf>
    <xf numFmtId="0" fontId="20" fillId="0" borderId="6" xfId="0" applyFont="1" applyFill="1" applyBorder="1" applyAlignment="1">
      <alignment vertical="top" wrapText="1"/>
    </xf>
    <xf numFmtId="0" fontId="20" fillId="0" borderId="4" xfId="0" applyFont="1" applyFill="1" applyBorder="1" applyAlignment="1">
      <alignment horizontal="center" vertical="center"/>
    </xf>
    <xf numFmtId="169" fontId="3" fillId="0" borderId="4" xfId="0" applyNumberFormat="1" applyFont="1" applyFill="1" applyBorder="1" applyAlignment="1">
      <alignment horizontal="center" vertical="center"/>
    </xf>
    <xf numFmtId="9" fontId="20" fillId="0" borderId="4" xfId="1" applyNumberFormat="1" applyFont="1" applyFill="1" applyBorder="1" applyAlignment="1" applyProtection="1">
      <alignment horizontal="center" vertical="center"/>
    </xf>
    <xf numFmtId="0" fontId="3" fillId="0" borderId="4" xfId="0" applyFont="1" applyFill="1" applyBorder="1" applyAlignment="1">
      <alignment horizontal="justify" vertical="center"/>
    </xf>
    <xf numFmtId="0" fontId="3" fillId="0" borderId="4" xfId="0" applyFont="1" applyFill="1" applyBorder="1" applyAlignment="1">
      <alignment horizontal="justify" vertical="top"/>
    </xf>
    <xf numFmtId="0" fontId="2" fillId="0" borderId="4" xfId="2" applyFont="1" applyFill="1" applyBorder="1" applyAlignment="1">
      <alignment horizontal="center" vertical="center" wrapText="1"/>
    </xf>
    <xf numFmtId="0" fontId="20" fillId="0" borderId="4" xfId="0" applyFont="1" applyFill="1" applyBorder="1" applyAlignment="1">
      <alignment vertical="top" wrapText="1"/>
    </xf>
    <xf numFmtId="0" fontId="20"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justify" vertical="top" wrapText="1"/>
    </xf>
    <xf numFmtId="0" fontId="20" fillId="0" borderId="4" xfId="0" applyFont="1" applyFill="1" applyBorder="1"/>
    <xf numFmtId="0" fontId="2" fillId="0" borderId="6" xfId="0" applyFont="1" applyFill="1" applyBorder="1" applyAlignment="1">
      <alignment horizontal="center" vertical="center"/>
    </xf>
    <xf numFmtId="0" fontId="2" fillId="0" borderId="6" xfId="0" applyFont="1" applyFill="1" applyBorder="1" applyAlignment="1">
      <alignment vertical="top" wrapText="1"/>
    </xf>
    <xf numFmtId="9" fontId="20" fillId="0" borderId="4" xfId="0" applyNumberFormat="1" applyFont="1" applyFill="1" applyBorder="1" applyAlignment="1">
      <alignment horizontal="center" vertical="center" wrapText="1"/>
    </xf>
    <xf numFmtId="0" fontId="20" fillId="2" borderId="4" xfId="0" applyFont="1" applyFill="1" applyBorder="1" applyAlignment="1">
      <alignment horizontal="justify" vertical="top" wrapText="1"/>
    </xf>
    <xf numFmtId="0" fontId="20" fillId="2" borderId="4" xfId="0" applyFont="1" applyFill="1" applyBorder="1" applyAlignment="1">
      <alignment horizontal="center" vertical="center" wrapText="1"/>
    </xf>
    <xf numFmtId="0" fontId="2" fillId="0" borderId="6" xfId="2" applyFont="1" applyFill="1" applyBorder="1" applyAlignment="1" applyProtection="1">
      <alignment vertical="top" wrapText="1"/>
      <protection locked="0"/>
    </xf>
    <xf numFmtId="0" fontId="20" fillId="0" borderId="4" xfId="0" applyFont="1" applyFill="1" applyBorder="1" applyAlignment="1">
      <alignment horizontal="left" vertical="top" wrapText="1"/>
    </xf>
    <xf numFmtId="0" fontId="3" fillId="0" borderId="4" xfId="0" applyFont="1" applyFill="1" applyBorder="1" applyAlignment="1">
      <alignment horizontal="center" vertical="center" wrapText="1"/>
    </xf>
    <xf numFmtId="0" fontId="20" fillId="0" borderId="4" xfId="0" applyFont="1" applyBorder="1" applyAlignment="1">
      <alignment horizontal="justify" vertical="top" wrapText="1"/>
    </xf>
    <xf numFmtId="0" fontId="4" fillId="0" borderId="4" xfId="0" applyFont="1" applyFill="1" applyBorder="1" applyAlignment="1">
      <alignment horizontal="center" vertical="center"/>
    </xf>
    <xf numFmtId="0" fontId="20" fillId="0" borderId="4" xfId="0" applyFont="1" applyFill="1" applyBorder="1" applyAlignment="1" applyProtection="1">
      <alignment horizontal="justify" vertical="top" wrapText="1"/>
      <protection locked="0"/>
    </xf>
    <xf numFmtId="0" fontId="10" fillId="0" borderId="0" xfId="0" applyFont="1" applyFill="1" applyAlignment="1">
      <alignment horizontal="center" vertical="center"/>
    </xf>
    <xf numFmtId="0" fontId="10" fillId="0" borderId="0" xfId="0" applyFont="1" applyFill="1" applyAlignment="1">
      <alignment vertical="top"/>
    </xf>
    <xf numFmtId="0" fontId="10" fillId="0" borderId="0" xfId="0" applyFont="1" applyFill="1" applyAlignment="1">
      <alignment horizontal="justify" vertical="top" wrapText="1"/>
    </xf>
    <xf numFmtId="0" fontId="22" fillId="0" borderId="0" xfId="0" applyFont="1" applyFill="1" applyAlignment="1">
      <alignment horizontal="left"/>
    </xf>
    <xf numFmtId="0" fontId="11" fillId="0" borderId="0" xfId="0" applyFont="1" applyFill="1" applyAlignment="1">
      <alignment horizontal="left"/>
    </xf>
    <xf numFmtId="0" fontId="4" fillId="0" borderId="0" xfId="0" applyFont="1" applyFill="1" applyAlignment="1">
      <alignment horizontal="left"/>
    </xf>
    <xf numFmtId="0" fontId="2"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2" fillId="0" borderId="0" xfId="0" applyFont="1" applyFill="1" applyAlignment="1">
      <alignment horizontal="left" vertical="center"/>
    </xf>
    <xf numFmtId="0" fontId="2" fillId="2" borderId="0" xfId="0" applyFont="1" applyFill="1" applyAlignment="1">
      <alignment horizontal="left" vertical="center"/>
    </xf>
    <xf numFmtId="0" fontId="4" fillId="0" borderId="0" xfId="0" applyFont="1" applyAlignment="1">
      <alignment horizontal="left" vertical="center"/>
    </xf>
    <xf numFmtId="165" fontId="8" fillId="0" borderId="4" xfId="2" applyNumberFormat="1" applyFont="1" applyFill="1" applyBorder="1" applyAlignment="1" applyProtection="1">
      <alignment horizontal="left" vertical="center"/>
      <protection locked="0"/>
    </xf>
    <xf numFmtId="166" fontId="10" fillId="0" borderId="4" xfId="0" applyNumberFormat="1" applyFont="1" applyFill="1" applyBorder="1" applyAlignment="1">
      <alignment horizontal="center" vertical="center" wrapText="1"/>
    </xf>
    <xf numFmtId="166" fontId="9" fillId="0" borderId="4" xfId="2" applyNumberFormat="1" applyFont="1" applyFill="1" applyBorder="1" applyAlignment="1" applyProtection="1">
      <alignment horizontal="center" vertical="center" wrapText="1"/>
      <protection locked="0"/>
    </xf>
    <xf numFmtId="166" fontId="9" fillId="0" borderId="6" xfId="2" applyNumberFormat="1" applyFont="1" applyFill="1" applyBorder="1" applyAlignment="1" applyProtection="1">
      <alignment horizontal="center" vertical="center" wrapText="1"/>
      <protection locked="0"/>
    </xf>
    <xf numFmtId="0" fontId="20" fillId="0" borderId="12"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14" fontId="6"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7" fillId="3" borderId="12"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Fill="1" applyAlignment="1">
      <alignment horizontal="left" vertical="center"/>
    </xf>
  </cellXfs>
  <cellStyles count="5">
    <cellStyle name="Millares" xfId="4" builtinId="3"/>
    <cellStyle name="Normal" xfId="0" builtinId="0"/>
    <cellStyle name="Normal 2" xfId="2"/>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69</xdr:row>
      <xdr:rowOff>0</xdr:rowOff>
    </xdr:from>
    <xdr:to>
      <xdr:col>6</xdr:col>
      <xdr:colOff>85725</xdr:colOff>
      <xdr:row>69</xdr:row>
      <xdr:rowOff>161925</xdr:rowOff>
    </xdr:to>
    <xdr:sp macro="" textlink="">
      <xdr:nvSpPr>
        <xdr:cNvPr id="2" name="Text Box 1"/>
        <xdr:cNvSpPr txBox="1">
          <a:spLocks noChangeArrowheads="1"/>
        </xdr:cNvSpPr>
      </xdr:nvSpPr>
      <xdr:spPr bwMode="auto">
        <a:xfrm>
          <a:off x="15420975"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69</xdr:row>
      <xdr:rowOff>0</xdr:rowOff>
    </xdr:from>
    <xdr:to>
      <xdr:col>6</xdr:col>
      <xdr:colOff>85725</xdr:colOff>
      <xdr:row>69</xdr:row>
      <xdr:rowOff>161925</xdr:rowOff>
    </xdr:to>
    <xdr:sp macro="" textlink="">
      <xdr:nvSpPr>
        <xdr:cNvPr id="3" name="Text Box 1"/>
        <xdr:cNvSpPr txBox="1">
          <a:spLocks noChangeArrowheads="1"/>
        </xdr:cNvSpPr>
      </xdr:nvSpPr>
      <xdr:spPr bwMode="auto">
        <a:xfrm>
          <a:off x="15420975"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85725</xdr:colOff>
      <xdr:row>69</xdr:row>
      <xdr:rowOff>161925</xdr:rowOff>
    </xdr:to>
    <xdr:sp macro="" textlink="">
      <xdr:nvSpPr>
        <xdr:cNvPr id="4" name="Text Box 1"/>
        <xdr:cNvSpPr txBox="1">
          <a:spLocks noChangeArrowheads="1"/>
        </xdr:cNvSpPr>
      </xdr:nvSpPr>
      <xdr:spPr bwMode="auto">
        <a:xfrm>
          <a:off x="12306300"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85725</xdr:colOff>
      <xdr:row>69</xdr:row>
      <xdr:rowOff>161925</xdr:rowOff>
    </xdr:to>
    <xdr:sp macro="" textlink="">
      <xdr:nvSpPr>
        <xdr:cNvPr id="5" name="Text Box 1"/>
        <xdr:cNvSpPr txBox="1">
          <a:spLocks noChangeArrowheads="1"/>
        </xdr:cNvSpPr>
      </xdr:nvSpPr>
      <xdr:spPr bwMode="auto">
        <a:xfrm>
          <a:off x="12306300"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69</xdr:row>
      <xdr:rowOff>0</xdr:rowOff>
    </xdr:from>
    <xdr:ext cx="85725" cy="161925"/>
    <xdr:sp macro="" textlink="">
      <xdr:nvSpPr>
        <xdr:cNvPr id="6" name="Text Box 1"/>
        <xdr:cNvSpPr txBox="1">
          <a:spLocks noChangeArrowheads="1"/>
        </xdr:cNvSpPr>
      </xdr:nvSpPr>
      <xdr:spPr bwMode="auto">
        <a:xfrm>
          <a:off x="17211675"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69</xdr:row>
      <xdr:rowOff>0</xdr:rowOff>
    </xdr:from>
    <xdr:ext cx="85725" cy="161925"/>
    <xdr:sp macro="" textlink="">
      <xdr:nvSpPr>
        <xdr:cNvPr id="7" name="Text Box 1"/>
        <xdr:cNvSpPr txBox="1">
          <a:spLocks noChangeArrowheads="1"/>
        </xdr:cNvSpPr>
      </xdr:nvSpPr>
      <xdr:spPr bwMode="auto">
        <a:xfrm>
          <a:off x="17211675"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70</xdr:row>
      <xdr:rowOff>0</xdr:rowOff>
    </xdr:from>
    <xdr:ext cx="85725" cy="161925"/>
    <xdr:sp macro="" textlink="">
      <xdr:nvSpPr>
        <xdr:cNvPr id="8" name="Text Box 1"/>
        <xdr:cNvSpPr txBox="1">
          <a:spLocks noChangeArrowheads="1"/>
        </xdr:cNvSpPr>
      </xdr:nvSpPr>
      <xdr:spPr bwMode="auto">
        <a:xfrm>
          <a:off x="17211675" y="7050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70</xdr:row>
      <xdr:rowOff>0</xdr:rowOff>
    </xdr:from>
    <xdr:ext cx="85725" cy="161925"/>
    <xdr:sp macro="" textlink="">
      <xdr:nvSpPr>
        <xdr:cNvPr id="9" name="Text Box 1"/>
        <xdr:cNvSpPr txBox="1">
          <a:spLocks noChangeArrowheads="1"/>
        </xdr:cNvSpPr>
      </xdr:nvSpPr>
      <xdr:spPr bwMode="auto">
        <a:xfrm>
          <a:off x="17211675" y="7050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190</xdr:row>
      <xdr:rowOff>0</xdr:rowOff>
    </xdr:from>
    <xdr:to>
      <xdr:col>4</xdr:col>
      <xdr:colOff>66675</xdr:colOff>
      <xdr:row>190</xdr:row>
      <xdr:rowOff>161925</xdr:rowOff>
    </xdr:to>
    <xdr:sp macro="" textlink="">
      <xdr:nvSpPr>
        <xdr:cNvPr id="1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1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1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4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4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4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4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4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4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5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5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5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5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5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5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5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5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5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5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6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6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6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6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6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6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6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6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6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6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8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8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8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8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9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9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9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9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9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9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9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9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9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9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0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0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0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0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0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0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0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0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0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0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1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1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1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1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1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1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1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1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1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1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2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2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2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2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2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3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3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3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3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3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4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4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4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4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4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5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5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5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5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5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5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5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5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5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5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6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6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6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6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6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6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6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6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6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6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7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7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7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7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7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7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7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7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7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7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8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8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8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8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8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9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9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9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9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9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19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19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9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9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19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0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0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0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0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0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0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0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0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0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0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1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1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1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1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1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215"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216"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21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18"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21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2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2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2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2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2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2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2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2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2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2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3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3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35"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36"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7"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39"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40"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41"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42"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4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44" name="Text Box 1"/>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1857375</xdr:colOff>
      <xdr:row>190</xdr:row>
      <xdr:rowOff>0</xdr:rowOff>
    </xdr:from>
    <xdr:ext cx="66675" cy="161925"/>
    <xdr:sp macro="" textlink="">
      <xdr:nvSpPr>
        <xdr:cNvPr id="245" name="Text Box 1"/>
        <xdr:cNvSpPr txBox="1">
          <a:spLocks noChangeArrowheads="1"/>
        </xdr:cNvSpPr>
      </xdr:nvSpPr>
      <xdr:spPr bwMode="auto">
        <a:xfrm>
          <a:off x="102393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190</xdr:row>
      <xdr:rowOff>0</xdr:rowOff>
    </xdr:from>
    <xdr:to>
      <xdr:col>4</xdr:col>
      <xdr:colOff>66675</xdr:colOff>
      <xdr:row>190</xdr:row>
      <xdr:rowOff>161925</xdr:rowOff>
    </xdr:to>
    <xdr:sp macro="" textlink="">
      <xdr:nvSpPr>
        <xdr:cNvPr id="246"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47"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48"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190</xdr:row>
      <xdr:rowOff>0</xdr:rowOff>
    </xdr:from>
    <xdr:ext cx="76200" cy="161925"/>
    <xdr:sp macro="" textlink="">
      <xdr:nvSpPr>
        <xdr:cNvPr id="24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190</xdr:row>
      <xdr:rowOff>0</xdr:rowOff>
    </xdr:from>
    <xdr:ext cx="85725" cy="161925"/>
    <xdr:sp macro="" textlink="">
      <xdr:nvSpPr>
        <xdr:cNvPr id="25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190</xdr:row>
      <xdr:rowOff>0</xdr:rowOff>
    </xdr:from>
    <xdr:to>
      <xdr:col>5</xdr:col>
      <xdr:colOff>85725</xdr:colOff>
      <xdr:row>190</xdr:row>
      <xdr:rowOff>161925</xdr:rowOff>
    </xdr:to>
    <xdr:sp macro="" textlink="">
      <xdr:nvSpPr>
        <xdr:cNvPr id="25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5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190</xdr:row>
      <xdr:rowOff>0</xdr:rowOff>
    </xdr:from>
    <xdr:ext cx="66675" cy="161925"/>
    <xdr:sp macro="" textlink="">
      <xdr:nvSpPr>
        <xdr:cNvPr id="253"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190</xdr:row>
      <xdr:rowOff>0</xdr:rowOff>
    </xdr:from>
    <xdr:ext cx="76200" cy="161925"/>
    <xdr:sp macro="" textlink="">
      <xdr:nvSpPr>
        <xdr:cNvPr id="254"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190</xdr:row>
      <xdr:rowOff>0</xdr:rowOff>
    </xdr:from>
    <xdr:ext cx="85725" cy="161925"/>
    <xdr:sp macro="" textlink="">
      <xdr:nvSpPr>
        <xdr:cNvPr id="255"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190</xdr:row>
      <xdr:rowOff>0</xdr:rowOff>
    </xdr:from>
    <xdr:ext cx="66675" cy="161925"/>
    <xdr:sp macro="" textlink="">
      <xdr:nvSpPr>
        <xdr:cNvPr id="256"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190</xdr:row>
      <xdr:rowOff>0</xdr:rowOff>
    </xdr:from>
    <xdr:ext cx="76200" cy="161925"/>
    <xdr:sp macro="" textlink="">
      <xdr:nvSpPr>
        <xdr:cNvPr id="257"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190</xdr:row>
      <xdr:rowOff>0</xdr:rowOff>
    </xdr:from>
    <xdr:ext cx="85725" cy="161925"/>
    <xdr:sp macro="" textlink="">
      <xdr:nvSpPr>
        <xdr:cNvPr id="258"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66675" cy="161925"/>
    <xdr:sp macro="" textlink="">
      <xdr:nvSpPr>
        <xdr:cNvPr id="259" name="Text Box 1"/>
        <xdr:cNvSpPr txBox="1">
          <a:spLocks noChangeArrowheads="1"/>
        </xdr:cNvSpPr>
      </xdr:nvSpPr>
      <xdr:spPr bwMode="auto">
        <a:xfrm>
          <a:off x="154209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76200" cy="161925"/>
    <xdr:sp macro="" textlink="">
      <xdr:nvSpPr>
        <xdr:cNvPr id="260" name="Text Box 1"/>
        <xdr:cNvSpPr txBox="1">
          <a:spLocks noChangeArrowheads="1"/>
        </xdr:cNvSpPr>
      </xdr:nvSpPr>
      <xdr:spPr bwMode="auto">
        <a:xfrm>
          <a:off x="154209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61" name="Text Box 24"/>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1857375</xdr:colOff>
      <xdr:row>190</xdr:row>
      <xdr:rowOff>0</xdr:rowOff>
    </xdr:from>
    <xdr:ext cx="66675" cy="161925"/>
    <xdr:sp macro="" textlink="">
      <xdr:nvSpPr>
        <xdr:cNvPr id="262" name="Text Box 1"/>
        <xdr:cNvSpPr txBox="1">
          <a:spLocks noChangeArrowheads="1"/>
        </xdr:cNvSpPr>
      </xdr:nvSpPr>
      <xdr:spPr bwMode="auto">
        <a:xfrm>
          <a:off x="102393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190</xdr:row>
      <xdr:rowOff>0</xdr:rowOff>
    </xdr:from>
    <xdr:ext cx="85725" cy="161925"/>
    <xdr:sp macro="" textlink="">
      <xdr:nvSpPr>
        <xdr:cNvPr id="26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190</xdr:row>
      <xdr:rowOff>0</xdr:rowOff>
    </xdr:from>
    <xdr:to>
      <xdr:col>4</xdr:col>
      <xdr:colOff>66675</xdr:colOff>
      <xdr:row>190</xdr:row>
      <xdr:rowOff>161925</xdr:rowOff>
    </xdr:to>
    <xdr:sp macro="" textlink="">
      <xdr:nvSpPr>
        <xdr:cNvPr id="264"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65"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6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6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68"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190</xdr:row>
      <xdr:rowOff>0</xdr:rowOff>
    </xdr:from>
    <xdr:ext cx="85725" cy="161925"/>
    <xdr:sp macro="" textlink="">
      <xdr:nvSpPr>
        <xdr:cNvPr id="26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70"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190</xdr:row>
      <xdr:rowOff>0</xdr:rowOff>
    </xdr:from>
    <xdr:to>
      <xdr:col>4</xdr:col>
      <xdr:colOff>66675</xdr:colOff>
      <xdr:row>190</xdr:row>
      <xdr:rowOff>161925</xdr:rowOff>
    </xdr:to>
    <xdr:sp macro="" textlink="">
      <xdr:nvSpPr>
        <xdr:cNvPr id="271"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72"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73"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74"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75"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7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27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27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279"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8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8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8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83"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8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8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190</xdr:row>
      <xdr:rowOff>0</xdr:rowOff>
    </xdr:from>
    <xdr:ext cx="85725" cy="161925"/>
    <xdr:sp macro="" textlink="">
      <xdr:nvSpPr>
        <xdr:cNvPr id="286"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8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88"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8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90"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190</xdr:row>
      <xdr:rowOff>0</xdr:rowOff>
    </xdr:from>
    <xdr:ext cx="85725" cy="161925"/>
    <xdr:sp macro="" textlink="">
      <xdr:nvSpPr>
        <xdr:cNvPr id="291"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190</xdr:row>
      <xdr:rowOff>0</xdr:rowOff>
    </xdr:from>
    <xdr:to>
      <xdr:col>5</xdr:col>
      <xdr:colOff>66675</xdr:colOff>
      <xdr:row>190</xdr:row>
      <xdr:rowOff>161925</xdr:rowOff>
    </xdr:to>
    <xdr:sp macro="" textlink="">
      <xdr:nvSpPr>
        <xdr:cNvPr id="292"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293"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294"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295"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296"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297"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298"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29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00"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01"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302"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303"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04"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05"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06"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0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0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0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1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1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1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1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1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1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1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1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1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1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2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2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2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2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2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2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2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2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2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2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3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3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3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3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3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3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3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3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3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3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4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4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4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4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4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4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4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347"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348"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4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50"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51"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352"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353"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54"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55"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56"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357"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358"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5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60"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61"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6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6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6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6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6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6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6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6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7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7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7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7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7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7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7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77"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78"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79"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80"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8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82"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83"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84"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85"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8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8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88"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8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90"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91"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392"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9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9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9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39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39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39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39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0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40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0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40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40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0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40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0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408"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409"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1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41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190</xdr:row>
      <xdr:rowOff>0</xdr:rowOff>
    </xdr:from>
    <xdr:ext cx="85725" cy="161925"/>
    <xdr:sp macro="" textlink="">
      <xdr:nvSpPr>
        <xdr:cNvPr id="412" name="Text Box 1"/>
        <xdr:cNvSpPr txBox="1">
          <a:spLocks noChangeArrowheads="1"/>
        </xdr:cNvSpPr>
      </xdr:nvSpPr>
      <xdr:spPr bwMode="auto">
        <a:xfrm>
          <a:off x="172116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190</xdr:row>
      <xdr:rowOff>0</xdr:rowOff>
    </xdr:from>
    <xdr:ext cx="85725" cy="161925"/>
    <xdr:sp macro="" textlink="">
      <xdr:nvSpPr>
        <xdr:cNvPr id="413" name="Text Box 1"/>
        <xdr:cNvSpPr txBox="1">
          <a:spLocks noChangeArrowheads="1"/>
        </xdr:cNvSpPr>
      </xdr:nvSpPr>
      <xdr:spPr bwMode="auto">
        <a:xfrm>
          <a:off x="172116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190</xdr:row>
      <xdr:rowOff>0</xdr:rowOff>
    </xdr:from>
    <xdr:ext cx="85725" cy="161925"/>
    <xdr:sp macro="" textlink="">
      <xdr:nvSpPr>
        <xdr:cNvPr id="414" name="Text Box 1"/>
        <xdr:cNvSpPr txBox="1">
          <a:spLocks noChangeArrowheads="1"/>
        </xdr:cNvSpPr>
      </xdr:nvSpPr>
      <xdr:spPr bwMode="auto">
        <a:xfrm>
          <a:off x="172116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190</xdr:row>
      <xdr:rowOff>0</xdr:rowOff>
    </xdr:from>
    <xdr:ext cx="85725" cy="161925"/>
    <xdr:sp macro="" textlink="">
      <xdr:nvSpPr>
        <xdr:cNvPr id="415" name="Text Box 1"/>
        <xdr:cNvSpPr txBox="1">
          <a:spLocks noChangeArrowheads="1"/>
        </xdr:cNvSpPr>
      </xdr:nvSpPr>
      <xdr:spPr bwMode="auto">
        <a:xfrm>
          <a:off x="172116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191</xdr:row>
      <xdr:rowOff>0</xdr:rowOff>
    </xdr:from>
    <xdr:to>
      <xdr:col>4</xdr:col>
      <xdr:colOff>66675</xdr:colOff>
      <xdr:row>191</xdr:row>
      <xdr:rowOff>161925</xdr:rowOff>
    </xdr:to>
    <xdr:sp macro="" textlink="">
      <xdr:nvSpPr>
        <xdr:cNvPr id="41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1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1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1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2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2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2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23"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2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25"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2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2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28"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2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30"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3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3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33"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3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35"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3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3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38"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3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40"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4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4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43"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4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45"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4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4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48"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4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50"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5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5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53"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5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55"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5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5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58"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5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191</xdr:row>
      <xdr:rowOff>0</xdr:rowOff>
    </xdr:from>
    <xdr:to>
      <xdr:col>5</xdr:col>
      <xdr:colOff>85725</xdr:colOff>
      <xdr:row>191</xdr:row>
      <xdr:rowOff>161925</xdr:rowOff>
    </xdr:to>
    <xdr:sp macro="" textlink="">
      <xdr:nvSpPr>
        <xdr:cNvPr id="460" name="Text Box 1"/>
        <xdr:cNvSpPr txBox="1">
          <a:spLocks noChangeArrowheads="1"/>
        </xdr:cNvSpPr>
      </xdr:nvSpPr>
      <xdr:spPr bwMode="auto">
        <a:xfrm>
          <a:off x="12306300"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6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6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6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6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6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6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6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6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6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7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7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7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7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7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7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7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7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7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7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8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8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8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8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8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8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8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8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8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8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9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9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9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9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9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9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49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49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9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49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0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0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0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0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0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0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0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0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0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0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1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1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1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1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1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1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1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1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1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1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2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2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2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2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2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2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2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2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2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2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3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3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3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3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3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3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3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3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3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3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4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4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4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4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4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4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4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4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4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4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5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5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5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5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5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5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5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5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5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5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6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6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6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6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6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6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6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6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6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6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7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7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7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7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7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7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7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7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7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7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8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8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8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8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8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8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8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8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8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8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9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9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9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9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9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9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59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59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9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59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0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601"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602"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03"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04"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05"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66675</xdr:colOff>
      <xdr:row>191</xdr:row>
      <xdr:rowOff>161925</xdr:rowOff>
    </xdr:to>
    <xdr:sp macro="" textlink="">
      <xdr:nvSpPr>
        <xdr:cNvPr id="606" name="Text Box 1"/>
        <xdr:cNvSpPr txBox="1">
          <a:spLocks noChangeArrowheads="1"/>
        </xdr:cNvSpPr>
      </xdr:nvSpPr>
      <xdr:spPr bwMode="auto">
        <a:xfrm>
          <a:off x="10544175" y="2238946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76200</xdr:colOff>
      <xdr:row>191</xdr:row>
      <xdr:rowOff>161925</xdr:rowOff>
    </xdr:to>
    <xdr:sp macro="" textlink="">
      <xdr:nvSpPr>
        <xdr:cNvPr id="607" name="Text Box 1"/>
        <xdr:cNvSpPr txBox="1">
          <a:spLocks noChangeArrowheads="1"/>
        </xdr:cNvSpPr>
      </xdr:nvSpPr>
      <xdr:spPr bwMode="auto">
        <a:xfrm>
          <a:off x="10544175" y="22389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08"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09" name="Text Box 24"/>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191</xdr:row>
      <xdr:rowOff>0</xdr:rowOff>
    </xdr:from>
    <xdr:to>
      <xdr:col>4</xdr:col>
      <xdr:colOff>85725</xdr:colOff>
      <xdr:row>191</xdr:row>
      <xdr:rowOff>161925</xdr:rowOff>
    </xdr:to>
    <xdr:sp macro="" textlink="">
      <xdr:nvSpPr>
        <xdr:cNvPr id="610" name="Text Box 1"/>
        <xdr:cNvSpPr txBox="1">
          <a:spLocks noChangeArrowheads="1"/>
        </xdr:cNvSpPr>
      </xdr:nvSpPr>
      <xdr:spPr bwMode="auto">
        <a:xfrm>
          <a:off x="10544175" y="223894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66675</xdr:colOff>
      <xdr:row>194</xdr:row>
      <xdr:rowOff>161925</xdr:rowOff>
    </xdr:to>
    <xdr:sp macro="" textlink="">
      <xdr:nvSpPr>
        <xdr:cNvPr id="611" name="Text Box 1"/>
        <xdr:cNvSpPr txBox="1">
          <a:spLocks noChangeArrowheads="1"/>
        </xdr:cNvSpPr>
      </xdr:nvSpPr>
      <xdr:spPr bwMode="auto">
        <a:xfrm>
          <a:off x="10544175" y="227990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76200</xdr:colOff>
      <xdr:row>194</xdr:row>
      <xdr:rowOff>161925</xdr:rowOff>
    </xdr:to>
    <xdr:sp macro="" textlink="">
      <xdr:nvSpPr>
        <xdr:cNvPr id="612" name="Text Box 1"/>
        <xdr:cNvSpPr txBox="1">
          <a:spLocks noChangeArrowheads="1"/>
        </xdr:cNvSpPr>
      </xdr:nvSpPr>
      <xdr:spPr bwMode="auto">
        <a:xfrm>
          <a:off x="10544175" y="227990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85725</xdr:colOff>
      <xdr:row>194</xdr:row>
      <xdr:rowOff>161925</xdr:rowOff>
    </xdr:to>
    <xdr:sp macro="" textlink="">
      <xdr:nvSpPr>
        <xdr:cNvPr id="613" name="Text Box 1"/>
        <xdr:cNvSpPr txBox="1">
          <a:spLocks noChangeArrowheads="1"/>
        </xdr:cNvSpPr>
      </xdr:nvSpPr>
      <xdr:spPr bwMode="auto">
        <a:xfrm>
          <a:off x="12306300"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85725</xdr:colOff>
      <xdr:row>194</xdr:row>
      <xdr:rowOff>161925</xdr:rowOff>
    </xdr:to>
    <xdr:sp macro="" textlink="">
      <xdr:nvSpPr>
        <xdr:cNvPr id="614" name="Text Box 24"/>
        <xdr:cNvSpPr txBox="1">
          <a:spLocks noChangeArrowheads="1"/>
        </xdr:cNvSpPr>
      </xdr:nvSpPr>
      <xdr:spPr bwMode="auto">
        <a:xfrm>
          <a:off x="105441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85725</xdr:colOff>
      <xdr:row>194</xdr:row>
      <xdr:rowOff>161925</xdr:rowOff>
    </xdr:to>
    <xdr:sp macro="" textlink="">
      <xdr:nvSpPr>
        <xdr:cNvPr id="615" name="Text Box 1"/>
        <xdr:cNvSpPr txBox="1">
          <a:spLocks noChangeArrowheads="1"/>
        </xdr:cNvSpPr>
      </xdr:nvSpPr>
      <xdr:spPr bwMode="auto">
        <a:xfrm>
          <a:off x="12306300"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66675</xdr:colOff>
      <xdr:row>194</xdr:row>
      <xdr:rowOff>161925</xdr:rowOff>
    </xdr:to>
    <xdr:sp macro="" textlink="">
      <xdr:nvSpPr>
        <xdr:cNvPr id="616" name="Text Box 1"/>
        <xdr:cNvSpPr txBox="1">
          <a:spLocks noChangeArrowheads="1"/>
        </xdr:cNvSpPr>
      </xdr:nvSpPr>
      <xdr:spPr bwMode="auto">
        <a:xfrm>
          <a:off x="10544175" y="227990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76200</xdr:colOff>
      <xdr:row>194</xdr:row>
      <xdr:rowOff>161925</xdr:rowOff>
    </xdr:to>
    <xdr:sp macro="" textlink="">
      <xdr:nvSpPr>
        <xdr:cNvPr id="617" name="Text Box 1"/>
        <xdr:cNvSpPr txBox="1">
          <a:spLocks noChangeArrowheads="1"/>
        </xdr:cNvSpPr>
      </xdr:nvSpPr>
      <xdr:spPr bwMode="auto">
        <a:xfrm>
          <a:off x="10544175" y="227990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85725</xdr:colOff>
      <xdr:row>194</xdr:row>
      <xdr:rowOff>161925</xdr:rowOff>
    </xdr:to>
    <xdr:sp macro="" textlink="">
      <xdr:nvSpPr>
        <xdr:cNvPr id="618" name="Text Box 1"/>
        <xdr:cNvSpPr txBox="1">
          <a:spLocks noChangeArrowheads="1"/>
        </xdr:cNvSpPr>
      </xdr:nvSpPr>
      <xdr:spPr bwMode="auto">
        <a:xfrm>
          <a:off x="105441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85725</xdr:colOff>
      <xdr:row>194</xdr:row>
      <xdr:rowOff>161925</xdr:rowOff>
    </xdr:to>
    <xdr:sp macro="" textlink="">
      <xdr:nvSpPr>
        <xdr:cNvPr id="619" name="Text Box 24"/>
        <xdr:cNvSpPr txBox="1">
          <a:spLocks noChangeArrowheads="1"/>
        </xdr:cNvSpPr>
      </xdr:nvSpPr>
      <xdr:spPr bwMode="auto">
        <a:xfrm>
          <a:off x="105441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85725</xdr:colOff>
      <xdr:row>194</xdr:row>
      <xdr:rowOff>161925</xdr:rowOff>
    </xdr:to>
    <xdr:sp macro="" textlink="">
      <xdr:nvSpPr>
        <xdr:cNvPr id="620" name="Text Box 1"/>
        <xdr:cNvSpPr txBox="1">
          <a:spLocks noChangeArrowheads="1"/>
        </xdr:cNvSpPr>
      </xdr:nvSpPr>
      <xdr:spPr bwMode="auto">
        <a:xfrm>
          <a:off x="105441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66675</xdr:colOff>
      <xdr:row>194</xdr:row>
      <xdr:rowOff>161925</xdr:rowOff>
    </xdr:to>
    <xdr:sp macro="" textlink="">
      <xdr:nvSpPr>
        <xdr:cNvPr id="621" name="Text Box 1"/>
        <xdr:cNvSpPr txBox="1">
          <a:spLocks noChangeArrowheads="1"/>
        </xdr:cNvSpPr>
      </xdr:nvSpPr>
      <xdr:spPr bwMode="auto">
        <a:xfrm>
          <a:off x="12306300" y="227990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76200</xdr:colOff>
      <xdr:row>194</xdr:row>
      <xdr:rowOff>161925</xdr:rowOff>
    </xdr:to>
    <xdr:sp macro="" textlink="">
      <xdr:nvSpPr>
        <xdr:cNvPr id="622" name="Text Box 1"/>
        <xdr:cNvSpPr txBox="1">
          <a:spLocks noChangeArrowheads="1"/>
        </xdr:cNvSpPr>
      </xdr:nvSpPr>
      <xdr:spPr bwMode="auto">
        <a:xfrm>
          <a:off x="12306300" y="227990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194</xdr:row>
      <xdr:rowOff>0</xdr:rowOff>
    </xdr:from>
    <xdr:to>
      <xdr:col>6</xdr:col>
      <xdr:colOff>85725</xdr:colOff>
      <xdr:row>194</xdr:row>
      <xdr:rowOff>161925</xdr:rowOff>
    </xdr:to>
    <xdr:sp macro="" textlink="">
      <xdr:nvSpPr>
        <xdr:cNvPr id="623" name="Text Box 1"/>
        <xdr:cNvSpPr txBox="1">
          <a:spLocks noChangeArrowheads="1"/>
        </xdr:cNvSpPr>
      </xdr:nvSpPr>
      <xdr:spPr bwMode="auto">
        <a:xfrm>
          <a:off x="154209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85725</xdr:colOff>
      <xdr:row>194</xdr:row>
      <xdr:rowOff>161925</xdr:rowOff>
    </xdr:to>
    <xdr:sp macro="" textlink="">
      <xdr:nvSpPr>
        <xdr:cNvPr id="624" name="Text Box 24"/>
        <xdr:cNvSpPr txBox="1">
          <a:spLocks noChangeArrowheads="1"/>
        </xdr:cNvSpPr>
      </xdr:nvSpPr>
      <xdr:spPr bwMode="auto">
        <a:xfrm>
          <a:off x="12306300"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194</xdr:row>
      <xdr:rowOff>0</xdr:rowOff>
    </xdr:from>
    <xdr:to>
      <xdr:col>6</xdr:col>
      <xdr:colOff>85725</xdr:colOff>
      <xdr:row>194</xdr:row>
      <xdr:rowOff>161925</xdr:rowOff>
    </xdr:to>
    <xdr:sp macro="" textlink="">
      <xdr:nvSpPr>
        <xdr:cNvPr id="625" name="Text Box 1"/>
        <xdr:cNvSpPr txBox="1">
          <a:spLocks noChangeArrowheads="1"/>
        </xdr:cNvSpPr>
      </xdr:nvSpPr>
      <xdr:spPr bwMode="auto">
        <a:xfrm>
          <a:off x="154209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66675</xdr:colOff>
      <xdr:row>194</xdr:row>
      <xdr:rowOff>161925</xdr:rowOff>
    </xdr:to>
    <xdr:sp macro="" textlink="">
      <xdr:nvSpPr>
        <xdr:cNvPr id="626" name="Text Box 1"/>
        <xdr:cNvSpPr txBox="1">
          <a:spLocks noChangeArrowheads="1"/>
        </xdr:cNvSpPr>
      </xdr:nvSpPr>
      <xdr:spPr bwMode="auto">
        <a:xfrm>
          <a:off x="10544175" y="227990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76200</xdr:colOff>
      <xdr:row>194</xdr:row>
      <xdr:rowOff>161925</xdr:rowOff>
    </xdr:to>
    <xdr:sp macro="" textlink="">
      <xdr:nvSpPr>
        <xdr:cNvPr id="627" name="Text Box 1"/>
        <xdr:cNvSpPr txBox="1">
          <a:spLocks noChangeArrowheads="1"/>
        </xdr:cNvSpPr>
      </xdr:nvSpPr>
      <xdr:spPr bwMode="auto">
        <a:xfrm>
          <a:off x="10544175" y="227990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85725</xdr:colOff>
      <xdr:row>194</xdr:row>
      <xdr:rowOff>161925</xdr:rowOff>
    </xdr:to>
    <xdr:sp macro="" textlink="">
      <xdr:nvSpPr>
        <xdr:cNvPr id="628" name="Text Box 1"/>
        <xdr:cNvSpPr txBox="1">
          <a:spLocks noChangeArrowheads="1"/>
        </xdr:cNvSpPr>
      </xdr:nvSpPr>
      <xdr:spPr bwMode="auto">
        <a:xfrm>
          <a:off x="12306300"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194</xdr:row>
      <xdr:rowOff>0</xdr:rowOff>
    </xdr:from>
    <xdr:to>
      <xdr:col>4</xdr:col>
      <xdr:colOff>85725</xdr:colOff>
      <xdr:row>194</xdr:row>
      <xdr:rowOff>161925</xdr:rowOff>
    </xdr:to>
    <xdr:sp macro="" textlink="">
      <xdr:nvSpPr>
        <xdr:cNvPr id="629" name="Text Box 24"/>
        <xdr:cNvSpPr txBox="1">
          <a:spLocks noChangeArrowheads="1"/>
        </xdr:cNvSpPr>
      </xdr:nvSpPr>
      <xdr:spPr bwMode="auto">
        <a:xfrm>
          <a:off x="10544175"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194</xdr:row>
      <xdr:rowOff>0</xdr:rowOff>
    </xdr:from>
    <xdr:to>
      <xdr:col>5</xdr:col>
      <xdr:colOff>85725</xdr:colOff>
      <xdr:row>194</xdr:row>
      <xdr:rowOff>161925</xdr:rowOff>
    </xdr:to>
    <xdr:sp macro="" textlink="">
      <xdr:nvSpPr>
        <xdr:cNvPr id="630" name="Text Box 1"/>
        <xdr:cNvSpPr txBox="1">
          <a:spLocks noChangeArrowheads="1"/>
        </xdr:cNvSpPr>
      </xdr:nvSpPr>
      <xdr:spPr bwMode="auto">
        <a:xfrm>
          <a:off x="12306300" y="227990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66675</xdr:colOff>
      <xdr:row>196</xdr:row>
      <xdr:rowOff>161925</xdr:rowOff>
    </xdr:to>
    <xdr:sp macro="" textlink="">
      <xdr:nvSpPr>
        <xdr:cNvPr id="631" name="Text Box 1"/>
        <xdr:cNvSpPr txBox="1">
          <a:spLocks noChangeArrowheads="1"/>
        </xdr:cNvSpPr>
      </xdr:nvSpPr>
      <xdr:spPr bwMode="auto">
        <a:xfrm>
          <a:off x="10544175" y="231571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76200</xdr:colOff>
      <xdr:row>196</xdr:row>
      <xdr:rowOff>161925</xdr:rowOff>
    </xdr:to>
    <xdr:sp macro="" textlink="">
      <xdr:nvSpPr>
        <xdr:cNvPr id="632" name="Text Box 1"/>
        <xdr:cNvSpPr txBox="1">
          <a:spLocks noChangeArrowheads="1"/>
        </xdr:cNvSpPr>
      </xdr:nvSpPr>
      <xdr:spPr bwMode="auto">
        <a:xfrm>
          <a:off x="10544175" y="231571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85725</xdr:colOff>
      <xdr:row>196</xdr:row>
      <xdr:rowOff>161925</xdr:rowOff>
    </xdr:to>
    <xdr:sp macro="" textlink="">
      <xdr:nvSpPr>
        <xdr:cNvPr id="633" name="Text Box 1"/>
        <xdr:cNvSpPr txBox="1">
          <a:spLocks noChangeArrowheads="1"/>
        </xdr:cNvSpPr>
      </xdr:nvSpPr>
      <xdr:spPr bwMode="auto">
        <a:xfrm>
          <a:off x="10544175" y="231571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85725</xdr:colOff>
      <xdr:row>196</xdr:row>
      <xdr:rowOff>161925</xdr:rowOff>
    </xdr:to>
    <xdr:sp macro="" textlink="">
      <xdr:nvSpPr>
        <xdr:cNvPr id="634" name="Text Box 24"/>
        <xdr:cNvSpPr txBox="1">
          <a:spLocks noChangeArrowheads="1"/>
        </xdr:cNvSpPr>
      </xdr:nvSpPr>
      <xdr:spPr bwMode="auto">
        <a:xfrm>
          <a:off x="10544175" y="231571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85725</xdr:colOff>
      <xdr:row>196</xdr:row>
      <xdr:rowOff>161925</xdr:rowOff>
    </xdr:to>
    <xdr:sp macro="" textlink="">
      <xdr:nvSpPr>
        <xdr:cNvPr id="635" name="Text Box 1"/>
        <xdr:cNvSpPr txBox="1">
          <a:spLocks noChangeArrowheads="1"/>
        </xdr:cNvSpPr>
      </xdr:nvSpPr>
      <xdr:spPr bwMode="auto">
        <a:xfrm>
          <a:off x="10544175" y="231571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66675</xdr:colOff>
      <xdr:row>196</xdr:row>
      <xdr:rowOff>161925</xdr:rowOff>
    </xdr:to>
    <xdr:sp macro="" textlink="">
      <xdr:nvSpPr>
        <xdr:cNvPr id="636" name="Text Box 1"/>
        <xdr:cNvSpPr txBox="1">
          <a:spLocks noChangeArrowheads="1"/>
        </xdr:cNvSpPr>
      </xdr:nvSpPr>
      <xdr:spPr bwMode="auto">
        <a:xfrm>
          <a:off x="10544175" y="231571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76200</xdr:colOff>
      <xdr:row>196</xdr:row>
      <xdr:rowOff>161925</xdr:rowOff>
    </xdr:to>
    <xdr:sp macro="" textlink="">
      <xdr:nvSpPr>
        <xdr:cNvPr id="637" name="Text Box 1"/>
        <xdr:cNvSpPr txBox="1">
          <a:spLocks noChangeArrowheads="1"/>
        </xdr:cNvSpPr>
      </xdr:nvSpPr>
      <xdr:spPr bwMode="auto">
        <a:xfrm>
          <a:off x="10544175" y="231571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85725</xdr:colOff>
      <xdr:row>196</xdr:row>
      <xdr:rowOff>161925</xdr:rowOff>
    </xdr:to>
    <xdr:sp macro="" textlink="">
      <xdr:nvSpPr>
        <xdr:cNvPr id="638" name="Text Box 1"/>
        <xdr:cNvSpPr txBox="1">
          <a:spLocks noChangeArrowheads="1"/>
        </xdr:cNvSpPr>
      </xdr:nvSpPr>
      <xdr:spPr bwMode="auto">
        <a:xfrm>
          <a:off x="10544175" y="231571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85725</xdr:colOff>
      <xdr:row>196</xdr:row>
      <xdr:rowOff>161925</xdr:rowOff>
    </xdr:to>
    <xdr:sp macro="" textlink="">
      <xdr:nvSpPr>
        <xdr:cNvPr id="639" name="Text Box 24"/>
        <xdr:cNvSpPr txBox="1">
          <a:spLocks noChangeArrowheads="1"/>
        </xdr:cNvSpPr>
      </xdr:nvSpPr>
      <xdr:spPr bwMode="auto">
        <a:xfrm>
          <a:off x="10544175" y="231571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196</xdr:row>
      <xdr:rowOff>0</xdr:rowOff>
    </xdr:from>
    <xdr:to>
      <xdr:col>4</xdr:col>
      <xdr:colOff>85725</xdr:colOff>
      <xdr:row>196</xdr:row>
      <xdr:rowOff>161925</xdr:rowOff>
    </xdr:to>
    <xdr:sp macro="" textlink="">
      <xdr:nvSpPr>
        <xdr:cNvPr id="640" name="Text Box 1"/>
        <xdr:cNvSpPr txBox="1">
          <a:spLocks noChangeArrowheads="1"/>
        </xdr:cNvSpPr>
      </xdr:nvSpPr>
      <xdr:spPr bwMode="auto">
        <a:xfrm>
          <a:off x="10544175" y="231571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66675</xdr:colOff>
      <xdr:row>198</xdr:row>
      <xdr:rowOff>161925</xdr:rowOff>
    </xdr:to>
    <xdr:sp macro="" textlink="">
      <xdr:nvSpPr>
        <xdr:cNvPr id="641" name="Text Box 1"/>
        <xdr:cNvSpPr txBox="1">
          <a:spLocks noChangeArrowheads="1"/>
        </xdr:cNvSpPr>
      </xdr:nvSpPr>
      <xdr:spPr bwMode="auto">
        <a:xfrm>
          <a:off x="10544175" y="2340006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76200</xdr:colOff>
      <xdr:row>198</xdr:row>
      <xdr:rowOff>161925</xdr:rowOff>
    </xdr:to>
    <xdr:sp macro="" textlink="">
      <xdr:nvSpPr>
        <xdr:cNvPr id="642" name="Text Box 1"/>
        <xdr:cNvSpPr txBox="1">
          <a:spLocks noChangeArrowheads="1"/>
        </xdr:cNvSpPr>
      </xdr:nvSpPr>
      <xdr:spPr bwMode="auto">
        <a:xfrm>
          <a:off x="10544175" y="23400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85725</xdr:colOff>
      <xdr:row>198</xdr:row>
      <xdr:rowOff>161925</xdr:rowOff>
    </xdr:to>
    <xdr:sp macro="" textlink="">
      <xdr:nvSpPr>
        <xdr:cNvPr id="643" name="Text Box 1"/>
        <xdr:cNvSpPr txBox="1">
          <a:spLocks noChangeArrowheads="1"/>
        </xdr:cNvSpPr>
      </xdr:nvSpPr>
      <xdr:spPr bwMode="auto">
        <a:xfrm>
          <a:off x="10544175" y="234000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85725</xdr:colOff>
      <xdr:row>198</xdr:row>
      <xdr:rowOff>161925</xdr:rowOff>
    </xdr:to>
    <xdr:sp macro="" textlink="">
      <xdr:nvSpPr>
        <xdr:cNvPr id="644" name="Text Box 24"/>
        <xdr:cNvSpPr txBox="1">
          <a:spLocks noChangeArrowheads="1"/>
        </xdr:cNvSpPr>
      </xdr:nvSpPr>
      <xdr:spPr bwMode="auto">
        <a:xfrm>
          <a:off x="10544175" y="234000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85725</xdr:colOff>
      <xdr:row>198</xdr:row>
      <xdr:rowOff>161925</xdr:rowOff>
    </xdr:to>
    <xdr:sp macro="" textlink="">
      <xdr:nvSpPr>
        <xdr:cNvPr id="645" name="Text Box 1"/>
        <xdr:cNvSpPr txBox="1">
          <a:spLocks noChangeArrowheads="1"/>
        </xdr:cNvSpPr>
      </xdr:nvSpPr>
      <xdr:spPr bwMode="auto">
        <a:xfrm>
          <a:off x="10544175" y="234000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66675</xdr:colOff>
      <xdr:row>198</xdr:row>
      <xdr:rowOff>161925</xdr:rowOff>
    </xdr:to>
    <xdr:sp macro="" textlink="">
      <xdr:nvSpPr>
        <xdr:cNvPr id="646" name="Text Box 1"/>
        <xdr:cNvSpPr txBox="1">
          <a:spLocks noChangeArrowheads="1"/>
        </xdr:cNvSpPr>
      </xdr:nvSpPr>
      <xdr:spPr bwMode="auto">
        <a:xfrm>
          <a:off x="10544175" y="2340006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76200</xdr:colOff>
      <xdr:row>198</xdr:row>
      <xdr:rowOff>161925</xdr:rowOff>
    </xdr:to>
    <xdr:sp macro="" textlink="">
      <xdr:nvSpPr>
        <xdr:cNvPr id="647" name="Text Box 1"/>
        <xdr:cNvSpPr txBox="1">
          <a:spLocks noChangeArrowheads="1"/>
        </xdr:cNvSpPr>
      </xdr:nvSpPr>
      <xdr:spPr bwMode="auto">
        <a:xfrm>
          <a:off x="10544175" y="23400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85725</xdr:colOff>
      <xdr:row>198</xdr:row>
      <xdr:rowOff>161925</xdr:rowOff>
    </xdr:to>
    <xdr:sp macro="" textlink="">
      <xdr:nvSpPr>
        <xdr:cNvPr id="648" name="Text Box 1"/>
        <xdr:cNvSpPr txBox="1">
          <a:spLocks noChangeArrowheads="1"/>
        </xdr:cNvSpPr>
      </xdr:nvSpPr>
      <xdr:spPr bwMode="auto">
        <a:xfrm>
          <a:off x="10544175" y="234000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85725</xdr:colOff>
      <xdr:row>198</xdr:row>
      <xdr:rowOff>161925</xdr:rowOff>
    </xdr:to>
    <xdr:sp macro="" textlink="">
      <xdr:nvSpPr>
        <xdr:cNvPr id="649" name="Text Box 24"/>
        <xdr:cNvSpPr txBox="1">
          <a:spLocks noChangeArrowheads="1"/>
        </xdr:cNvSpPr>
      </xdr:nvSpPr>
      <xdr:spPr bwMode="auto">
        <a:xfrm>
          <a:off x="10544175" y="234000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198</xdr:row>
      <xdr:rowOff>0</xdr:rowOff>
    </xdr:from>
    <xdr:to>
      <xdr:col>4</xdr:col>
      <xdr:colOff>85725</xdr:colOff>
      <xdr:row>198</xdr:row>
      <xdr:rowOff>161925</xdr:rowOff>
    </xdr:to>
    <xdr:sp macro="" textlink="">
      <xdr:nvSpPr>
        <xdr:cNvPr id="650" name="Text Box 1"/>
        <xdr:cNvSpPr txBox="1">
          <a:spLocks noChangeArrowheads="1"/>
        </xdr:cNvSpPr>
      </xdr:nvSpPr>
      <xdr:spPr bwMode="auto">
        <a:xfrm>
          <a:off x="10544175" y="2340006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1857375</xdr:colOff>
      <xdr:row>200</xdr:row>
      <xdr:rowOff>0</xdr:rowOff>
    </xdr:from>
    <xdr:ext cx="66675" cy="161925"/>
    <xdr:sp macro="" textlink="">
      <xdr:nvSpPr>
        <xdr:cNvPr id="651" name="Text Box 1"/>
        <xdr:cNvSpPr txBox="1">
          <a:spLocks noChangeArrowheads="1"/>
        </xdr:cNvSpPr>
      </xdr:nvSpPr>
      <xdr:spPr bwMode="auto">
        <a:xfrm>
          <a:off x="102393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200</xdr:row>
      <xdr:rowOff>0</xdr:rowOff>
    </xdr:from>
    <xdr:to>
      <xdr:col>4</xdr:col>
      <xdr:colOff>66675</xdr:colOff>
      <xdr:row>200</xdr:row>
      <xdr:rowOff>161925</xdr:rowOff>
    </xdr:to>
    <xdr:sp macro="" textlink="">
      <xdr:nvSpPr>
        <xdr:cNvPr id="652" name="Text Box 1"/>
        <xdr:cNvSpPr txBox="1">
          <a:spLocks noChangeArrowheads="1"/>
        </xdr:cNvSpPr>
      </xdr:nvSpPr>
      <xdr:spPr bwMode="auto">
        <a:xfrm>
          <a:off x="105441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76200</xdr:colOff>
      <xdr:row>200</xdr:row>
      <xdr:rowOff>161925</xdr:rowOff>
    </xdr:to>
    <xdr:sp macro="" textlink="">
      <xdr:nvSpPr>
        <xdr:cNvPr id="653" name="Text Box 1"/>
        <xdr:cNvSpPr txBox="1">
          <a:spLocks noChangeArrowheads="1"/>
        </xdr:cNvSpPr>
      </xdr:nvSpPr>
      <xdr:spPr bwMode="auto">
        <a:xfrm>
          <a:off x="105441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200</xdr:row>
      <xdr:rowOff>161925</xdr:rowOff>
    </xdr:to>
    <xdr:sp macro="" textlink="">
      <xdr:nvSpPr>
        <xdr:cNvPr id="654"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200</xdr:row>
      <xdr:rowOff>0</xdr:rowOff>
    </xdr:from>
    <xdr:ext cx="76200" cy="161925"/>
    <xdr:sp macro="" textlink="">
      <xdr:nvSpPr>
        <xdr:cNvPr id="655" name="Text Box 1"/>
        <xdr:cNvSpPr txBox="1">
          <a:spLocks noChangeArrowheads="1"/>
        </xdr:cNvSpPr>
      </xdr:nvSpPr>
      <xdr:spPr bwMode="auto">
        <a:xfrm>
          <a:off x="105441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200</xdr:row>
      <xdr:rowOff>0</xdr:rowOff>
    </xdr:from>
    <xdr:ext cx="85725" cy="161925"/>
    <xdr:sp macro="" textlink="">
      <xdr:nvSpPr>
        <xdr:cNvPr id="656"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200</xdr:row>
      <xdr:rowOff>0</xdr:rowOff>
    </xdr:from>
    <xdr:to>
      <xdr:col>6</xdr:col>
      <xdr:colOff>85725</xdr:colOff>
      <xdr:row>200</xdr:row>
      <xdr:rowOff>161925</xdr:rowOff>
    </xdr:to>
    <xdr:sp macro="" textlink="">
      <xdr:nvSpPr>
        <xdr:cNvPr id="657"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58"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200</xdr:row>
      <xdr:rowOff>0</xdr:rowOff>
    </xdr:from>
    <xdr:ext cx="66675" cy="161925"/>
    <xdr:sp macro="" textlink="">
      <xdr:nvSpPr>
        <xdr:cNvPr id="659" name="Text Box 1"/>
        <xdr:cNvSpPr txBox="1">
          <a:spLocks noChangeArrowheads="1"/>
        </xdr:cNvSpPr>
      </xdr:nvSpPr>
      <xdr:spPr bwMode="auto">
        <a:xfrm>
          <a:off x="154209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200</xdr:row>
      <xdr:rowOff>0</xdr:rowOff>
    </xdr:from>
    <xdr:ext cx="76200" cy="161925"/>
    <xdr:sp macro="" textlink="">
      <xdr:nvSpPr>
        <xdr:cNvPr id="660" name="Text Box 1"/>
        <xdr:cNvSpPr txBox="1">
          <a:spLocks noChangeArrowheads="1"/>
        </xdr:cNvSpPr>
      </xdr:nvSpPr>
      <xdr:spPr bwMode="auto">
        <a:xfrm>
          <a:off x="154209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200</xdr:row>
      <xdr:rowOff>0</xdr:rowOff>
    </xdr:from>
    <xdr:ext cx="85725" cy="161925"/>
    <xdr:sp macro="" textlink="">
      <xdr:nvSpPr>
        <xdr:cNvPr id="661" name="Text Box 24"/>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200</xdr:row>
      <xdr:rowOff>0</xdr:rowOff>
    </xdr:from>
    <xdr:ext cx="66675" cy="161925"/>
    <xdr:sp macro="" textlink="">
      <xdr:nvSpPr>
        <xdr:cNvPr id="662" name="Text Box 1"/>
        <xdr:cNvSpPr txBox="1">
          <a:spLocks noChangeArrowheads="1"/>
        </xdr:cNvSpPr>
      </xdr:nvSpPr>
      <xdr:spPr bwMode="auto">
        <a:xfrm>
          <a:off x="154209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200</xdr:row>
      <xdr:rowOff>0</xdr:rowOff>
    </xdr:from>
    <xdr:ext cx="76200" cy="161925"/>
    <xdr:sp macro="" textlink="">
      <xdr:nvSpPr>
        <xdr:cNvPr id="663" name="Text Box 1"/>
        <xdr:cNvSpPr txBox="1">
          <a:spLocks noChangeArrowheads="1"/>
        </xdr:cNvSpPr>
      </xdr:nvSpPr>
      <xdr:spPr bwMode="auto">
        <a:xfrm>
          <a:off x="154209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200</xdr:row>
      <xdr:rowOff>0</xdr:rowOff>
    </xdr:from>
    <xdr:ext cx="85725" cy="161925"/>
    <xdr:sp macro="" textlink="">
      <xdr:nvSpPr>
        <xdr:cNvPr id="664" name="Text Box 24"/>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66675" cy="161925"/>
    <xdr:sp macro="" textlink="">
      <xdr:nvSpPr>
        <xdr:cNvPr id="665" name="Text Box 1"/>
        <xdr:cNvSpPr txBox="1">
          <a:spLocks noChangeArrowheads="1"/>
        </xdr:cNvSpPr>
      </xdr:nvSpPr>
      <xdr:spPr bwMode="auto">
        <a:xfrm>
          <a:off x="172116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76200" cy="161925"/>
    <xdr:sp macro="" textlink="">
      <xdr:nvSpPr>
        <xdr:cNvPr id="666" name="Text Box 1"/>
        <xdr:cNvSpPr txBox="1">
          <a:spLocks noChangeArrowheads="1"/>
        </xdr:cNvSpPr>
      </xdr:nvSpPr>
      <xdr:spPr bwMode="auto">
        <a:xfrm>
          <a:off x="172116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67" name="Text Box 24"/>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1857375</xdr:colOff>
      <xdr:row>200</xdr:row>
      <xdr:rowOff>0</xdr:rowOff>
    </xdr:from>
    <xdr:ext cx="66675" cy="161925"/>
    <xdr:sp macro="" textlink="">
      <xdr:nvSpPr>
        <xdr:cNvPr id="668" name="Text Box 1"/>
        <xdr:cNvSpPr txBox="1">
          <a:spLocks noChangeArrowheads="1"/>
        </xdr:cNvSpPr>
      </xdr:nvSpPr>
      <xdr:spPr bwMode="auto">
        <a:xfrm>
          <a:off x="102393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200</xdr:row>
      <xdr:rowOff>0</xdr:rowOff>
    </xdr:from>
    <xdr:ext cx="85725" cy="161925"/>
    <xdr:sp macro="" textlink="">
      <xdr:nvSpPr>
        <xdr:cNvPr id="669"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200</xdr:row>
      <xdr:rowOff>0</xdr:rowOff>
    </xdr:from>
    <xdr:to>
      <xdr:col>4</xdr:col>
      <xdr:colOff>66675</xdr:colOff>
      <xdr:row>200</xdr:row>
      <xdr:rowOff>161925</xdr:rowOff>
    </xdr:to>
    <xdr:sp macro="" textlink="">
      <xdr:nvSpPr>
        <xdr:cNvPr id="670" name="Text Box 1"/>
        <xdr:cNvSpPr txBox="1">
          <a:spLocks noChangeArrowheads="1"/>
        </xdr:cNvSpPr>
      </xdr:nvSpPr>
      <xdr:spPr bwMode="auto">
        <a:xfrm>
          <a:off x="105441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76200</xdr:colOff>
      <xdr:row>200</xdr:row>
      <xdr:rowOff>161925</xdr:rowOff>
    </xdr:to>
    <xdr:sp macro="" textlink="">
      <xdr:nvSpPr>
        <xdr:cNvPr id="671" name="Text Box 1"/>
        <xdr:cNvSpPr txBox="1">
          <a:spLocks noChangeArrowheads="1"/>
        </xdr:cNvSpPr>
      </xdr:nvSpPr>
      <xdr:spPr bwMode="auto">
        <a:xfrm>
          <a:off x="105441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200</xdr:row>
      <xdr:rowOff>161925</xdr:rowOff>
    </xdr:to>
    <xdr:sp macro="" textlink="">
      <xdr:nvSpPr>
        <xdr:cNvPr id="672"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73"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74"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200</xdr:row>
      <xdr:rowOff>0</xdr:rowOff>
    </xdr:from>
    <xdr:ext cx="85725" cy="161925"/>
    <xdr:sp macro="" textlink="">
      <xdr:nvSpPr>
        <xdr:cNvPr id="675"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76"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200</xdr:row>
      <xdr:rowOff>0</xdr:rowOff>
    </xdr:from>
    <xdr:to>
      <xdr:col>4</xdr:col>
      <xdr:colOff>66675</xdr:colOff>
      <xdr:row>200</xdr:row>
      <xdr:rowOff>161925</xdr:rowOff>
    </xdr:to>
    <xdr:sp macro="" textlink="">
      <xdr:nvSpPr>
        <xdr:cNvPr id="677" name="Text Box 1"/>
        <xdr:cNvSpPr txBox="1">
          <a:spLocks noChangeArrowheads="1"/>
        </xdr:cNvSpPr>
      </xdr:nvSpPr>
      <xdr:spPr bwMode="auto">
        <a:xfrm>
          <a:off x="105441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76200</xdr:colOff>
      <xdr:row>200</xdr:row>
      <xdr:rowOff>161925</xdr:rowOff>
    </xdr:to>
    <xdr:sp macro="" textlink="">
      <xdr:nvSpPr>
        <xdr:cNvPr id="678" name="Text Box 1"/>
        <xdr:cNvSpPr txBox="1">
          <a:spLocks noChangeArrowheads="1"/>
        </xdr:cNvSpPr>
      </xdr:nvSpPr>
      <xdr:spPr bwMode="auto">
        <a:xfrm>
          <a:off x="105441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200</xdr:row>
      <xdr:rowOff>161925</xdr:rowOff>
    </xdr:to>
    <xdr:sp macro="" textlink="">
      <xdr:nvSpPr>
        <xdr:cNvPr id="679"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66675</xdr:colOff>
      <xdr:row>200</xdr:row>
      <xdr:rowOff>161925</xdr:rowOff>
    </xdr:to>
    <xdr:sp macro="" textlink="">
      <xdr:nvSpPr>
        <xdr:cNvPr id="680" name="Text Box 1"/>
        <xdr:cNvSpPr txBox="1">
          <a:spLocks noChangeArrowheads="1"/>
        </xdr:cNvSpPr>
      </xdr:nvSpPr>
      <xdr:spPr bwMode="auto">
        <a:xfrm>
          <a:off x="105441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76200</xdr:colOff>
      <xdr:row>200</xdr:row>
      <xdr:rowOff>161925</xdr:rowOff>
    </xdr:to>
    <xdr:sp macro="" textlink="">
      <xdr:nvSpPr>
        <xdr:cNvPr id="681" name="Text Box 1"/>
        <xdr:cNvSpPr txBox="1">
          <a:spLocks noChangeArrowheads="1"/>
        </xdr:cNvSpPr>
      </xdr:nvSpPr>
      <xdr:spPr bwMode="auto">
        <a:xfrm>
          <a:off x="105441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200</xdr:row>
      <xdr:rowOff>161925</xdr:rowOff>
    </xdr:to>
    <xdr:sp macro="" textlink="">
      <xdr:nvSpPr>
        <xdr:cNvPr id="682"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66675</xdr:colOff>
      <xdr:row>200</xdr:row>
      <xdr:rowOff>161925</xdr:rowOff>
    </xdr:to>
    <xdr:sp macro="" textlink="">
      <xdr:nvSpPr>
        <xdr:cNvPr id="683" name="Text Box 1"/>
        <xdr:cNvSpPr txBox="1">
          <a:spLocks noChangeArrowheads="1"/>
        </xdr:cNvSpPr>
      </xdr:nvSpPr>
      <xdr:spPr bwMode="auto">
        <a:xfrm>
          <a:off x="10544175"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76200</xdr:colOff>
      <xdr:row>200</xdr:row>
      <xdr:rowOff>161925</xdr:rowOff>
    </xdr:to>
    <xdr:sp macro="" textlink="">
      <xdr:nvSpPr>
        <xdr:cNvPr id="684" name="Text Box 1"/>
        <xdr:cNvSpPr txBox="1">
          <a:spLocks noChangeArrowheads="1"/>
        </xdr:cNvSpPr>
      </xdr:nvSpPr>
      <xdr:spPr bwMode="auto">
        <a:xfrm>
          <a:off x="10544175"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200</xdr:row>
      <xdr:rowOff>161925</xdr:rowOff>
    </xdr:to>
    <xdr:sp macro="" textlink="">
      <xdr:nvSpPr>
        <xdr:cNvPr id="685" name="Text Box 24"/>
        <xdr:cNvSpPr txBox="1">
          <a:spLocks noChangeArrowheads="1"/>
        </xdr:cNvSpPr>
      </xdr:nvSpPr>
      <xdr:spPr bwMode="auto">
        <a:xfrm>
          <a:off x="105441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86"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87"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88"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89"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90"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85725</xdr:colOff>
      <xdr:row>200</xdr:row>
      <xdr:rowOff>161925</xdr:rowOff>
    </xdr:to>
    <xdr:sp macro="" textlink="">
      <xdr:nvSpPr>
        <xdr:cNvPr id="691" name="Text Box 1"/>
        <xdr:cNvSpPr txBox="1">
          <a:spLocks noChangeArrowheads="1"/>
        </xdr:cNvSpPr>
      </xdr:nvSpPr>
      <xdr:spPr bwMode="auto">
        <a:xfrm>
          <a:off x="154209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200</xdr:row>
      <xdr:rowOff>0</xdr:rowOff>
    </xdr:from>
    <xdr:ext cx="85725" cy="161925"/>
    <xdr:sp macro="" textlink="">
      <xdr:nvSpPr>
        <xdr:cNvPr id="692"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93"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94"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95"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96"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200</xdr:row>
      <xdr:rowOff>0</xdr:rowOff>
    </xdr:from>
    <xdr:ext cx="85725" cy="161925"/>
    <xdr:sp macro="" textlink="">
      <xdr:nvSpPr>
        <xdr:cNvPr id="697" name="Text Box 1"/>
        <xdr:cNvSpPr txBox="1">
          <a:spLocks noChangeArrowheads="1"/>
        </xdr:cNvSpPr>
      </xdr:nvSpPr>
      <xdr:spPr bwMode="auto">
        <a:xfrm>
          <a:off x="17211675"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190</xdr:row>
      <xdr:rowOff>0</xdr:rowOff>
    </xdr:from>
    <xdr:to>
      <xdr:col>5</xdr:col>
      <xdr:colOff>66675</xdr:colOff>
      <xdr:row>190</xdr:row>
      <xdr:rowOff>161925</xdr:rowOff>
    </xdr:to>
    <xdr:sp macro="" textlink="">
      <xdr:nvSpPr>
        <xdr:cNvPr id="698"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699"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00"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01"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02"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703"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704"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05"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06"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0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708"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709"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10"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11"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12"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1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1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1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1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1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1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1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2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2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2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2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2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2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2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2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2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2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3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3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3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3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3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3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3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3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3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3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4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4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4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4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4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4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4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4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4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4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5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5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5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753"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754"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55"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56"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5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758"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759"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60"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61"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62"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66675</xdr:colOff>
      <xdr:row>190</xdr:row>
      <xdr:rowOff>161925</xdr:rowOff>
    </xdr:to>
    <xdr:sp macro="" textlink="">
      <xdr:nvSpPr>
        <xdr:cNvPr id="763" name="Text Box 1"/>
        <xdr:cNvSpPr txBox="1">
          <a:spLocks noChangeArrowheads="1"/>
        </xdr:cNvSpPr>
      </xdr:nvSpPr>
      <xdr:spPr bwMode="auto">
        <a:xfrm>
          <a:off x="12306300"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76200</xdr:colOff>
      <xdr:row>190</xdr:row>
      <xdr:rowOff>161925</xdr:rowOff>
    </xdr:to>
    <xdr:sp macro="" textlink="">
      <xdr:nvSpPr>
        <xdr:cNvPr id="764" name="Text Box 1"/>
        <xdr:cNvSpPr txBox="1">
          <a:spLocks noChangeArrowheads="1"/>
        </xdr:cNvSpPr>
      </xdr:nvSpPr>
      <xdr:spPr bwMode="auto">
        <a:xfrm>
          <a:off x="12306300"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65"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66" name="Text Box 24"/>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6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6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6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7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7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7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7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7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7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7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7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7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7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8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8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8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83"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84"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85"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86"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87"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88"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789"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90"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791"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792"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93"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94"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95"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96"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97"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190</xdr:row>
      <xdr:rowOff>0</xdr:rowOff>
    </xdr:from>
    <xdr:to>
      <xdr:col>6</xdr:col>
      <xdr:colOff>85725</xdr:colOff>
      <xdr:row>190</xdr:row>
      <xdr:rowOff>161925</xdr:rowOff>
    </xdr:to>
    <xdr:sp macro="" textlink="">
      <xdr:nvSpPr>
        <xdr:cNvPr id="798" name="Text Box 1"/>
        <xdr:cNvSpPr txBox="1">
          <a:spLocks noChangeArrowheads="1"/>
        </xdr:cNvSpPr>
      </xdr:nvSpPr>
      <xdr:spPr bwMode="auto">
        <a:xfrm>
          <a:off x="154209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799"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800"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80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02"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803"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804"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805"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806"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07"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808"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66675</xdr:colOff>
      <xdr:row>190</xdr:row>
      <xdr:rowOff>161925</xdr:rowOff>
    </xdr:to>
    <xdr:sp macro="" textlink="">
      <xdr:nvSpPr>
        <xdr:cNvPr id="809" name="Text Box 1"/>
        <xdr:cNvSpPr txBox="1">
          <a:spLocks noChangeArrowheads="1"/>
        </xdr:cNvSpPr>
      </xdr:nvSpPr>
      <xdr:spPr bwMode="auto">
        <a:xfrm>
          <a:off x="10544175" y="2234660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76200</xdr:colOff>
      <xdr:row>190</xdr:row>
      <xdr:rowOff>161925</xdr:rowOff>
    </xdr:to>
    <xdr:sp macro="" textlink="">
      <xdr:nvSpPr>
        <xdr:cNvPr id="810" name="Text Box 1"/>
        <xdr:cNvSpPr txBox="1">
          <a:spLocks noChangeArrowheads="1"/>
        </xdr:cNvSpPr>
      </xdr:nvSpPr>
      <xdr:spPr bwMode="auto">
        <a:xfrm>
          <a:off x="10544175" y="223466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811"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190</xdr:row>
      <xdr:rowOff>161925</xdr:rowOff>
    </xdr:to>
    <xdr:sp macro="" textlink="">
      <xdr:nvSpPr>
        <xdr:cNvPr id="812" name="Text Box 24"/>
        <xdr:cNvSpPr txBox="1">
          <a:spLocks noChangeArrowheads="1"/>
        </xdr:cNvSpPr>
      </xdr:nvSpPr>
      <xdr:spPr bwMode="auto">
        <a:xfrm>
          <a:off x="10544175"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190</xdr:row>
      <xdr:rowOff>0</xdr:rowOff>
    </xdr:from>
    <xdr:to>
      <xdr:col>5</xdr:col>
      <xdr:colOff>85725</xdr:colOff>
      <xdr:row>190</xdr:row>
      <xdr:rowOff>161925</xdr:rowOff>
    </xdr:to>
    <xdr:sp macro="" textlink="">
      <xdr:nvSpPr>
        <xdr:cNvPr id="813" name="Text Box 1"/>
        <xdr:cNvSpPr txBox="1">
          <a:spLocks noChangeArrowheads="1"/>
        </xdr:cNvSpPr>
      </xdr:nvSpPr>
      <xdr:spPr bwMode="auto">
        <a:xfrm>
          <a:off x="12306300" y="2234660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200</xdr:row>
      <xdr:rowOff>0</xdr:rowOff>
    </xdr:from>
    <xdr:ext cx="66675" cy="161925"/>
    <xdr:sp macro="" textlink="">
      <xdr:nvSpPr>
        <xdr:cNvPr id="814" name="Text Box 1"/>
        <xdr:cNvSpPr txBox="1">
          <a:spLocks noChangeArrowheads="1"/>
        </xdr:cNvSpPr>
      </xdr:nvSpPr>
      <xdr:spPr bwMode="auto">
        <a:xfrm>
          <a:off x="12306300"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76200" cy="161925"/>
    <xdr:sp macro="" textlink="">
      <xdr:nvSpPr>
        <xdr:cNvPr id="815" name="Text Box 1"/>
        <xdr:cNvSpPr txBox="1">
          <a:spLocks noChangeArrowheads="1"/>
        </xdr:cNvSpPr>
      </xdr:nvSpPr>
      <xdr:spPr bwMode="auto">
        <a:xfrm>
          <a:off x="12306300"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16"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76200" cy="161925"/>
    <xdr:sp macro="" textlink="">
      <xdr:nvSpPr>
        <xdr:cNvPr id="817" name="Text Box 1"/>
        <xdr:cNvSpPr txBox="1">
          <a:spLocks noChangeArrowheads="1"/>
        </xdr:cNvSpPr>
      </xdr:nvSpPr>
      <xdr:spPr bwMode="auto">
        <a:xfrm>
          <a:off x="12306300"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18"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19"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66675" cy="161925"/>
    <xdr:sp macro="" textlink="">
      <xdr:nvSpPr>
        <xdr:cNvPr id="820" name="Text Box 1"/>
        <xdr:cNvSpPr txBox="1">
          <a:spLocks noChangeArrowheads="1"/>
        </xdr:cNvSpPr>
      </xdr:nvSpPr>
      <xdr:spPr bwMode="auto">
        <a:xfrm>
          <a:off x="12306300"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76200" cy="161925"/>
    <xdr:sp macro="" textlink="">
      <xdr:nvSpPr>
        <xdr:cNvPr id="821" name="Text Box 1"/>
        <xdr:cNvSpPr txBox="1">
          <a:spLocks noChangeArrowheads="1"/>
        </xdr:cNvSpPr>
      </xdr:nvSpPr>
      <xdr:spPr bwMode="auto">
        <a:xfrm>
          <a:off x="12306300"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22"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66675" cy="161925"/>
    <xdr:sp macro="" textlink="">
      <xdr:nvSpPr>
        <xdr:cNvPr id="823" name="Text Box 1"/>
        <xdr:cNvSpPr txBox="1">
          <a:spLocks noChangeArrowheads="1"/>
        </xdr:cNvSpPr>
      </xdr:nvSpPr>
      <xdr:spPr bwMode="auto">
        <a:xfrm>
          <a:off x="12306300"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76200" cy="161925"/>
    <xdr:sp macro="" textlink="">
      <xdr:nvSpPr>
        <xdr:cNvPr id="824" name="Text Box 1"/>
        <xdr:cNvSpPr txBox="1">
          <a:spLocks noChangeArrowheads="1"/>
        </xdr:cNvSpPr>
      </xdr:nvSpPr>
      <xdr:spPr bwMode="auto">
        <a:xfrm>
          <a:off x="12306300"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25"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66675" cy="161925"/>
    <xdr:sp macro="" textlink="">
      <xdr:nvSpPr>
        <xdr:cNvPr id="826" name="Text Box 1"/>
        <xdr:cNvSpPr txBox="1">
          <a:spLocks noChangeArrowheads="1"/>
        </xdr:cNvSpPr>
      </xdr:nvSpPr>
      <xdr:spPr bwMode="auto">
        <a:xfrm>
          <a:off x="12306300"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76200" cy="161925"/>
    <xdr:sp macro="" textlink="">
      <xdr:nvSpPr>
        <xdr:cNvPr id="827" name="Text Box 1"/>
        <xdr:cNvSpPr txBox="1">
          <a:spLocks noChangeArrowheads="1"/>
        </xdr:cNvSpPr>
      </xdr:nvSpPr>
      <xdr:spPr bwMode="auto">
        <a:xfrm>
          <a:off x="12306300"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28"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66675" cy="161925"/>
    <xdr:sp macro="" textlink="">
      <xdr:nvSpPr>
        <xdr:cNvPr id="829" name="Text Box 1"/>
        <xdr:cNvSpPr txBox="1">
          <a:spLocks noChangeArrowheads="1"/>
        </xdr:cNvSpPr>
      </xdr:nvSpPr>
      <xdr:spPr bwMode="auto">
        <a:xfrm>
          <a:off x="12306300" y="2360676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76200" cy="161925"/>
    <xdr:sp macro="" textlink="">
      <xdr:nvSpPr>
        <xdr:cNvPr id="830" name="Text Box 1"/>
        <xdr:cNvSpPr txBox="1">
          <a:spLocks noChangeArrowheads="1"/>
        </xdr:cNvSpPr>
      </xdr:nvSpPr>
      <xdr:spPr bwMode="auto">
        <a:xfrm>
          <a:off x="12306300" y="236067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200</xdr:row>
      <xdr:rowOff>0</xdr:rowOff>
    </xdr:from>
    <xdr:ext cx="85725" cy="161925"/>
    <xdr:sp macro="" textlink="">
      <xdr:nvSpPr>
        <xdr:cNvPr id="831" name="Text Box 24"/>
        <xdr:cNvSpPr txBox="1">
          <a:spLocks noChangeArrowheads="1"/>
        </xdr:cNvSpPr>
      </xdr:nvSpPr>
      <xdr:spPr bwMode="auto">
        <a:xfrm>
          <a:off x="12306300" y="236067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140</xdr:row>
      <xdr:rowOff>0</xdr:rowOff>
    </xdr:from>
    <xdr:ext cx="85725" cy="161925"/>
    <xdr:sp macro="" textlink="">
      <xdr:nvSpPr>
        <xdr:cNvPr id="832" name="Text Box 1"/>
        <xdr:cNvSpPr txBox="1">
          <a:spLocks noChangeArrowheads="1"/>
        </xdr:cNvSpPr>
      </xdr:nvSpPr>
      <xdr:spPr bwMode="auto">
        <a:xfrm>
          <a:off x="30651450" y="157267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140</xdr:row>
      <xdr:rowOff>0</xdr:rowOff>
    </xdr:from>
    <xdr:ext cx="85725" cy="161925"/>
    <xdr:sp macro="" textlink="">
      <xdr:nvSpPr>
        <xdr:cNvPr id="833" name="Text Box 1"/>
        <xdr:cNvSpPr txBox="1">
          <a:spLocks noChangeArrowheads="1"/>
        </xdr:cNvSpPr>
      </xdr:nvSpPr>
      <xdr:spPr bwMode="auto">
        <a:xfrm>
          <a:off x="30651450" y="157267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3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3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36"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37"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38"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39"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40"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41"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42"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43"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4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4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46"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47"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48"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49"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50"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51"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52"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53"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5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5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56"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57"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58"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59"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60"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61"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62"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63"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64"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65"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66"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67"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68"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69"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70"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71"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72"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73"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7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7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76"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77"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78"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79"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80"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81"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2"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3"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6"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7"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8"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89"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90"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91"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92"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93"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9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9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96"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897"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98"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899"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00"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01"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02"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03"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04"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05" name="Text Box 1"/>
        <xdr:cNvSpPr txBox="1">
          <a:spLocks noChangeArrowheads="1"/>
        </xdr:cNvSpPr>
      </xdr:nvSpPr>
      <xdr:spPr bwMode="auto">
        <a:xfrm>
          <a:off x="3065145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06"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07"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08"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09" name="Text Box 1"/>
        <xdr:cNvSpPr txBox="1">
          <a:spLocks noChangeArrowheads="1"/>
        </xdr:cNvSpPr>
      </xdr:nvSpPr>
      <xdr:spPr bwMode="auto">
        <a:xfrm>
          <a:off x="3065145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10"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11"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12"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13"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14"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15"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16"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17"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18"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19"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20"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21"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2"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3"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4"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5"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6"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7"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8"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29"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30"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31"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32"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33"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34"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35"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36"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37"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38"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39"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40"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41"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42"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43"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44"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45"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46"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47"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48"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49"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0"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1"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2"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3"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4"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5"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6"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57"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58"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59"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60"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61"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62"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63"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64"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65"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66"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67"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68"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69"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70"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71"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72"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100</xdr:row>
      <xdr:rowOff>0</xdr:rowOff>
    </xdr:from>
    <xdr:ext cx="85725" cy="161925"/>
    <xdr:sp macro="" textlink="">
      <xdr:nvSpPr>
        <xdr:cNvPr id="973" name="Text Box 1"/>
        <xdr:cNvSpPr txBox="1">
          <a:spLocks noChangeArrowheads="1"/>
        </xdr:cNvSpPr>
      </xdr:nvSpPr>
      <xdr:spPr bwMode="auto">
        <a:xfrm>
          <a:off x="25946100" y="106089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74"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75"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76"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150</xdr:row>
      <xdr:rowOff>0</xdr:rowOff>
    </xdr:from>
    <xdr:ext cx="85725" cy="161925"/>
    <xdr:sp macro="" textlink="">
      <xdr:nvSpPr>
        <xdr:cNvPr id="977" name="Text Box 1"/>
        <xdr:cNvSpPr txBox="1">
          <a:spLocks noChangeArrowheads="1"/>
        </xdr:cNvSpPr>
      </xdr:nvSpPr>
      <xdr:spPr bwMode="auto">
        <a:xfrm>
          <a:off x="25946100" y="171145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7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7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8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99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0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1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1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1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1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1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1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1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1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1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1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2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3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04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5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6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8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08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141</xdr:row>
      <xdr:rowOff>0</xdr:rowOff>
    </xdr:from>
    <xdr:ext cx="85725" cy="161925"/>
    <xdr:sp macro="" textlink="">
      <xdr:nvSpPr>
        <xdr:cNvPr id="1086" name="Text Box 1"/>
        <xdr:cNvSpPr txBox="1">
          <a:spLocks noChangeArrowheads="1"/>
        </xdr:cNvSpPr>
      </xdr:nvSpPr>
      <xdr:spPr bwMode="auto">
        <a:xfrm>
          <a:off x="30651450" y="158572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141</xdr:row>
      <xdr:rowOff>0</xdr:rowOff>
    </xdr:from>
    <xdr:ext cx="85725" cy="161925"/>
    <xdr:sp macro="" textlink="">
      <xdr:nvSpPr>
        <xdr:cNvPr id="1087" name="Text Box 1"/>
        <xdr:cNvSpPr txBox="1">
          <a:spLocks noChangeArrowheads="1"/>
        </xdr:cNvSpPr>
      </xdr:nvSpPr>
      <xdr:spPr bwMode="auto">
        <a:xfrm>
          <a:off x="30651450" y="158572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8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8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09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0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1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2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2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2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112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2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2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2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2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2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2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3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4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115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6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8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9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9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9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9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9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19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19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19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19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19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0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1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2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3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23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3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4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5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126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6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6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8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29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0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0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0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0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0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0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0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0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0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0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1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2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133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3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8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39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0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1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141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1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2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3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44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7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8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8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8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148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8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8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8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8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8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8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49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0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151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69</xdr:row>
      <xdr:rowOff>0</xdr:rowOff>
    </xdr:from>
    <xdr:ext cx="85725" cy="161925"/>
    <xdr:sp macro="" textlink="">
      <xdr:nvSpPr>
        <xdr:cNvPr id="1520" name="Text Box 1"/>
        <xdr:cNvSpPr txBox="1">
          <a:spLocks noChangeArrowheads="1"/>
        </xdr:cNvSpPr>
      </xdr:nvSpPr>
      <xdr:spPr bwMode="auto">
        <a:xfrm>
          <a:off x="20516850"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69</xdr:row>
      <xdr:rowOff>0</xdr:rowOff>
    </xdr:from>
    <xdr:ext cx="85725" cy="161925"/>
    <xdr:sp macro="" textlink="">
      <xdr:nvSpPr>
        <xdr:cNvPr id="1521" name="Text Box 1"/>
        <xdr:cNvSpPr txBox="1">
          <a:spLocks noChangeArrowheads="1"/>
        </xdr:cNvSpPr>
      </xdr:nvSpPr>
      <xdr:spPr bwMode="auto">
        <a:xfrm>
          <a:off x="20516850" y="69237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70</xdr:row>
      <xdr:rowOff>0</xdr:rowOff>
    </xdr:from>
    <xdr:ext cx="85725" cy="161925"/>
    <xdr:sp macro="" textlink="">
      <xdr:nvSpPr>
        <xdr:cNvPr id="1522" name="Text Box 1"/>
        <xdr:cNvSpPr txBox="1">
          <a:spLocks noChangeArrowheads="1"/>
        </xdr:cNvSpPr>
      </xdr:nvSpPr>
      <xdr:spPr bwMode="auto">
        <a:xfrm>
          <a:off x="20516850" y="7050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70</xdr:row>
      <xdr:rowOff>0</xdr:rowOff>
    </xdr:from>
    <xdr:ext cx="85725" cy="161925"/>
    <xdr:sp macro="" textlink="">
      <xdr:nvSpPr>
        <xdr:cNvPr id="1523" name="Text Box 1"/>
        <xdr:cNvSpPr txBox="1">
          <a:spLocks noChangeArrowheads="1"/>
        </xdr:cNvSpPr>
      </xdr:nvSpPr>
      <xdr:spPr bwMode="auto">
        <a:xfrm>
          <a:off x="20516850" y="70504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2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2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2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2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28"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29"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0"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1"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8"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39"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0"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1"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8"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49"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50"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51"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5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5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5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155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5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5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5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5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6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7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158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8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8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59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0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161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0"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1"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2"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3"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4"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5"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6"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7"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8"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29"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0"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1"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2"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3"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4"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5"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6"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7"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8"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39"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0"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1"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2"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3"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4"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5"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6"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7"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8"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49"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50"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51"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52"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53"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54"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85725" cy="161925"/>
    <xdr:sp macro="" textlink="">
      <xdr:nvSpPr>
        <xdr:cNvPr id="1655" name="Text Box 1"/>
        <xdr:cNvSpPr txBox="1">
          <a:spLocks noChangeArrowheads="1"/>
        </xdr:cNvSpPr>
      </xdr:nvSpPr>
      <xdr:spPr bwMode="auto">
        <a:xfrm>
          <a:off x="25946100" y="10774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5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5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5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5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6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7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8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9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69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69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0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1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72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2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2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3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4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5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6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6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6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76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6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6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6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6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6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6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7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8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179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0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1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2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3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3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3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3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3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183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3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3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3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3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4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5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6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7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87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7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8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89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190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0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0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1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2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3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4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4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4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4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4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4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4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4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4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4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5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6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197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8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199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0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1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1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1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1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1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01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1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1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1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1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2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3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4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5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6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7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8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09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0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1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2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3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4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215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6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7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6"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7"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8"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89"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90"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91"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92"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93"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94"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85725" cy="161925"/>
    <xdr:sp macro="" textlink="">
      <xdr:nvSpPr>
        <xdr:cNvPr id="2195" name="Text Box 1"/>
        <xdr:cNvSpPr txBox="1">
          <a:spLocks noChangeArrowheads="1"/>
        </xdr:cNvSpPr>
      </xdr:nvSpPr>
      <xdr:spPr bwMode="auto">
        <a:xfrm>
          <a:off x="25946100" y="128835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19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19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19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19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0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1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2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3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23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3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4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5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26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6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6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7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8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29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0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0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0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0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0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0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0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0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0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0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1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2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0"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1"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2"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3"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4"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5"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6"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7"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8"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128</xdr:row>
      <xdr:rowOff>0</xdr:rowOff>
    </xdr:from>
    <xdr:ext cx="85725" cy="161925"/>
    <xdr:sp macro="" textlink="">
      <xdr:nvSpPr>
        <xdr:cNvPr id="2339" name="Text Box 1"/>
        <xdr:cNvSpPr txBox="1">
          <a:spLocks noChangeArrowheads="1"/>
        </xdr:cNvSpPr>
      </xdr:nvSpPr>
      <xdr:spPr bwMode="auto">
        <a:xfrm>
          <a:off x="25946100" y="144865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0"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1"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2"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3"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4"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5"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6"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7"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8"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49"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0"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1"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2"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3"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4"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5"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6"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7"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8"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59"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0"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1"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2"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3"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4"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5"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6"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7"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8"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69"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70"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71"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72"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73"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74"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142</xdr:row>
      <xdr:rowOff>0</xdr:rowOff>
    </xdr:from>
    <xdr:ext cx="85725" cy="161925"/>
    <xdr:sp macro="" textlink="">
      <xdr:nvSpPr>
        <xdr:cNvPr id="2375" name="Text Box 1"/>
        <xdr:cNvSpPr txBox="1">
          <a:spLocks noChangeArrowheads="1"/>
        </xdr:cNvSpPr>
      </xdr:nvSpPr>
      <xdr:spPr bwMode="auto">
        <a:xfrm>
          <a:off x="25946100" y="1602009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7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7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7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7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8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39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0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1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1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1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2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3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44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4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4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5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6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24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8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8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8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8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8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8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49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0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1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2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3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25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5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5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5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5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6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7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8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9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259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59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0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1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2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28"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29"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0"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1"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2"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3"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4"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5"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6"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7"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8"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39"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0"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1"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2"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3"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4"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5"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6"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7"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8"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49"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0"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1"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2"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3"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4"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5"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6"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7"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8"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157</xdr:row>
      <xdr:rowOff>0</xdr:rowOff>
    </xdr:from>
    <xdr:ext cx="85725" cy="161925"/>
    <xdr:sp macro="" textlink="">
      <xdr:nvSpPr>
        <xdr:cNvPr id="2659" name="Text Box 1"/>
        <xdr:cNvSpPr txBox="1">
          <a:spLocks noChangeArrowheads="1"/>
        </xdr:cNvSpPr>
      </xdr:nvSpPr>
      <xdr:spPr bwMode="auto">
        <a:xfrm>
          <a:off x="25946100" y="177517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6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7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8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9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269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69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0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8"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19"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0"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1"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2"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3"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4"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5"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6"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85725" cy="161925"/>
    <xdr:sp macro="" textlink="">
      <xdr:nvSpPr>
        <xdr:cNvPr id="2727" name="Text Box 1"/>
        <xdr:cNvSpPr txBox="1">
          <a:spLocks noChangeArrowheads="1"/>
        </xdr:cNvSpPr>
      </xdr:nvSpPr>
      <xdr:spPr bwMode="auto">
        <a:xfrm>
          <a:off x="25946100" y="129949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2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2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3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4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5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6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6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6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76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6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6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6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6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6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6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7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8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79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8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3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3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3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3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4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5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2"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3"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4"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5"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6"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7"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8"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69"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70"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129</xdr:row>
      <xdr:rowOff>0</xdr:rowOff>
    </xdr:from>
    <xdr:ext cx="85725" cy="161925"/>
    <xdr:sp macro="" textlink="">
      <xdr:nvSpPr>
        <xdr:cNvPr id="2871" name="Text Box 1"/>
        <xdr:cNvSpPr txBox="1">
          <a:spLocks noChangeArrowheads="1"/>
        </xdr:cNvSpPr>
      </xdr:nvSpPr>
      <xdr:spPr bwMode="auto">
        <a:xfrm>
          <a:off x="25946100" y="145627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8"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79"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0"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1"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8"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89"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0"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1"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8"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899"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0"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1"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2"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3"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4"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5"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6"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143</xdr:row>
      <xdr:rowOff>0</xdr:rowOff>
    </xdr:from>
    <xdr:ext cx="85725" cy="161925"/>
    <xdr:sp macro="" textlink="">
      <xdr:nvSpPr>
        <xdr:cNvPr id="2907" name="Text Box 1"/>
        <xdr:cNvSpPr txBox="1">
          <a:spLocks noChangeArrowheads="1"/>
        </xdr:cNvSpPr>
      </xdr:nvSpPr>
      <xdr:spPr bwMode="auto">
        <a:xfrm>
          <a:off x="25946100" y="162010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3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4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4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4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4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4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4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4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4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4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4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5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6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297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8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299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1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1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1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1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2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3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4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5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05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5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6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7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0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8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8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09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0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1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2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3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7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8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19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0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1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2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3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23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3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4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8"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59"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0"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1"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2"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3"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4"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5"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6"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85725" cy="161925"/>
    <xdr:sp macro="" textlink="">
      <xdr:nvSpPr>
        <xdr:cNvPr id="3267" name="Text Box 1"/>
        <xdr:cNvSpPr txBox="1">
          <a:spLocks noChangeArrowheads="1"/>
        </xdr:cNvSpPr>
      </xdr:nvSpPr>
      <xdr:spPr bwMode="auto">
        <a:xfrm>
          <a:off x="25946100" y="13145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6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6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8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29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0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0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0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0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0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0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0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0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0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0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1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2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33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3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7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7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7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7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8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39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0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1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341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1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2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3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344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7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8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8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8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48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8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8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8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8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8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8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49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0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51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2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3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6"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7"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8"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49"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50"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51"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52"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53"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54"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132</xdr:row>
      <xdr:rowOff>0</xdr:rowOff>
    </xdr:from>
    <xdr:ext cx="85725" cy="161925"/>
    <xdr:sp macro="" textlink="">
      <xdr:nvSpPr>
        <xdr:cNvPr id="3555" name="Text Box 1"/>
        <xdr:cNvSpPr txBox="1">
          <a:spLocks noChangeArrowheads="1"/>
        </xdr:cNvSpPr>
      </xdr:nvSpPr>
      <xdr:spPr bwMode="auto">
        <a:xfrm>
          <a:off x="25946100" y="150161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7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8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9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59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59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0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1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362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2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2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3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4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36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6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6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6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6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6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6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7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8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69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4"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5"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6"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7"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0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4"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5"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6"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7"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1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4"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5"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6"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7"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2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3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373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3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4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5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6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6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6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376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6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6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6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6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6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6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7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8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379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0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1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2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3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3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3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3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3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83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3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3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3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3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4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5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6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7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387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7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8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89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0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0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0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1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2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3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4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4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4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394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4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4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4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4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4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4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5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6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397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8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399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0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1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1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1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1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1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1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1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1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1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1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2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3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2"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3"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4"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5"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6"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7"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8"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49"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50"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85725" cy="161925"/>
    <xdr:sp macro="" textlink="">
      <xdr:nvSpPr>
        <xdr:cNvPr id="4051" name="Text Box 1"/>
        <xdr:cNvSpPr txBox="1">
          <a:spLocks noChangeArrowheads="1"/>
        </xdr:cNvSpPr>
      </xdr:nvSpPr>
      <xdr:spPr bwMode="auto">
        <a:xfrm>
          <a:off x="25946100" y="151333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5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6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7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08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88"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89"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0"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1"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2"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3"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4"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5"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6"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7"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8"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099"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0"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1"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2"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3"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4"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5"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6"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7"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8"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09"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0"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1"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2"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3"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4"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5"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6"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7"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8"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19"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20"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21"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22"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149</xdr:row>
      <xdr:rowOff>0</xdr:rowOff>
    </xdr:from>
    <xdr:ext cx="85725" cy="161925"/>
    <xdr:sp macro="" textlink="">
      <xdr:nvSpPr>
        <xdr:cNvPr id="4123" name="Text Box 1"/>
        <xdr:cNvSpPr txBox="1">
          <a:spLocks noChangeArrowheads="1"/>
        </xdr:cNvSpPr>
      </xdr:nvSpPr>
      <xdr:spPr bwMode="auto">
        <a:xfrm>
          <a:off x="25946100" y="170145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2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2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2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2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2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2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3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4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15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6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7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8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19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0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1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2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3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4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5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6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7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8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4"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5"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6"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7"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8"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299"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300"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301"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302"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148</xdr:row>
      <xdr:rowOff>0</xdr:rowOff>
    </xdr:from>
    <xdr:ext cx="85725" cy="161925"/>
    <xdr:sp macro="" textlink="">
      <xdr:nvSpPr>
        <xdr:cNvPr id="4303" name="Text Box 1"/>
        <xdr:cNvSpPr txBox="1">
          <a:spLocks noChangeArrowheads="1"/>
        </xdr:cNvSpPr>
      </xdr:nvSpPr>
      <xdr:spPr bwMode="auto">
        <a:xfrm>
          <a:off x="25946100" y="1692211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0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0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0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0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0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0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1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2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0"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1"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2"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3"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4"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5"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6"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7"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8"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130</xdr:row>
      <xdr:rowOff>0</xdr:rowOff>
    </xdr:from>
    <xdr:ext cx="85725" cy="161925"/>
    <xdr:sp macro="" textlink="">
      <xdr:nvSpPr>
        <xdr:cNvPr id="4339" name="Text Box 1"/>
        <xdr:cNvSpPr txBox="1">
          <a:spLocks noChangeArrowheads="1"/>
        </xdr:cNvSpPr>
      </xdr:nvSpPr>
      <xdr:spPr bwMode="auto">
        <a:xfrm>
          <a:off x="25946100" y="147161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4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5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6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7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7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7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7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7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37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7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7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7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7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8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39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0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1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41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1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2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3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44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4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4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5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6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4"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5"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6"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7"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8"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79"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80"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81"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82"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144</xdr:row>
      <xdr:rowOff>0</xdr:rowOff>
    </xdr:from>
    <xdr:ext cx="85725" cy="161925"/>
    <xdr:sp macro="" textlink="">
      <xdr:nvSpPr>
        <xdr:cNvPr id="4483" name="Text Box 1"/>
        <xdr:cNvSpPr txBox="1">
          <a:spLocks noChangeArrowheads="1"/>
        </xdr:cNvSpPr>
      </xdr:nvSpPr>
      <xdr:spPr bwMode="auto">
        <a:xfrm>
          <a:off x="25946100" y="1648206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8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8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8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8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8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8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49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0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0"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1"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2"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3"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4"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5"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6"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7"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8"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158</xdr:row>
      <xdr:rowOff>0</xdr:rowOff>
    </xdr:from>
    <xdr:ext cx="85725" cy="161925"/>
    <xdr:sp macro="" textlink="">
      <xdr:nvSpPr>
        <xdr:cNvPr id="4519" name="Text Box 1"/>
        <xdr:cNvSpPr txBox="1">
          <a:spLocks noChangeArrowheads="1"/>
        </xdr:cNvSpPr>
      </xdr:nvSpPr>
      <xdr:spPr bwMode="auto">
        <a:xfrm>
          <a:off x="25946100" y="178622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2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3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4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5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5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5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5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5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5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5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5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5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5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6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7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2"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3"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4"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5"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6"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7"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8"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89"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90"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146</xdr:row>
      <xdr:rowOff>0</xdr:rowOff>
    </xdr:from>
    <xdr:ext cx="85725" cy="161925"/>
    <xdr:sp macro="" textlink="">
      <xdr:nvSpPr>
        <xdr:cNvPr id="4591" name="Text Box 1"/>
        <xdr:cNvSpPr txBox="1">
          <a:spLocks noChangeArrowheads="1"/>
        </xdr:cNvSpPr>
      </xdr:nvSpPr>
      <xdr:spPr bwMode="auto">
        <a:xfrm>
          <a:off x="25946100" y="167154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59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0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1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2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3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4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4"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5"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6"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7"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8"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59"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60"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61"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62"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160</xdr:row>
      <xdr:rowOff>0</xdr:rowOff>
    </xdr:from>
    <xdr:ext cx="85725" cy="161925"/>
    <xdr:sp macro="" textlink="">
      <xdr:nvSpPr>
        <xdr:cNvPr id="4663" name="Text Box 1"/>
        <xdr:cNvSpPr txBox="1">
          <a:spLocks noChangeArrowheads="1"/>
        </xdr:cNvSpPr>
      </xdr:nvSpPr>
      <xdr:spPr bwMode="auto">
        <a:xfrm>
          <a:off x="25946100" y="181975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6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6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6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6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6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6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7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8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0"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1"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2"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3"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4"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5"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6"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7"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8"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131</xdr:row>
      <xdr:rowOff>0</xdr:rowOff>
    </xdr:from>
    <xdr:ext cx="85725" cy="161925"/>
    <xdr:sp macro="" textlink="">
      <xdr:nvSpPr>
        <xdr:cNvPr id="4699" name="Text Box 1"/>
        <xdr:cNvSpPr txBox="1">
          <a:spLocks noChangeArrowheads="1"/>
        </xdr:cNvSpPr>
      </xdr:nvSpPr>
      <xdr:spPr bwMode="auto">
        <a:xfrm>
          <a:off x="25946100" y="1486947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3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3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3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3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4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5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6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7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77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7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8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79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0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0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4"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5"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6"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7"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1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4"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5"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6"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7"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2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4"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5"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6"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7"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8"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39"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40"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41"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42"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159</xdr:row>
      <xdr:rowOff>0</xdr:rowOff>
    </xdr:from>
    <xdr:ext cx="85725" cy="161925"/>
    <xdr:sp macro="" textlink="">
      <xdr:nvSpPr>
        <xdr:cNvPr id="4843" name="Text Box 1"/>
        <xdr:cNvSpPr txBox="1">
          <a:spLocks noChangeArrowheads="1"/>
        </xdr:cNvSpPr>
      </xdr:nvSpPr>
      <xdr:spPr bwMode="auto">
        <a:xfrm>
          <a:off x="25946100" y="180117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4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4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4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4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4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4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5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6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0"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1"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2"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3"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4"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5"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6"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7"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8"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147</xdr:row>
      <xdr:rowOff>0</xdr:rowOff>
    </xdr:from>
    <xdr:ext cx="85725" cy="161925"/>
    <xdr:sp macro="" textlink="">
      <xdr:nvSpPr>
        <xdr:cNvPr id="4879" name="Text Box 1"/>
        <xdr:cNvSpPr txBox="1">
          <a:spLocks noChangeArrowheads="1"/>
        </xdr:cNvSpPr>
      </xdr:nvSpPr>
      <xdr:spPr bwMode="auto">
        <a:xfrm>
          <a:off x="25946100" y="1682591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8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89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3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4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5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6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7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8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499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3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4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5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6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7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8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09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3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4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5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6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7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8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19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0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1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6"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7"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8"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29"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30"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31"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32"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33"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34"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145</xdr:row>
      <xdr:rowOff>0</xdr:rowOff>
    </xdr:from>
    <xdr:ext cx="85725" cy="161925"/>
    <xdr:sp macro="" textlink="">
      <xdr:nvSpPr>
        <xdr:cNvPr id="5235" name="Text Box 1"/>
        <xdr:cNvSpPr txBox="1">
          <a:spLocks noChangeArrowheads="1"/>
        </xdr:cNvSpPr>
      </xdr:nvSpPr>
      <xdr:spPr bwMode="auto">
        <a:xfrm>
          <a:off x="25946100" y="1661350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36"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37"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38"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39"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0"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1"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2"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3"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4"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5"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6"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7"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8"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49"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0"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1"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2"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3"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4"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5"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6"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7"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8"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59"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0"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1"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2"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3"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4"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5"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6"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7"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8"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69"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70"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103</xdr:row>
      <xdr:rowOff>0</xdr:rowOff>
    </xdr:from>
    <xdr:ext cx="85725" cy="161925"/>
    <xdr:sp macro="" textlink="">
      <xdr:nvSpPr>
        <xdr:cNvPr id="5271" name="Text Box 1"/>
        <xdr:cNvSpPr txBox="1">
          <a:spLocks noChangeArrowheads="1"/>
        </xdr:cNvSpPr>
      </xdr:nvSpPr>
      <xdr:spPr bwMode="auto">
        <a:xfrm>
          <a:off x="25946100" y="110775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7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8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29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0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0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0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1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2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3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4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4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4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4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4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4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4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4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4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4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5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6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37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8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39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0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1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1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1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1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1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41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16"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17"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18"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19"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0"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1"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2"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3"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4"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5"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6"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7"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8"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29"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0"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1"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2"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3"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4"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5"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6"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7"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8"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39"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0"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1"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2"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3"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4"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5"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6"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7"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8"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49"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50"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104</xdr:row>
      <xdr:rowOff>0</xdr:rowOff>
    </xdr:from>
    <xdr:ext cx="85725" cy="161925"/>
    <xdr:sp macro="" textlink="">
      <xdr:nvSpPr>
        <xdr:cNvPr id="5451" name="Text Box 1"/>
        <xdr:cNvSpPr txBox="1">
          <a:spLocks noChangeArrowheads="1"/>
        </xdr:cNvSpPr>
      </xdr:nvSpPr>
      <xdr:spPr bwMode="auto">
        <a:xfrm>
          <a:off x="25946100" y="112661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5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6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7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48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8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8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49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0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1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2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2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2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2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2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2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2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2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2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2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3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4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55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6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7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8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9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9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9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9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9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59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59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59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59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59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0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1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2"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3"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4"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5"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6"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7"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8"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29"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30"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117</xdr:row>
      <xdr:rowOff>0</xdr:rowOff>
    </xdr:from>
    <xdr:ext cx="85725" cy="161925"/>
    <xdr:sp macro="" textlink="">
      <xdr:nvSpPr>
        <xdr:cNvPr id="5631" name="Text Box 1"/>
        <xdr:cNvSpPr txBox="1">
          <a:spLocks noChangeArrowheads="1"/>
        </xdr:cNvSpPr>
      </xdr:nvSpPr>
      <xdr:spPr bwMode="auto">
        <a:xfrm>
          <a:off x="25946100" y="1324832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3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4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8"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59"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0"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1"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2"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3"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4"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5"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6"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85725" cy="161925"/>
    <xdr:sp macro="" textlink="">
      <xdr:nvSpPr>
        <xdr:cNvPr id="5667" name="Text Box 1"/>
        <xdr:cNvSpPr txBox="1">
          <a:spLocks noChangeArrowheads="1"/>
        </xdr:cNvSpPr>
      </xdr:nvSpPr>
      <xdr:spPr bwMode="auto">
        <a:xfrm>
          <a:off x="25946100" y="133645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6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6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7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8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4"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5"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6"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7"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8"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699"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700"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701"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702"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119</xdr:row>
      <xdr:rowOff>0</xdr:rowOff>
    </xdr:from>
    <xdr:ext cx="85725" cy="161925"/>
    <xdr:sp macro="" textlink="">
      <xdr:nvSpPr>
        <xdr:cNvPr id="5703" name="Text Box 1"/>
        <xdr:cNvSpPr txBox="1">
          <a:spLocks noChangeArrowheads="1"/>
        </xdr:cNvSpPr>
      </xdr:nvSpPr>
      <xdr:spPr bwMode="auto">
        <a:xfrm>
          <a:off x="25946100" y="1351216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0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0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0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0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0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0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1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2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0"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1"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2"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3"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4"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5"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6"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7"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8"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120</xdr:row>
      <xdr:rowOff>0</xdr:rowOff>
    </xdr:from>
    <xdr:ext cx="85725" cy="161925"/>
    <xdr:sp macro="" textlink="">
      <xdr:nvSpPr>
        <xdr:cNvPr id="5739" name="Text Box 1"/>
        <xdr:cNvSpPr txBox="1">
          <a:spLocks noChangeArrowheads="1"/>
        </xdr:cNvSpPr>
      </xdr:nvSpPr>
      <xdr:spPr bwMode="auto">
        <a:xfrm>
          <a:off x="25946100" y="13590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202</xdr:row>
      <xdr:rowOff>0</xdr:rowOff>
    </xdr:from>
    <xdr:to>
      <xdr:col>6</xdr:col>
      <xdr:colOff>85725</xdr:colOff>
      <xdr:row>202</xdr:row>
      <xdr:rowOff>161925</xdr:rowOff>
    </xdr:to>
    <xdr:sp macro="" textlink="">
      <xdr:nvSpPr>
        <xdr:cNvPr id="5740"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5741"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4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4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202</xdr:row>
      <xdr:rowOff>0</xdr:rowOff>
    </xdr:from>
    <xdr:ext cx="85725" cy="161925"/>
    <xdr:sp macro="" textlink="">
      <xdr:nvSpPr>
        <xdr:cNvPr id="5744"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202</xdr:row>
      <xdr:rowOff>0</xdr:rowOff>
    </xdr:from>
    <xdr:ext cx="85725" cy="161925"/>
    <xdr:sp macro="" textlink="">
      <xdr:nvSpPr>
        <xdr:cNvPr id="5745"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202</xdr:row>
      <xdr:rowOff>0</xdr:rowOff>
    </xdr:from>
    <xdr:ext cx="85725" cy="161925"/>
    <xdr:sp macro="" textlink="">
      <xdr:nvSpPr>
        <xdr:cNvPr id="5746"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202</xdr:row>
      <xdr:rowOff>0</xdr:rowOff>
    </xdr:from>
    <xdr:ext cx="85725" cy="161925"/>
    <xdr:sp macro="" textlink="">
      <xdr:nvSpPr>
        <xdr:cNvPr id="5747"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574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4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5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5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5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5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5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5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5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5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5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5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6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6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6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6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6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6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6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6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6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6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7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7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7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7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7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7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7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7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7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7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8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8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8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8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8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8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8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8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8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8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9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9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79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9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9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9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9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79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79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79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0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0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0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0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0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0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0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0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0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0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1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1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1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1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1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1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1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1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1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1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2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2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2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2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2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2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2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2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2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2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3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3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3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3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3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3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3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3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3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3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4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4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4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4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4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4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4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4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4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4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5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5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5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5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5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5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5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5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5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5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6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6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6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6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6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6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6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6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6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6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7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7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7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7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7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7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7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7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7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7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8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8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8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8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8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8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8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8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8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8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9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9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9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9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9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9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9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89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89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89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0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0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0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0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0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0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0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0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0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0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1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1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1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1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1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1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1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1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1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1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2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2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2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2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2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2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2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2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2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2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3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3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3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3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3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3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3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3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3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3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4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4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4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4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4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94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4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94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4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4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5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5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5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5953"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5954"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595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956"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595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5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5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96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6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96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6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6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6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6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6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6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6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7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7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7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73"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74"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75"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7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77"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597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7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80"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8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82"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1857375</xdr:colOff>
      <xdr:row>202</xdr:row>
      <xdr:rowOff>0</xdr:rowOff>
    </xdr:from>
    <xdr:ext cx="66675" cy="161925"/>
    <xdr:sp macro="" textlink="">
      <xdr:nvSpPr>
        <xdr:cNvPr id="5983" name="Text Box 1"/>
        <xdr:cNvSpPr txBox="1">
          <a:spLocks noChangeArrowheads="1"/>
        </xdr:cNvSpPr>
      </xdr:nvSpPr>
      <xdr:spPr bwMode="auto">
        <a:xfrm>
          <a:off x="102393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598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598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5986"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202</xdr:row>
      <xdr:rowOff>0</xdr:rowOff>
    </xdr:from>
    <xdr:ext cx="76200" cy="161925"/>
    <xdr:sp macro="" textlink="">
      <xdr:nvSpPr>
        <xdr:cNvPr id="598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202</xdr:row>
      <xdr:rowOff>0</xdr:rowOff>
    </xdr:from>
    <xdr:ext cx="85725" cy="161925"/>
    <xdr:sp macro="" textlink="">
      <xdr:nvSpPr>
        <xdr:cNvPr id="598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202</xdr:row>
      <xdr:rowOff>0</xdr:rowOff>
    </xdr:from>
    <xdr:to>
      <xdr:col>5</xdr:col>
      <xdr:colOff>85725</xdr:colOff>
      <xdr:row>202</xdr:row>
      <xdr:rowOff>161925</xdr:rowOff>
    </xdr:to>
    <xdr:sp macro="" textlink="">
      <xdr:nvSpPr>
        <xdr:cNvPr id="598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599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202</xdr:row>
      <xdr:rowOff>0</xdr:rowOff>
    </xdr:from>
    <xdr:ext cx="66675" cy="161925"/>
    <xdr:sp macro="" textlink="">
      <xdr:nvSpPr>
        <xdr:cNvPr id="5991"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161925"/>
    <xdr:sp macro="" textlink="">
      <xdr:nvSpPr>
        <xdr:cNvPr id="5992"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85725" cy="161925"/>
    <xdr:sp macro="" textlink="">
      <xdr:nvSpPr>
        <xdr:cNvPr id="5993"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66675" cy="161925"/>
    <xdr:sp macro="" textlink="">
      <xdr:nvSpPr>
        <xdr:cNvPr id="5994"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161925"/>
    <xdr:sp macro="" textlink="">
      <xdr:nvSpPr>
        <xdr:cNvPr id="5995"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85725" cy="161925"/>
    <xdr:sp macro="" textlink="">
      <xdr:nvSpPr>
        <xdr:cNvPr id="5996"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66675" cy="161925"/>
    <xdr:sp macro="" textlink="">
      <xdr:nvSpPr>
        <xdr:cNvPr id="5997" name="Text Box 1"/>
        <xdr:cNvSpPr txBox="1">
          <a:spLocks noChangeArrowheads="1"/>
        </xdr:cNvSpPr>
      </xdr:nvSpPr>
      <xdr:spPr bwMode="auto">
        <a:xfrm>
          <a:off x="154209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76200" cy="161925"/>
    <xdr:sp macro="" textlink="">
      <xdr:nvSpPr>
        <xdr:cNvPr id="5998" name="Text Box 1"/>
        <xdr:cNvSpPr txBox="1">
          <a:spLocks noChangeArrowheads="1"/>
        </xdr:cNvSpPr>
      </xdr:nvSpPr>
      <xdr:spPr bwMode="auto">
        <a:xfrm>
          <a:off x="154209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5999" name="Text Box 24"/>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1857375</xdr:colOff>
      <xdr:row>202</xdr:row>
      <xdr:rowOff>0</xdr:rowOff>
    </xdr:from>
    <xdr:ext cx="66675" cy="161925"/>
    <xdr:sp macro="" textlink="">
      <xdr:nvSpPr>
        <xdr:cNvPr id="6000" name="Text Box 1"/>
        <xdr:cNvSpPr txBox="1">
          <a:spLocks noChangeArrowheads="1"/>
        </xdr:cNvSpPr>
      </xdr:nvSpPr>
      <xdr:spPr bwMode="auto">
        <a:xfrm>
          <a:off x="102393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202</xdr:row>
      <xdr:rowOff>0</xdr:rowOff>
    </xdr:from>
    <xdr:ext cx="85725" cy="161925"/>
    <xdr:sp macro="" textlink="">
      <xdr:nvSpPr>
        <xdr:cNvPr id="600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6002"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03"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0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0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0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202</xdr:row>
      <xdr:rowOff>0</xdr:rowOff>
    </xdr:from>
    <xdr:ext cx="85725" cy="161925"/>
    <xdr:sp macro="" textlink="">
      <xdr:nvSpPr>
        <xdr:cNvPr id="600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008"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600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1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11"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12"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13"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1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1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1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1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1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1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2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2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2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2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202</xdr:row>
      <xdr:rowOff>0</xdr:rowOff>
    </xdr:from>
    <xdr:ext cx="85725" cy="161925"/>
    <xdr:sp macro="" textlink="">
      <xdr:nvSpPr>
        <xdr:cNvPr id="602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02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026"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02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028"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029"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202</xdr:row>
      <xdr:rowOff>0</xdr:rowOff>
    </xdr:from>
    <xdr:to>
      <xdr:col>5</xdr:col>
      <xdr:colOff>66675</xdr:colOff>
      <xdr:row>202</xdr:row>
      <xdr:rowOff>161925</xdr:rowOff>
    </xdr:to>
    <xdr:sp macro="" textlink="">
      <xdr:nvSpPr>
        <xdr:cNvPr id="6030"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031"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32"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33"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3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035"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036"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3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38"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39"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040"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041"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42"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43"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4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4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4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4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4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4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5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5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5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5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5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5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5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5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5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5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6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6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6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6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6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6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6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6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6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6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7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7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7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7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7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7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7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7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7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7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08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08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8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08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8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085"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086"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8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88"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89"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090"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091"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92"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93"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9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095"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096"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9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098"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099"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0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0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0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0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0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0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0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0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0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0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1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1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1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1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1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1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1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1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18"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1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2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2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2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2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2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2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26"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2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28"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29"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30"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3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3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3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3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3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3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3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3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3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4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4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4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4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4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4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46"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147"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4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4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202</xdr:row>
      <xdr:rowOff>0</xdr:rowOff>
    </xdr:from>
    <xdr:ext cx="85725" cy="161925"/>
    <xdr:sp macro="" textlink="">
      <xdr:nvSpPr>
        <xdr:cNvPr id="6150"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202</xdr:row>
      <xdr:rowOff>0</xdr:rowOff>
    </xdr:from>
    <xdr:ext cx="85725" cy="161925"/>
    <xdr:sp macro="" textlink="">
      <xdr:nvSpPr>
        <xdr:cNvPr id="6151"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202</xdr:row>
      <xdr:rowOff>0</xdr:rowOff>
    </xdr:from>
    <xdr:ext cx="85725" cy="161925"/>
    <xdr:sp macro="" textlink="">
      <xdr:nvSpPr>
        <xdr:cNvPr id="6152"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202</xdr:row>
      <xdr:rowOff>0</xdr:rowOff>
    </xdr:from>
    <xdr:ext cx="85725" cy="161925"/>
    <xdr:sp macro="" textlink="">
      <xdr:nvSpPr>
        <xdr:cNvPr id="6153" name="Text Box 1"/>
        <xdr:cNvSpPr txBox="1">
          <a:spLocks noChangeArrowheads="1"/>
        </xdr:cNvSpPr>
      </xdr:nvSpPr>
      <xdr:spPr bwMode="auto">
        <a:xfrm>
          <a:off x="172116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615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5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5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5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5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5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6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6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6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6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6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6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6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6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6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6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7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7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7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7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7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7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7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7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7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7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8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8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8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8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8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8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8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8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8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8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9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9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9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9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9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19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9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19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19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19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0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0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0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0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0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0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0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0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0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0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1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1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1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1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1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1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1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1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1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1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2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2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2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2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2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2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2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2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2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2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3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3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3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3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3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3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3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3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3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3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4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4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4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4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4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4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4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4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4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4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5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5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5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5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5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5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5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5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5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5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6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6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6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6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6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6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6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6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6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6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7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7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7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7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7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7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7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7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7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7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8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8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8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8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8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8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8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8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8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8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9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9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9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9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9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29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9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9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29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29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0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0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0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0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0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0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0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0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0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0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1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1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1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1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1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1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1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1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1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1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2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2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2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2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2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2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2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2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2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2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3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3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3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3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3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3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3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3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3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3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4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4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4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4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4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4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4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4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4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4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5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35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5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35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5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5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5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5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5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359"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360"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361"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362"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36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6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6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36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6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36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6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7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7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7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7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7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7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7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7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7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79"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80"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81"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8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83"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384"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85"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86"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8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88" name="Text Box 1"/>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1857375</xdr:colOff>
      <xdr:row>202</xdr:row>
      <xdr:rowOff>0</xdr:rowOff>
    </xdr:from>
    <xdr:ext cx="66675" cy="161925"/>
    <xdr:sp macro="" textlink="">
      <xdr:nvSpPr>
        <xdr:cNvPr id="6389" name="Text Box 1"/>
        <xdr:cNvSpPr txBox="1">
          <a:spLocks noChangeArrowheads="1"/>
        </xdr:cNvSpPr>
      </xdr:nvSpPr>
      <xdr:spPr bwMode="auto">
        <a:xfrm>
          <a:off x="102393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6390"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391"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392"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202</xdr:row>
      <xdr:rowOff>0</xdr:rowOff>
    </xdr:from>
    <xdr:ext cx="76200" cy="161925"/>
    <xdr:sp macro="" textlink="">
      <xdr:nvSpPr>
        <xdr:cNvPr id="6393"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202</xdr:row>
      <xdr:rowOff>0</xdr:rowOff>
    </xdr:from>
    <xdr:ext cx="85725" cy="161925"/>
    <xdr:sp macro="" textlink="">
      <xdr:nvSpPr>
        <xdr:cNvPr id="639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202</xdr:row>
      <xdr:rowOff>0</xdr:rowOff>
    </xdr:from>
    <xdr:to>
      <xdr:col>5</xdr:col>
      <xdr:colOff>85725</xdr:colOff>
      <xdr:row>202</xdr:row>
      <xdr:rowOff>161925</xdr:rowOff>
    </xdr:to>
    <xdr:sp macro="" textlink="">
      <xdr:nvSpPr>
        <xdr:cNvPr id="639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39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202</xdr:row>
      <xdr:rowOff>0</xdr:rowOff>
    </xdr:from>
    <xdr:ext cx="66675" cy="161925"/>
    <xdr:sp macro="" textlink="">
      <xdr:nvSpPr>
        <xdr:cNvPr id="6397"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161925"/>
    <xdr:sp macro="" textlink="">
      <xdr:nvSpPr>
        <xdr:cNvPr id="6398"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85725" cy="161925"/>
    <xdr:sp macro="" textlink="">
      <xdr:nvSpPr>
        <xdr:cNvPr id="6399"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66675" cy="161925"/>
    <xdr:sp macro="" textlink="">
      <xdr:nvSpPr>
        <xdr:cNvPr id="6400"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161925"/>
    <xdr:sp macro="" textlink="">
      <xdr:nvSpPr>
        <xdr:cNvPr id="6401"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85725" cy="161925"/>
    <xdr:sp macro="" textlink="">
      <xdr:nvSpPr>
        <xdr:cNvPr id="6402"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66675" cy="161925"/>
    <xdr:sp macro="" textlink="">
      <xdr:nvSpPr>
        <xdr:cNvPr id="6403" name="Text Box 1"/>
        <xdr:cNvSpPr txBox="1">
          <a:spLocks noChangeArrowheads="1"/>
        </xdr:cNvSpPr>
      </xdr:nvSpPr>
      <xdr:spPr bwMode="auto">
        <a:xfrm>
          <a:off x="154209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76200" cy="161925"/>
    <xdr:sp macro="" textlink="">
      <xdr:nvSpPr>
        <xdr:cNvPr id="6404" name="Text Box 1"/>
        <xdr:cNvSpPr txBox="1">
          <a:spLocks noChangeArrowheads="1"/>
        </xdr:cNvSpPr>
      </xdr:nvSpPr>
      <xdr:spPr bwMode="auto">
        <a:xfrm>
          <a:off x="154209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05" name="Text Box 24"/>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1857375</xdr:colOff>
      <xdr:row>202</xdr:row>
      <xdr:rowOff>0</xdr:rowOff>
    </xdr:from>
    <xdr:ext cx="66675" cy="161925"/>
    <xdr:sp macro="" textlink="">
      <xdr:nvSpPr>
        <xdr:cNvPr id="6406" name="Text Box 1"/>
        <xdr:cNvSpPr txBox="1">
          <a:spLocks noChangeArrowheads="1"/>
        </xdr:cNvSpPr>
      </xdr:nvSpPr>
      <xdr:spPr bwMode="auto">
        <a:xfrm>
          <a:off x="102393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202</xdr:row>
      <xdr:rowOff>0</xdr:rowOff>
    </xdr:from>
    <xdr:ext cx="85725" cy="161925"/>
    <xdr:sp macro="" textlink="">
      <xdr:nvSpPr>
        <xdr:cNvPr id="640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640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0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10"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1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12"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202</xdr:row>
      <xdr:rowOff>0</xdr:rowOff>
    </xdr:from>
    <xdr:ext cx="85725" cy="161925"/>
    <xdr:sp macro="" textlink="">
      <xdr:nvSpPr>
        <xdr:cNvPr id="641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1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202</xdr:row>
      <xdr:rowOff>0</xdr:rowOff>
    </xdr:from>
    <xdr:to>
      <xdr:col>4</xdr:col>
      <xdr:colOff>66675</xdr:colOff>
      <xdr:row>202</xdr:row>
      <xdr:rowOff>161925</xdr:rowOff>
    </xdr:to>
    <xdr:sp macro="" textlink="">
      <xdr:nvSpPr>
        <xdr:cNvPr id="6415"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16"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17"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18"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19"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20"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2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2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23"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2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2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2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27"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2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2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202</xdr:row>
      <xdr:rowOff>0</xdr:rowOff>
    </xdr:from>
    <xdr:ext cx="85725" cy="161925"/>
    <xdr:sp macro="" textlink="">
      <xdr:nvSpPr>
        <xdr:cNvPr id="6430"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31"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32"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3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3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202</xdr:row>
      <xdr:rowOff>0</xdr:rowOff>
    </xdr:from>
    <xdr:ext cx="85725" cy="161925"/>
    <xdr:sp macro="" textlink="">
      <xdr:nvSpPr>
        <xdr:cNvPr id="643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202</xdr:row>
      <xdr:rowOff>0</xdr:rowOff>
    </xdr:from>
    <xdr:to>
      <xdr:col>5</xdr:col>
      <xdr:colOff>66675</xdr:colOff>
      <xdr:row>202</xdr:row>
      <xdr:rowOff>161925</xdr:rowOff>
    </xdr:to>
    <xdr:sp macro="" textlink="">
      <xdr:nvSpPr>
        <xdr:cNvPr id="6436"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437"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38"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39"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40"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441"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442"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4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44"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4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446"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447"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48"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49"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50"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5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5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5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5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5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5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5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5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5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6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6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6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6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6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6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6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6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6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6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7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7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7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7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7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7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7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7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7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7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8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8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8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8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8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8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48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48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8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48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9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491"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492"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9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94"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9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496"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497"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498"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499"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00"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66675</xdr:colOff>
      <xdr:row>202</xdr:row>
      <xdr:rowOff>161925</xdr:rowOff>
    </xdr:to>
    <xdr:sp macro="" textlink="">
      <xdr:nvSpPr>
        <xdr:cNvPr id="6501" name="Text Box 1"/>
        <xdr:cNvSpPr txBox="1">
          <a:spLocks noChangeArrowheads="1"/>
        </xdr:cNvSpPr>
      </xdr:nvSpPr>
      <xdr:spPr bwMode="auto">
        <a:xfrm>
          <a:off x="12306300"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76200</xdr:colOff>
      <xdr:row>202</xdr:row>
      <xdr:rowOff>161925</xdr:rowOff>
    </xdr:to>
    <xdr:sp macro="" textlink="">
      <xdr:nvSpPr>
        <xdr:cNvPr id="6502" name="Text Box 1"/>
        <xdr:cNvSpPr txBox="1">
          <a:spLocks noChangeArrowheads="1"/>
        </xdr:cNvSpPr>
      </xdr:nvSpPr>
      <xdr:spPr bwMode="auto">
        <a:xfrm>
          <a:off x="12306300"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0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04" name="Text Box 24"/>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0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0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0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0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0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1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1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1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1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1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1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1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1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1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1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2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21"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22"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23"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24"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25"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26"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27"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28"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29"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30"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31"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32"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33"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34"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35"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202</xdr:row>
      <xdr:rowOff>0</xdr:rowOff>
    </xdr:from>
    <xdr:to>
      <xdr:col>6</xdr:col>
      <xdr:colOff>85725</xdr:colOff>
      <xdr:row>202</xdr:row>
      <xdr:rowOff>161925</xdr:rowOff>
    </xdr:to>
    <xdr:sp macro="" textlink="">
      <xdr:nvSpPr>
        <xdr:cNvPr id="6536" name="Text Box 1"/>
        <xdr:cNvSpPr txBox="1">
          <a:spLocks noChangeArrowheads="1"/>
        </xdr:cNvSpPr>
      </xdr:nvSpPr>
      <xdr:spPr bwMode="auto">
        <a:xfrm>
          <a:off x="154209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37"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38"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3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40"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4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42"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43"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44"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45"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46"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66675</xdr:colOff>
      <xdr:row>202</xdr:row>
      <xdr:rowOff>161925</xdr:rowOff>
    </xdr:to>
    <xdr:sp macro="" textlink="">
      <xdr:nvSpPr>
        <xdr:cNvPr id="6547" name="Text Box 1"/>
        <xdr:cNvSpPr txBox="1">
          <a:spLocks noChangeArrowheads="1"/>
        </xdr:cNvSpPr>
      </xdr:nvSpPr>
      <xdr:spPr bwMode="auto">
        <a:xfrm>
          <a:off x="10544175" y="240068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76200</xdr:colOff>
      <xdr:row>202</xdr:row>
      <xdr:rowOff>161925</xdr:rowOff>
    </xdr:to>
    <xdr:sp macro="" textlink="">
      <xdr:nvSpPr>
        <xdr:cNvPr id="6548" name="Text Box 1"/>
        <xdr:cNvSpPr txBox="1">
          <a:spLocks noChangeArrowheads="1"/>
        </xdr:cNvSpPr>
      </xdr:nvSpPr>
      <xdr:spPr bwMode="auto">
        <a:xfrm>
          <a:off x="10544175" y="240068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49"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202</xdr:row>
      <xdr:rowOff>0</xdr:rowOff>
    </xdr:from>
    <xdr:to>
      <xdr:col>4</xdr:col>
      <xdr:colOff>85725</xdr:colOff>
      <xdr:row>202</xdr:row>
      <xdr:rowOff>161925</xdr:rowOff>
    </xdr:to>
    <xdr:sp macro="" textlink="">
      <xdr:nvSpPr>
        <xdr:cNvPr id="6550" name="Text Box 24"/>
        <xdr:cNvSpPr txBox="1">
          <a:spLocks noChangeArrowheads="1"/>
        </xdr:cNvSpPr>
      </xdr:nvSpPr>
      <xdr:spPr bwMode="auto">
        <a:xfrm>
          <a:off x="10544175"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85725</xdr:colOff>
      <xdr:row>202</xdr:row>
      <xdr:rowOff>161925</xdr:rowOff>
    </xdr:to>
    <xdr:sp macro="" textlink="">
      <xdr:nvSpPr>
        <xdr:cNvPr id="6551" name="Text Box 1"/>
        <xdr:cNvSpPr txBox="1">
          <a:spLocks noChangeArrowheads="1"/>
        </xdr:cNvSpPr>
      </xdr:nvSpPr>
      <xdr:spPr bwMode="auto">
        <a:xfrm>
          <a:off x="12306300" y="240068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552"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553"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5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55"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232</xdr:row>
      <xdr:rowOff>0</xdr:rowOff>
    </xdr:from>
    <xdr:ext cx="85725" cy="161925"/>
    <xdr:sp macro="" textlink="">
      <xdr:nvSpPr>
        <xdr:cNvPr id="6556" name="Text Box 1"/>
        <xdr:cNvSpPr txBox="1">
          <a:spLocks noChangeArrowheads="1"/>
        </xdr:cNvSpPr>
      </xdr:nvSpPr>
      <xdr:spPr bwMode="auto">
        <a:xfrm>
          <a:off x="172116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232</xdr:row>
      <xdr:rowOff>0</xdr:rowOff>
    </xdr:from>
    <xdr:ext cx="85725" cy="161925"/>
    <xdr:sp macro="" textlink="">
      <xdr:nvSpPr>
        <xdr:cNvPr id="6557" name="Text Box 1"/>
        <xdr:cNvSpPr txBox="1">
          <a:spLocks noChangeArrowheads="1"/>
        </xdr:cNvSpPr>
      </xdr:nvSpPr>
      <xdr:spPr bwMode="auto">
        <a:xfrm>
          <a:off x="172116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232</xdr:row>
      <xdr:rowOff>0</xdr:rowOff>
    </xdr:from>
    <xdr:ext cx="85725" cy="161925"/>
    <xdr:sp macro="" textlink="">
      <xdr:nvSpPr>
        <xdr:cNvPr id="6558" name="Text Box 1"/>
        <xdr:cNvSpPr txBox="1">
          <a:spLocks noChangeArrowheads="1"/>
        </xdr:cNvSpPr>
      </xdr:nvSpPr>
      <xdr:spPr bwMode="auto">
        <a:xfrm>
          <a:off x="172116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232</xdr:row>
      <xdr:rowOff>0</xdr:rowOff>
    </xdr:from>
    <xdr:ext cx="85725" cy="161925"/>
    <xdr:sp macro="" textlink="">
      <xdr:nvSpPr>
        <xdr:cNvPr id="6559" name="Text Box 1"/>
        <xdr:cNvSpPr txBox="1">
          <a:spLocks noChangeArrowheads="1"/>
        </xdr:cNvSpPr>
      </xdr:nvSpPr>
      <xdr:spPr bwMode="auto">
        <a:xfrm>
          <a:off x="172116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232</xdr:row>
      <xdr:rowOff>0</xdr:rowOff>
    </xdr:from>
    <xdr:to>
      <xdr:col>4</xdr:col>
      <xdr:colOff>66675</xdr:colOff>
      <xdr:row>232</xdr:row>
      <xdr:rowOff>161925</xdr:rowOff>
    </xdr:to>
    <xdr:sp macro="" textlink="">
      <xdr:nvSpPr>
        <xdr:cNvPr id="656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6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6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6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6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6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6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6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6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6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7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7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7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7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7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7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7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7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7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7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8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8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8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8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8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8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8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8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8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8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9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9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9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9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9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59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59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9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59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59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0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0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60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0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60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0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0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0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0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0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1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1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1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1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1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1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1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1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1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1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2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2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2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2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2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2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2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2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2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2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3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3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3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3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3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3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3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3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3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3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4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4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4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4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4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4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4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4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4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4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5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5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5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5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5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5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5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5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5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5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6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6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6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6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6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6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6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6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6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6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7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7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7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7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7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7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7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7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7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7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8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8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8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8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8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8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8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8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8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8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9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9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9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9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9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69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69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9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9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69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0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0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0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0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0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0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0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0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0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0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1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1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1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1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1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1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1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1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1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1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2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2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2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2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2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2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2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2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2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2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3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3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3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3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3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3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3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3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3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3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4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4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4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4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4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4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4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4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4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4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5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5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5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5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5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5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5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75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5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75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6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6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6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6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6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66675</xdr:colOff>
      <xdr:row>232</xdr:row>
      <xdr:rowOff>161925</xdr:rowOff>
    </xdr:to>
    <xdr:sp macro="" textlink="">
      <xdr:nvSpPr>
        <xdr:cNvPr id="6765"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766"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767"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768"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769"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7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7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77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7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77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7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7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7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7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7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8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8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8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8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8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85"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86"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87"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8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89"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790"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91"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92"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93"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94" name="Text Box 1"/>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1857375</xdr:colOff>
      <xdr:row>233</xdr:row>
      <xdr:rowOff>1819275</xdr:rowOff>
    </xdr:from>
    <xdr:ext cx="66675" cy="161925"/>
    <xdr:sp macro="" textlink="">
      <xdr:nvSpPr>
        <xdr:cNvPr id="6795" name="Text Box 1"/>
        <xdr:cNvSpPr txBox="1">
          <a:spLocks noChangeArrowheads="1"/>
        </xdr:cNvSpPr>
      </xdr:nvSpPr>
      <xdr:spPr bwMode="auto">
        <a:xfrm>
          <a:off x="10239375" y="291055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232</xdr:row>
      <xdr:rowOff>0</xdr:rowOff>
    </xdr:from>
    <xdr:to>
      <xdr:col>4</xdr:col>
      <xdr:colOff>66675</xdr:colOff>
      <xdr:row>232</xdr:row>
      <xdr:rowOff>161925</xdr:rowOff>
    </xdr:to>
    <xdr:sp macro="" textlink="">
      <xdr:nvSpPr>
        <xdr:cNvPr id="6796"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797"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798"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233</xdr:row>
      <xdr:rowOff>0</xdr:rowOff>
    </xdr:from>
    <xdr:ext cx="76200" cy="161925"/>
    <xdr:sp macro="" textlink="">
      <xdr:nvSpPr>
        <xdr:cNvPr id="6799" name="Text Box 1"/>
        <xdr:cNvSpPr txBox="1">
          <a:spLocks noChangeArrowheads="1"/>
        </xdr:cNvSpPr>
      </xdr:nvSpPr>
      <xdr:spPr bwMode="auto">
        <a:xfrm>
          <a:off x="10544175" y="28976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233</xdr:row>
      <xdr:rowOff>1771650</xdr:rowOff>
    </xdr:from>
    <xdr:ext cx="85725" cy="161925"/>
    <xdr:sp macro="" textlink="">
      <xdr:nvSpPr>
        <xdr:cNvPr id="6800" name="Text Box 24"/>
        <xdr:cNvSpPr txBox="1">
          <a:spLocks noChangeArrowheads="1"/>
        </xdr:cNvSpPr>
      </xdr:nvSpPr>
      <xdr:spPr bwMode="auto">
        <a:xfrm>
          <a:off x="10544175"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232</xdr:row>
      <xdr:rowOff>0</xdr:rowOff>
    </xdr:from>
    <xdr:to>
      <xdr:col>5</xdr:col>
      <xdr:colOff>85725</xdr:colOff>
      <xdr:row>232</xdr:row>
      <xdr:rowOff>161925</xdr:rowOff>
    </xdr:to>
    <xdr:sp macro="" textlink="">
      <xdr:nvSpPr>
        <xdr:cNvPr id="680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0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233</xdr:row>
      <xdr:rowOff>0</xdr:rowOff>
    </xdr:from>
    <xdr:ext cx="66675" cy="161925"/>
    <xdr:sp macro="" textlink="">
      <xdr:nvSpPr>
        <xdr:cNvPr id="6803" name="Text Box 1"/>
        <xdr:cNvSpPr txBox="1">
          <a:spLocks noChangeArrowheads="1"/>
        </xdr:cNvSpPr>
      </xdr:nvSpPr>
      <xdr:spPr bwMode="auto">
        <a:xfrm>
          <a:off x="12306300" y="28976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76200" cy="161925"/>
    <xdr:sp macro="" textlink="">
      <xdr:nvSpPr>
        <xdr:cNvPr id="6804" name="Text Box 1"/>
        <xdr:cNvSpPr txBox="1">
          <a:spLocks noChangeArrowheads="1"/>
        </xdr:cNvSpPr>
      </xdr:nvSpPr>
      <xdr:spPr bwMode="auto">
        <a:xfrm>
          <a:off x="12306300" y="28976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85725" cy="161925"/>
    <xdr:sp macro="" textlink="">
      <xdr:nvSpPr>
        <xdr:cNvPr id="6805" name="Text Box 24"/>
        <xdr:cNvSpPr txBox="1">
          <a:spLocks noChangeArrowheads="1"/>
        </xdr:cNvSpPr>
      </xdr:nvSpPr>
      <xdr:spPr bwMode="auto">
        <a:xfrm>
          <a:off x="12306300" y="28976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66675" cy="161925"/>
    <xdr:sp macro="" textlink="">
      <xdr:nvSpPr>
        <xdr:cNvPr id="6806" name="Text Box 1"/>
        <xdr:cNvSpPr txBox="1">
          <a:spLocks noChangeArrowheads="1"/>
        </xdr:cNvSpPr>
      </xdr:nvSpPr>
      <xdr:spPr bwMode="auto">
        <a:xfrm>
          <a:off x="12306300" y="28976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76200" cy="161925"/>
    <xdr:sp macro="" textlink="">
      <xdr:nvSpPr>
        <xdr:cNvPr id="6807" name="Text Box 1"/>
        <xdr:cNvSpPr txBox="1">
          <a:spLocks noChangeArrowheads="1"/>
        </xdr:cNvSpPr>
      </xdr:nvSpPr>
      <xdr:spPr bwMode="auto">
        <a:xfrm>
          <a:off x="12306300" y="28976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85725" cy="161925"/>
    <xdr:sp macro="" textlink="">
      <xdr:nvSpPr>
        <xdr:cNvPr id="6808" name="Text Box 24"/>
        <xdr:cNvSpPr txBox="1">
          <a:spLocks noChangeArrowheads="1"/>
        </xdr:cNvSpPr>
      </xdr:nvSpPr>
      <xdr:spPr bwMode="auto">
        <a:xfrm>
          <a:off x="12306300" y="28976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233</xdr:row>
      <xdr:rowOff>0</xdr:rowOff>
    </xdr:from>
    <xdr:ext cx="66675" cy="161925"/>
    <xdr:sp macro="" textlink="">
      <xdr:nvSpPr>
        <xdr:cNvPr id="6809" name="Text Box 1"/>
        <xdr:cNvSpPr txBox="1">
          <a:spLocks noChangeArrowheads="1"/>
        </xdr:cNvSpPr>
      </xdr:nvSpPr>
      <xdr:spPr bwMode="auto">
        <a:xfrm>
          <a:off x="15420975" y="289769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233</xdr:row>
      <xdr:rowOff>0</xdr:rowOff>
    </xdr:from>
    <xdr:ext cx="76200" cy="161925"/>
    <xdr:sp macro="" textlink="">
      <xdr:nvSpPr>
        <xdr:cNvPr id="6810" name="Text Box 1"/>
        <xdr:cNvSpPr txBox="1">
          <a:spLocks noChangeArrowheads="1"/>
        </xdr:cNvSpPr>
      </xdr:nvSpPr>
      <xdr:spPr bwMode="auto">
        <a:xfrm>
          <a:off x="15420975" y="289769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233</xdr:row>
      <xdr:rowOff>0</xdr:rowOff>
    </xdr:from>
    <xdr:ext cx="85725" cy="161925"/>
    <xdr:sp macro="" textlink="">
      <xdr:nvSpPr>
        <xdr:cNvPr id="6811" name="Text Box 24"/>
        <xdr:cNvSpPr txBox="1">
          <a:spLocks noChangeArrowheads="1"/>
        </xdr:cNvSpPr>
      </xdr:nvSpPr>
      <xdr:spPr bwMode="auto">
        <a:xfrm>
          <a:off x="15420975" y="289769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1857375</xdr:colOff>
      <xdr:row>233</xdr:row>
      <xdr:rowOff>1819275</xdr:rowOff>
    </xdr:from>
    <xdr:ext cx="66675" cy="161925"/>
    <xdr:sp macro="" textlink="">
      <xdr:nvSpPr>
        <xdr:cNvPr id="6812" name="Text Box 1"/>
        <xdr:cNvSpPr txBox="1">
          <a:spLocks noChangeArrowheads="1"/>
        </xdr:cNvSpPr>
      </xdr:nvSpPr>
      <xdr:spPr bwMode="auto">
        <a:xfrm>
          <a:off x="10239375" y="291055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233</xdr:row>
      <xdr:rowOff>1771650</xdr:rowOff>
    </xdr:from>
    <xdr:ext cx="85725" cy="161925"/>
    <xdr:sp macro="" textlink="">
      <xdr:nvSpPr>
        <xdr:cNvPr id="6813" name="Text Box 24"/>
        <xdr:cNvSpPr txBox="1">
          <a:spLocks noChangeArrowheads="1"/>
        </xdr:cNvSpPr>
      </xdr:nvSpPr>
      <xdr:spPr bwMode="auto">
        <a:xfrm>
          <a:off x="10544175"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234</xdr:row>
      <xdr:rowOff>0</xdr:rowOff>
    </xdr:from>
    <xdr:to>
      <xdr:col>4</xdr:col>
      <xdr:colOff>66675</xdr:colOff>
      <xdr:row>234</xdr:row>
      <xdr:rowOff>161925</xdr:rowOff>
    </xdr:to>
    <xdr:sp macro="" textlink="">
      <xdr:nvSpPr>
        <xdr:cNvPr id="6814" name="Text Box 1"/>
        <xdr:cNvSpPr txBox="1">
          <a:spLocks noChangeArrowheads="1"/>
        </xdr:cNvSpPr>
      </xdr:nvSpPr>
      <xdr:spPr bwMode="auto">
        <a:xfrm>
          <a:off x="10544175" y="291055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234</xdr:row>
      <xdr:rowOff>0</xdr:rowOff>
    </xdr:from>
    <xdr:to>
      <xdr:col>4</xdr:col>
      <xdr:colOff>76200</xdr:colOff>
      <xdr:row>234</xdr:row>
      <xdr:rowOff>161925</xdr:rowOff>
    </xdr:to>
    <xdr:sp macro="" textlink="">
      <xdr:nvSpPr>
        <xdr:cNvPr id="6815" name="Text Box 1"/>
        <xdr:cNvSpPr txBox="1">
          <a:spLocks noChangeArrowheads="1"/>
        </xdr:cNvSpPr>
      </xdr:nvSpPr>
      <xdr:spPr bwMode="auto">
        <a:xfrm>
          <a:off x="10544175" y="291055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234</xdr:row>
      <xdr:rowOff>0</xdr:rowOff>
    </xdr:from>
    <xdr:to>
      <xdr:col>4</xdr:col>
      <xdr:colOff>85725</xdr:colOff>
      <xdr:row>234</xdr:row>
      <xdr:rowOff>161925</xdr:rowOff>
    </xdr:to>
    <xdr:sp macro="" textlink="">
      <xdr:nvSpPr>
        <xdr:cNvPr id="6816" name="Text Box 24"/>
        <xdr:cNvSpPr txBox="1">
          <a:spLocks noChangeArrowheads="1"/>
        </xdr:cNvSpPr>
      </xdr:nvSpPr>
      <xdr:spPr bwMode="auto">
        <a:xfrm>
          <a:off x="10544175"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234</xdr:row>
      <xdr:rowOff>0</xdr:rowOff>
    </xdr:from>
    <xdr:to>
      <xdr:col>5</xdr:col>
      <xdr:colOff>85725</xdr:colOff>
      <xdr:row>234</xdr:row>
      <xdr:rowOff>161925</xdr:rowOff>
    </xdr:to>
    <xdr:sp macro="" textlink="">
      <xdr:nvSpPr>
        <xdr:cNvPr id="6817" name="Text Box 1"/>
        <xdr:cNvSpPr txBox="1">
          <a:spLocks noChangeArrowheads="1"/>
        </xdr:cNvSpPr>
      </xdr:nvSpPr>
      <xdr:spPr bwMode="auto">
        <a:xfrm>
          <a:off x="12306300"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234</xdr:row>
      <xdr:rowOff>0</xdr:rowOff>
    </xdr:from>
    <xdr:to>
      <xdr:col>5</xdr:col>
      <xdr:colOff>85725</xdr:colOff>
      <xdr:row>234</xdr:row>
      <xdr:rowOff>161925</xdr:rowOff>
    </xdr:to>
    <xdr:sp macro="" textlink="">
      <xdr:nvSpPr>
        <xdr:cNvPr id="6818" name="Text Box 1"/>
        <xdr:cNvSpPr txBox="1">
          <a:spLocks noChangeArrowheads="1"/>
        </xdr:cNvSpPr>
      </xdr:nvSpPr>
      <xdr:spPr bwMode="auto">
        <a:xfrm>
          <a:off x="12306300"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234</xdr:row>
      <xdr:rowOff>0</xdr:rowOff>
    </xdr:from>
    <xdr:ext cx="85725" cy="161925"/>
    <xdr:sp macro="" textlink="">
      <xdr:nvSpPr>
        <xdr:cNvPr id="6819" name="Text Box 1"/>
        <xdr:cNvSpPr txBox="1">
          <a:spLocks noChangeArrowheads="1"/>
        </xdr:cNvSpPr>
      </xdr:nvSpPr>
      <xdr:spPr bwMode="auto">
        <a:xfrm>
          <a:off x="15420975"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234</xdr:row>
      <xdr:rowOff>0</xdr:rowOff>
    </xdr:from>
    <xdr:ext cx="85725" cy="161925"/>
    <xdr:sp macro="" textlink="">
      <xdr:nvSpPr>
        <xdr:cNvPr id="6820" name="Text Box 1"/>
        <xdr:cNvSpPr txBox="1">
          <a:spLocks noChangeArrowheads="1"/>
        </xdr:cNvSpPr>
      </xdr:nvSpPr>
      <xdr:spPr bwMode="auto">
        <a:xfrm>
          <a:off x="15420975" y="291055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235</xdr:row>
      <xdr:rowOff>0</xdr:rowOff>
    </xdr:from>
    <xdr:to>
      <xdr:col>4</xdr:col>
      <xdr:colOff>66675</xdr:colOff>
      <xdr:row>235</xdr:row>
      <xdr:rowOff>161925</xdr:rowOff>
    </xdr:to>
    <xdr:sp macro="" textlink="">
      <xdr:nvSpPr>
        <xdr:cNvPr id="6821" name="Text Box 1"/>
        <xdr:cNvSpPr txBox="1">
          <a:spLocks noChangeArrowheads="1"/>
        </xdr:cNvSpPr>
      </xdr:nvSpPr>
      <xdr:spPr bwMode="auto">
        <a:xfrm>
          <a:off x="10544175" y="292569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235</xdr:row>
      <xdr:rowOff>0</xdr:rowOff>
    </xdr:from>
    <xdr:to>
      <xdr:col>4</xdr:col>
      <xdr:colOff>76200</xdr:colOff>
      <xdr:row>235</xdr:row>
      <xdr:rowOff>161925</xdr:rowOff>
    </xdr:to>
    <xdr:sp macro="" textlink="">
      <xdr:nvSpPr>
        <xdr:cNvPr id="6822" name="Text Box 1"/>
        <xdr:cNvSpPr txBox="1">
          <a:spLocks noChangeArrowheads="1"/>
        </xdr:cNvSpPr>
      </xdr:nvSpPr>
      <xdr:spPr bwMode="auto">
        <a:xfrm>
          <a:off x="10544175" y="292569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235</xdr:row>
      <xdr:rowOff>0</xdr:rowOff>
    </xdr:from>
    <xdr:to>
      <xdr:col>4</xdr:col>
      <xdr:colOff>85725</xdr:colOff>
      <xdr:row>235</xdr:row>
      <xdr:rowOff>161925</xdr:rowOff>
    </xdr:to>
    <xdr:sp macro="" textlink="">
      <xdr:nvSpPr>
        <xdr:cNvPr id="6823" name="Text Box 24"/>
        <xdr:cNvSpPr txBox="1">
          <a:spLocks noChangeArrowheads="1"/>
        </xdr:cNvSpPr>
      </xdr:nvSpPr>
      <xdr:spPr bwMode="auto">
        <a:xfrm>
          <a:off x="10544175" y="292569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236</xdr:row>
      <xdr:rowOff>0</xdr:rowOff>
    </xdr:from>
    <xdr:to>
      <xdr:col>4</xdr:col>
      <xdr:colOff>66675</xdr:colOff>
      <xdr:row>236</xdr:row>
      <xdr:rowOff>161925</xdr:rowOff>
    </xdr:to>
    <xdr:sp macro="" textlink="">
      <xdr:nvSpPr>
        <xdr:cNvPr id="6824" name="Text Box 1"/>
        <xdr:cNvSpPr txBox="1">
          <a:spLocks noChangeArrowheads="1"/>
        </xdr:cNvSpPr>
      </xdr:nvSpPr>
      <xdr:spPr bwMode="auto">
        <a:xfrm>
          <a:off x="10544175" y="294208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236</xdr:row>
      <xdr:rowOff>0</xdr:rowOff>
    </xdr:from>
    <xdr:to>
      <xdr:col>4</xdr:col>
      <xdr:colOff>76200</xdr:colOff>
      <xdr:row>236</xdr:row>
      <xdr:rowOff>161925</xdr:rowOff>
    </xdr:to>
    <xdr:sp macro="" textlink="">
      <xdr:nvSpPr>
        <xdr:cNvPr id="6825" name="Text Box 1"/>
        <xdr:cNvSpPr txBox="1">
          <a:spLocks noChangeArrowheads="1"/>
        </xdr:cNvSpPr>
      </xdr:nvSpPr>
      <xdr:spPr bwMode="auto">
        <a:xfrm>
          <a:off x="10544175" y="294208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236</xdr:row>
      <xdr:rowOff>0</xdr:rowOff>
    </xdr:from>
    <xdr:to>
      <xdr:col>4</xdr:col>
      <xdr:colOff>85725</xdr:colOff>
      <xdr:row>236</xdr:row>
      <xdr:rowOff>161925</xdr:rowOff>
    </xdr:to>
    <xdr:sp macro="" textlink="">
      <xdr:nvSpPr>
        <xdr:cNvPr id="6826" name="Text Box 24"/>
        <xdr:cNvSpPr txBox="1">
          <a:spLocks noChangeArrowheads="1"/>
        </xdr:cNvSpPr>
      </xdr:nvSpPr>
      <xdr:spPr bwMode="auto">
        <a:xfrm>
          <a:off x="10544175" y="29420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237</xdr:row>
      <xdr:rowOff>0</xdr:rowOff>
    </xdr:from>
    <xdr:to>
      <xdr:col>4</xdr:col>
      <xdr:colOff>66675</xdr:colOff>
      <xdr:row>237</xdr:row>
      <xdr:rowOff>161925</xdr:rowOff>
    </xdr:to>
    <xdr:sp macro="" textlink="">
      <xdr:nvSpPr>
        <xdr:cNvPr id="6827" name="Text Box 1"/>
        <xdr:cNvSpPr txBox="1">
          <a:spLocks noChangeArrowheads="1"/>
        </xdr:cNvSpPr>
      </xdr:nvSpPr>
      <xdr:spPr bwMode="auto">
        <a:xfrm>
          <a:off x="10544175" y="296360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237</xdr:row>
      <xdr:rowOff>0</xdr:rowOff>
    </xdr:from>
    <xdr:to>
      <xdr:col>4</xdr:col>
      <xdr:colOff>76200</xdr:colOff>
      <xdr:row>237</xdr:row>
      <xdr:rowOff>161925</xdr:rowOff>
    </xdr:to>
    <xdr:sp macro="" textlink="">
      <xdr:nvSpPr>
        <xdr:cNvPr id="6828" name="Text Box 1"/>
        <xdr:cNvSpPr txBox="1">
          <a:spLocks noChangeArrowheads="1"/>
        </xdr:cNvSpPr>
      </xdr:nvSpPr>
      <xdr:spPr bwMode="auto">
        <a:xfrm>
          <a:off x="10544175" y="296360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237</xdr:row>
      <xdr:rowOff>0</xdr:rowOff>
    </xdr:from>
    <xdr:to>
      <xdr:col>4</xdr:col>
      <xdr:colOff>85725</xdr:colOff>
      <xdr:row>237</xdr:row>
      <xdr:rowOff>161925</xdr:rowOff>
    </xdr:to>
    <xdr:sp macro="" textlink="">
      <xdr:nvSpPr>
        <xdr:cNvPr id="6829" name="Text Box 24"/>
        <xdr:cNvSpPr txBox="1">
          <a:spLocks noChangeArrowheads="1"/>
        </xdr:cNvSpPr>
      </xdr:nvSpPr>
      <xdr:spPr bwMode="auto">
        <a:xfrm>
          <a:off x="10544175" y="29636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235</xdr:row>
      <xdr:rowOff>161925</xdr:rowOff>
    </xdr:to>
    <xdr:sp macro="" textlink="">
      <xdr:nvSpPr>
        <xdr:cNvPr id="6830" name="Text Box 1"/>
        <xdr:cNvSpPr txBox="1">
          <a:spLocks noChangeArrowheads="1"/>
        </xdr:cNvSpPr>
      </xdr:nvSpPr>
      <xdr:spPr bwMode="auto">
        <a:xfrm>
          <a:off x="12306300" y="292569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235</xdr:row>
      <xdr:rowOff>161925</xdr:rowOff>
    </xdr:to>
    <xdr:sp macro="" textlink="">
      <xdr:nvSpPr>
        <xdr:cNvPr id="6831" name="Text Box 1"/>
        <xdr:cNvSpPr txBox="1">
          <a:spLocks noChangeArrowheads="1"/>
        </xdr:cNvSpPr>
      </xdr:nvSpPr>
      <xdr:spPr bwMode="auto">
        <a:xfrm>
          <a:off x="12306300" y="292569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85725</xdr:colOff>
      <xdr:row>236</xdr:row>
      <xdr:rowOff>161925</xdr:rowOff>
    </xdr:to>
    <xdr:sp macro="" textlink="">
      <xdr:nvSpPr>
        <xdr:cNvPr id="6832" name="Text Box 1"/>
        <xdr:cNvSpPr txBox="1">
          <a:spLocks noChangeArrowheads="1"/>
        </xdr:cNvSpPr>
      </xdr:nvSpPr>
      <xdr:spPr bwMode="auto">
        <a:xfrm>
          <a:off x="12306300" y="29420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85725</xdr:colOff>
      <xdr:row>236</xdr:row>
      <xdr:rowOff>161925</xdr:rowOff>
    </xdr:to>
    <xdr:sp macro="" textlink="">
      <xdr:nvSpPr>
        <xdr:cNvPr id="6833" name="Text Box 1"/>
        <xdr:cNvSpPr txBox="1">
          <a:spLocks noChangeArrowheads="1"/>
        </xdr:cNvSpPr>
      </xdr:nvSpPr>
      <xdr:spPr bwMode="auto">
        <a:xfrm>
          <a:off x="12306300" y="29420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85725</xdr:colOff>
      <xdr:row>237</xdr:row>
      <xdr:rowOff>161925</xdr:rowOff>
    </xdr:to>
    <xdr:sp macro="" textlink="">
      <xdr:nvSpPr>
        <xdr:cNvPr id="6834" name="Text Box 1"/>
        <xdr:cNvSpPr txBox="1">
          <a:spLocks noChangeArrowheads="1"/>
        </xdr:cNvSpPr>
      </xdr:nvSpPr>
      <xdr:spPr bwMode="auto">
        <a:xfrm>
          <a:off x="12306300" y="29636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85725</xdr:colOff>
      <xdr:row>237</xdr:row>
      <xdr:rowOff>161925</xdr:rowOff>
    </xdr:to>
    <xdr:sp macro="" textlink="">
      <xdr:nvSpPr>
        <xdr:cNvPr id="6835" name="Text Box 1"/>
        <xdr:cNvSpPr txBox="1">
          <a:spLocks noChangeArrowheads="1"/>
        </xdr:cNvSpPr>
      </xdr:nvSpPr>
      <xdr:spPr bwMode="auto">
        <a:xfrm>
          <a:off x="12306300" y="29636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235</xdr:row>
      <xdr:rowOff>0</xdr:rowOff>
    </xdr:from>
    <xdr:ext cx="85725" cy="161925"/>
    <xdr:sp macro="" textlink="">
      <xdr:nvSpPr>
        <xdr:cNvPr id="6836" name="Text Box 1"/>
        <xdr:cNvSpPr txBox="1">
          <a:spLocks noChangeArrowheads="1"/>
        </xdr:cNvSpPr>
      </xdr:nvSpPr>
      <xdr:spPr bwMode="auto">
        <a:xfrm>
          <a:off x="15420975" y="292569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235</xdr:row>
      <xdr:rowOff>0</xdr:rowOff>
    </xdr:from>
    <xdr:ext cx="85725" cy="161925"/>
    <xdr:sp macro="" textlink="">
      <xdr:nvSpPr>
        <xdr:cNvPr id="6837" name="Text Box 1"/>
        <xdr:cNvSpPr txBox="1">
          <a:spLocks noChangeArrowheads="1"/>
        </xdr:cNvSpPr>
      </xdr:nvSpPr>
      <xdr:spPr bwMode="auto">
        <a:xfrm>
          <a:off x="15420975" y="292569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236</xdr:row>
      <xdr:rowOff>0</xdr:rowOff>
    </xdr:from>
    <xdr:ext cx="85725" cy="161925"/>
    <xdr:sp macro="" textlink="">
      <xdr:nvSpPr>
        <xdr:cNvPr id="6838" name="Text Box 1"/>
        <xdr:cNvSpPr txBox="1">
          <a:spLocks noChangeArrowheads="1"/>
        </xdr:cNvSpPr>
      </xdr:nvSpPr>
      <xdr:spPr bwMode="auto">
        <a:xfrm>
          <a:off x="15420975" y="29420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236</xdr:row>
      <xdr:rowOff>0</xdr:rowOff>
    </xdr:from>
    <xdr:ext cx="85725" cy="161925"/>
    <xdr:sp macro="" textlink="">
      <xdr:nvSpPr>
        <xdr:cNvPr id="6839" name="Text Box 1"/>
        <xdr:cNvSpPr txBox="1">
          <a:spLocks noChangeArrowheads="1"/>
        </xdr:cNvSpPr>
      </xdr:nvSpPr>
      <xdr:spPr bwMode="auto">
        <a:xfrm>
          <a:off x="15420975" y="294208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237</xdr:row>
      <xdr:rowOff>0</xdr:rowOff>
    </xdr:from>
    <xdr:ext cx="85725" cy="161925"/>
    <xdr:sp macro="" textlink="">
      <xdr:nvSpPr>
        <xdr:cNvPr id="6840" name="Text Box 1"/>
        <xdr:cNvSpPr txBox="1">
          <a:spLocks noChangeArrowheads="1"/>
        </xdr:cNvSpPr>
      </xdr:nvSpPr>
      <xdr:spPr bwMode="auto">
        <a:xfrm>
          <a:off x="15420975" y="29636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237</xdr:row>
      <xdr:rowOff>0</xdr:rowOff>
    </xdr:from>
    <xdr:ext cx="85725" cy="161925"/>
    <xdr:sp macro="" textlink="">
      <xdr:nvSpPr>
        <xdr:cNvPr id="6841" name="Text Box 1"/>
        <xdr:cNvSpPr txBox="1">
          <a:spLocks noChangeArrowheads="1"/>
        </xdr:cNvSpPr>
      </xdr:nvSpPr>
      <xdr:spPr bwMode="auto">
        <a:xfrm>
          <a:off x="15420975" y="296360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232</xdr:row>
      <xdr:rowOff>0</xdr:rowOff>
    </xdr:from>
    <xdr:to>
      <xdr:col>5</xdr:col>
      <xdr:colOff>66675</xdr:colOff>
      <xdr:row>232</xdr:row>
      <xdr:rowOff>161925</xdr:rowOff>
    </xdr:to>
    <xdr:sp macro="" textlink="">
      <xdr:nvSpPr>
        <xdr:cNvPr id="6842"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843"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44"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45"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46"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66675</xdr:colOff>
      <xdr:row>232</xdr:row>
      <xdr:rowOff>161925</xdr:rowOff>
    </xdr:to>
    <xdr:sp macro="" textlink="">
      <xdr:nvSpPr>
        <xdr:cNvPr id="6847"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848"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49"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50"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51"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66675</xdr:colOff>
      <xdr:row>232</xdr:row>
      <xdr:rowOff>161925</xdr:rowOff>
    </xdr:to>
    <xdr:sp macro="" textlink="">
      <xdr:nvSpPr>
        <xdr:cNvPr id="6852"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853"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54"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55"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56"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57"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58"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5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60"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6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6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6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6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6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6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67"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68"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6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70"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7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7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7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7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7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7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77"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78"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7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80"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8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8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8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8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8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8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87"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88"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8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90"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9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89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89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9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89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89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66675</xdr:colOff>
      <xdr:row>232</xdr:row>
      <xdr:rowOff>161925</xdr:rowOff>
    </xdr:to>
    <xdr:sp macro="" textlink="">
      <xdr:nvSpPr>
        <xdr:cNvPr id="6897"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898"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899"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00"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01"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66675</xdr:colOff>
      <xdr:row>232</xdr:row>
      <xdr:rowOff>161925</xdr:rowOff>
    </xdr:to>
    <xdr:sp macro="" textlink="">
      <xdr:nvSpPr>
        <xdr:cNvPr id="6902"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903"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04"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05"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06"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66675</xdr:colOff>
      <xdr:row>232</xdr:row>
      <xdr:rowOff>161925</xdr:rowOff>
    </xdr:to>
    <xdr:sp macro="" textlink="">
      <xdr:nvSpPr>
        <xdr:cNvPr id="6907" name="Text Box 1"/>
        <xdr:cNvSpPr txBox="1">
          <a:spLocks noChangeArrowheads="1"/>
        </xdr:cNvSpPr>
      </xdr:nvSpPr>
      <xdr:spPr bwMode="auto">
        <a:xfrm>
          <a:off x="12306300"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76200</xdr:colOff>
      <xdr:row>232</xdr:row>
      <xdr:rowOff>161925</xdr:rowOff>
    </xdr:to>
    <xdr:sp macro="" textlink="">
      <xdr:nvSpPr>
        <xdr:cNvPr id="6908" name="Text Box 1"/>
        <xdr:cNvSpPr txBox="1">
          <a:spLocks noChangeArrowheads="1"/>
        </xdr:cNvSpPr>
      </xdr:nvSpPr>
      <xdr:spPr bwMode="auto">
        <a:xfrm>
          <a:off x="12306300"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09"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10" name="Text Box 24"/>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11"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1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1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1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1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1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17"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18"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1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20"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2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2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2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2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2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2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27"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28"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29"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30"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31"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32"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33"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34"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35"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36"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37"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38"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39"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40"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41"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232</xdr:row>
      <xdr:rowOff>0</xdr:rowOff>
    </xdr:from>
    <xdr:to>
      <xdr:col>6</xdr:col>
      <xdr:colOff>85725</xdr:colOff>
      <xdr:row>232</xdr:row>
      <xdr:rowOff>161925</xdr:rowOff>
    </xdr:to>
    <xdr:sp macro="" textlink="">
      <xdr:nvSpPr>
        <xdr:cNvPr id="6942" name="Text Box 1"/>
        <xdr:cNvSpPr txBox="1">
          <a:spLocks noChangeArrowheads="1"/>
        </xdr:cNvSpPr>
      </xdr:nvSpPr>
      <xdr:spPr bwMode="auto">
        <a:xfrm>
          <a:off x="154209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43"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44"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45"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46"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4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48"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49"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50"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51"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52"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66675</xdr:colOff>
      <xdr:row>232</xdr:row>
      <xdr:rowOff>161925</xdr:rowOff>
    </xdr:to>
    <xdr:sp macro="" textlink="">
      <xdr:nvSpPr>
        <xdr:cNvPr id="6953" name="Text Box 1"/>
        <xdr:cNvSpPr txBox="1">
          <a:spLocks noChangeArrowheads="1"/>
        </xdr:cNvSpPr>
      </xdr:nvSpPr>
      <xdr:spPr bwMode="auto">
        <a:xfrm>
          <a:off x="10544175" y="288083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76200</xdr:colOff>
      <xdr:row>232</xdr:row>
      <xdr:rowOff>161925</xdr:rowOff>
    </xdr:to>
    <xdr:sp macro="" textlink="">
      <xdr:nvSpPr>
        <xdr:cNvPr id="6954" name="Text Box 1"/>
        <xdr:cNvSpPr txBox="1">
          <a:spLocks noChangeArrowheads="1"/>
        </xdr:cNvSpPr>
      </xdr:nvSpPr>
      <xdr:spPr bwMode="auto">
        <a:xfrm>
          <a:off x="10544175" y="288083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55"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232</xdr:row>
      <xdr:rowOff>0</xdr:rowOff>
    </xdr:from>
    <xdr:to>
      <xdr:col>4</xdr:col>
      <xdr:colOff>85725</xdr:colOff>
      <xdr:row>232</xdr:row>
      <xdr:rowOff>161925</xdr:rowOff>
    </xdr:to>
    <xdr:sp macro="" textlink="">
      <xdr:nvSpPr>
        <xdr:cNvPr id="6956" name="Text Box 24"/>
        <xdr:cNvSpPr txBox="1">
          <a:spLocks noChangeArrowheads="1"/>
        </xdr:cNvSpPr>
      </xdr:nvSpPr>
      <xdr:spPr bwMode="auto">
        <a:xfrm>
          <a:off x="10544175"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232</xdr:row>
      <xdr:rowOff>0</xdr:rowOff>
    </xdr:from>
    <xdr:to>
      <xdr:col>5</xdr:col>
      <xdr:colOff>85725</xdr:colOff>
      <xdr:row>232</xdr:row>
      <xdr:rowOff>161925</xdr:rowOff>
    </xdr:to>
    <xdr:sp macro="" textlink="">
      <xdr:nvSpPr>
        <xdr:cNvPr id="6957" name="Text Box 1"/>
        <xdr:cNvSpPr txBox="1">
          <a:spLocks noChangeArrowheads="1"/>
        </xdr:cNvSpPr>
      </xdr:nvSpPr>
      <xdr:spPr bwMode="auto">
        <a:xfrm>
          <a:off x="12306300" y="288083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124</xdr:row>
      <xdr:rowOff>0</xdr:rowOff>
    </xdr:from>
    <xdr:to>
      <xdr:col>4</xdr:col>
      <xdr:colOff>91440</xdr:colOff>
      <xdr:row>124</xdr:row>
      <xdr:rowOff>144780</xdr:rowOff>
    </xdr:to>
    <xdr:sp macro="" textlink="">
      <xdr:nvSpPr>
        <xdr:cNvPr id="2" name="Text Box 1"/>
        <xdr:cNvSpPr txBox="1">
          <a:spLocks noChangeArrowheads="1"/>
        </xdr:cNvSpPr>
      </xdr:nvSpPr>
      <xdr:spPr bwMode="auto">
        <a:xfrm>
          <a:off x="11001375" y="154809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124</xdr:row>
      <xdr:rowOff>0</xdr:rowOff>
    </xdr:from>
    <xdr:to>
      <xdr:col>4</xdr:col>
      <xdr:colOff>91440</xdr:colOff>
      <xdr:row>124</xdr:row>
      <xdr:rowOff>144780</xdr:rowOff>
    </xdr:to>
    <xdr:sp macro="" textlink="">
      <xdr:nvSpPr>
        <xdr:cNvPr id="3" name="Text Box 1"/>
        <xdr:cNvSpPr txBox="1">
          <a:spLocks noChangeArrowheads="1"/>
        </xdr:cNvSpPr>
      </xdr:nvSpPr>
      <xdr:spPr bwMode="auto">
        <a:xfrm>
          <a:off x="11001375" y="154809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91440</xdr:colOff>
      <xdr:row>124</xdr:row>
      <xdr:rowOff>144780</xdr:rowOff>
    </xdr:to>
    <xdr:sp macro="" textlink="">
      <xdr:nvSpPr>
        <xdr:cNvPr id="4" name="Text Box 1"/>
        <xdr:cNvSpPr txBox="1">
          <a:spLocks noChangeArrowheads="1"/>
        </xdr:cNvSpPr>
      </xdr:nvSpPr>
      <xdr:spPr bwMode="auto">
        <a:xfrm>
          <a:off x="16411575" y="154809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124</xdr:row>
      <xdr:rowOff>0</xdr:rowOff>
    </xdr:from>
    <xdr:to>
      <xdr:col>6</xdr:col>
      <xdr:colOff>91440</xdr:colOff>
      <xdr:row>124</xdr:row>
      <xdr:rowOff>144780</xdr:rowOff>
    </xdr:to>
    <xdr:sp macro="" textlink="">
      <xdr:nvSpPr>
        <xdr:cNvPr id="5" name="Text Box 1"/>
        <xdr:cNvSpPr txBox="1">
          <a:spLocks noChangeArrowheads="1"/>
        </xdr:cNvSpPr>
      </xdr:nvSpPr>
      <xdr:spPr bwMode="auto">
        <a:xfrm>
          <a:off x="16411575" y="154809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124</xdr:row>
      <xdr:rowOff>0</xdr:rowOff>
    </xdr:from>
    <xdr:ext cx="91440" cy="144780"/>
    <xdr:sp macro="" textlink="">
      <xdr:nvSpPr>
        <xdr:cNvPr id="6" name="Text Box 1"/>
        <xdr:cNvSpPr txBox="1">
          <a:spLocks noChangeArrowheads="1"/>
        </xdr:cNvSpPr>
      </xdr:nvSpPr>
      <xdr:spPr bwMode="auto">
        <a:xfrm>
          <a:off x="13830300" y="154809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124</xdr:row>
      <xdr:rowOff>0</xdr:rowOff>
    </xdr:from>
    <xdr:ext cx="91440" cy="144780"/>
    <xdr:sp macro="" textlink="">
      <xdr:nvSpPr>
        <xdr:cNvPr id="7" name="Text Box 1"/>
        <xdr:cNvSpPr txBox="1">
          <a:spLocks noChangeArrowheads="1"/>
        </xdr:cNvSpPr>
      </xdr:nvSpPr>
      <xdr:spPr bwMode="auto">
        <a:xfrm>
          <a:off x="13830300" y="154809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138</xdr:row>
      <xdr:rowOff>0</xdr:rowOff>
    </xdr:from>
    <xdr:to>
      <xdr:col>5</xdr:col>
      <xdr:colOff>66675</xdr:colOff>
      <xdr:row>138</xdr:row>
      <xdr:rowOff>161925</xdr:rowOff>
    </xdr:to>
    <xdr:sp macro="" textlink="">
      <xdr:nvSpPr>
        <xdr:cNvPr id="8" name="Text Box 1"/>
        <xdr:cNvSpPr txBox="1">
          <a:spLocks noChangeArrowheads="1"/>
        </xdr:cNvSpPr>
      </xdr:nvSpPr>
      <xdr:spPr bwMode="auto">
        <a:xfrm>
          <a:off x="13830300" y="1767363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0</xdr:rowOff>
    </xdr:from>
    <xdr:to>
      <xdr:col>5</xdr:col>
      <xdr:colOff>76200</xdr:colOff>
      <xdr:row>138</xdr:row>
      <xdr:rowOff>161925</xdr:rowOff>
    </xdr:to>
    <xdr:sp macro="" textlink="">
      <xdr:nvSpPr>
        <xdr:cNvPr id="9" name="Text Box 1"/>
        <xdr:cNvSpPr txBox="1">
          <a:spLocks noChangeArrowheads="1"/>
        </xdr:cNvSpPr>
      </xdr:nvSpPr>
      <xdr:spPr bwMode="auto">
        <a:xfrm>
          <a:off x="13830300" y="176736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0</xdr:rowOff>
    </xdr:from>
    <xdr:to>
      <xdr:col>5</xdr:col>
      <xdr:colOff>85725</xdr:colOff>
      <xdr:row>138</xdr:row>
      <xdr:rowOff>161925</xdr:rowOff>
    </xdr:to>
    <xdr:sp macro="" textlink="">
      <xdr:nvSpPr>
        <xdr:cNvPr id="10" name="Text Box 1"/>
        <xdr:cNvSpPr txBox="1">
          <a:spLocks noChangeArrowheads="1"/>
        </xdr:cNvSpPr>
      </xdr:nvSpPr>
      <xdr:spPr bwMode="auto">
        <a:xfrm>
          <a:off x="13830300" y="1767363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0</xdr:rowOff>
    </xdr:from>
    <xdr:to>
      <xdr:col>5</xdr:col>
      <xdr:colOff>85725</xdr:colOff>
      <xdr:row>138</xdr:row>
      <xdr:rowOff>161925</xdr:rowOff>
    </xdr:to>
    <xdr:sp macro="" textlink="">
      <xdr:nvSpPr>
        <xdr:cNvPr id="11" name="Text Box 24"/>
        <xdr:cNvSpPr txBox="1">
          <a:spLocks noChangeArrowheads="1"/>
        </xdr:cNvSpPr>
      </xdr:nvSpPr>
      <xdr:spPr bwMode="auto">
        <a:xfrm>
          <a:off x="13830300" y="1767363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0</xdr:rowOff>
    </xdr:from>
    <xdr:to>
      <xdr:col>5</xdr:col>
      <xdr:colOff>85725</xdr:colOff>
      <xdr:row>138</xdr:row>
      <xdr:rowOff>161925</xdr:rowOff>
    </xdr:to>
    <xdr:sp macro="" textlink="">
      <xdr:nvSpPr>
        <xdr:cNvPr id="12" name="Text Box 1"/>
        <xdr:cNvSpPr txBox="1">
          <a:spLocks noChangeArrowheads="1"/>
        </xdr:cNvSpPr>
      </xdr:nvSpPr>
      <xdr:spPr bwMode="auto">
        <a:xfrm>
          <a:off x="13830300" y="1767363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66675</xdr:colOff>
      <xdr:row>230</xdr:row>
      <xdr:rowOff>161925</xdr:rowOff>
    </xdr:to>
    <xdr:sp macro="" textlink="">
      <xdr:nvSpPr>
        <xdr:cNvPr id="13" name="Text Box 1"/>
        <xdr:cNvSpPr txBox="1">
          <a:spLocks noChangeArrowheads="1"/>
        </xdr:cNvSpPr>
      </xdr:nvSpPr>
      <xdr:spPr bwMode="auto">
        <a:xfrm>
          <a:off x="13830300" y="309276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76200</xdr:colOff>
      <xdr:row>230</xdr:row>
      <xdr:rowOff>161925</xdr:rowOff>
    </xdr:to>
    <xdr:sp macro="" textlink="">
      <xdr:nvSpPr>
        <xdr:cNvPr id="14" name="Text Box 1"/>
        <xdr:cNvSpPr txBox="1">
          <a:spLocks noChangeArrowheads="1"/>
        </xdr:cNvSpPr>
      </xdr:nvSpPr>
      <xdr:spPr bwMode="auto">
        <a:xfrm>
          <a:off x="13830300" y="309276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85725</xdr:colOff>
      <xdr:row>230</xdr:row>
      <xdr:rowOff>161925</xdr:rowOff>
    </xdr:to>
    <xdr:sp macro="" textlink="">
      <xdr:nvSpPr>
        <xdr:cNvPr id="15" name="Text Box 1"/>
        <xdr:cNvSpPr txBox="1">
          <a:spLocks noChangeArrowheads="1"/>
        </xdr:cNvSpPr>
      </xdr:nvSpPr>
      <xdr:spPr bwMode="auto">
        <a:xfrm>
          <a:off x="13830300" y="309276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85725</xdr:colOff>
      <xdr:row>230</xdr:row>
      <xdr:rowOff>161925</xdr:rowOff>
    </xdr:to>
    <xdr:sp macro="" textlink="">
      <xdr:nvSpPr>
        <xdr:cNvPr id="16" name="Text Box 24"/>
        <xdr:cNvSpPr txBox="1">
          <a:spLocks noChangeArrowheads="1"/>
        </xdr:cNvSpPr>
      </xdr:nvSpPr>
      <xdr:spPr bwMode="auto">
        <a:xfrm>
          <a:off x="13830300" y="309276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85725</xdr:colOff>
      <xdr:row>230</xdr:row>
      <xdr:rowOff>161925</xdr:rowOff>
    </xdr:to>
    <xdr:sp macro="" textlink="">
      <xdr:nvSpPr>
        <xdr:cNvPr id="17" name="Text Box 1"/>
        <xdr:cNvSpPr txBox="1">
          <a:spLocks noChangeArrowheads="1"/>
        </xdr:cNvSpPr>
      </xdr:nvSpPr>
      <xdr:spPr bwMode="auto">
        <a:xfrm>
          <a:off x="13830300" y="309276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122</xdr:row>
      <xdr:rowOff>0</xdr:rowOff>
    </xdr:from>
    <xdr:to>
      <xdr:col>4</xdr:col>
      <xdr:colOff>91440</xdr:colOff>
      <xdr:row>122</xdr:row>
      <xdr:rowOff>144780</xdr:rowOff>
    </xdr:to>
    <xdr:sp macro="" textlink="">
      <xdr:nvSpPr>
        <xdr:cNvPr id="18" name="Text Box 1"/>
        <xdr:cNvSpPr txBox="1">
          <a:spLocks noChangeArrowheads="1"/>
        </xdr:cNvSpPr>
      </xdr:nvSpPr>
      <xdr:spPr bwMode="auto">
        <a:xfrm>
          <a:off x="11001375" y="15291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122</xdr:row>
      <xdr:rowOff>0</xdr:rowOff>
    </xdr:from>
    <xdr:to>
      <xdr:col>4</xdr:col>
      <xdr:colOff>91440</xdr:colOff>
      <xdr:row>122</xdr:row>
      <xdr:rowOff>144780</xdr:rowOff>
    </xdr:to>
    <xdr:sp macro="" textlink="">
      <xdr:nvSpPr>
        <xdr:cNvPr id="19" name="Text Box 1"/>
        <xdr:cNvSpPr txBox="1">
          <a:spLocks noChangeArrowheads="1"/>
        </xdr:cNvSpPr>
      </xdr:nvSpPr>
      <xdr:spPr bwMode="auto">
        <a:xfrm>
          <a:off x="11001375" y="15291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122</xdr:row>
      <xdr:rowOff>0</xdr:rowOff>
    </xdr:from>
    <xdr:to>
      <xdr:col>6</xdr:col>
      <xdr:colOff>91440</xdr:colOff>
      <xdr:row>122</xdr:row>
      <xdr:rowOff>144780</xdr:rowOff>
    </xdr:to>
    <xdr:sp macro="" textlink="">
      <xdr:nvSpPr>
        <xdr:cNvPr id="20" name="Text Box 1"/>
        <xdr:cNvSpPr txBox="1">
          <a:spLocks noChangeArrowheads="1"/>
        </xdr:cNvSpPr>
      </xdr:nvSpPr>
      <xdr:spPr bwMode="auto">
        <a:xfrm>
          <a:off x="16411575" y="15291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122</xdr:row>
      <xdr:rowOff>0</xdr:rowOff>
    </xdr:from>
    <xdr:to>
      <xdr:col>6</xdr:col>
      <xdr:colOff>91440</xdr:colOff>
      <xdr:row>122</xdr:row>
      <xdr:rowOff>144780</xdr:rowOff>
    </xdr:to>
    <xdr:sp macro="" textlink="">
      <xdr:nvSpPr>
        <xdr:cNvPr id="21" name="Text Box 1"/>
        <xdr:cNvSpPr txBox="1">
          <a:spLocks noChangeArrowheads="1"/>
        </xdr:cNvSpPr>
      </xdr:nvSpPr>
      <xdr:spPr bwMode="auto">
        <a:xfrm>
          <a:off x="16411575" y="15291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122</xdr:row>
      <xdr:rowOff>0</xdr:rowOff>
    </xdr:from>
    <xdr:ext cx="91440" cy="144780"/>
    <xdr:sp macro="" textlink="">
      <xdr:nvSpPr>
        <xdr:cNvPr id="22" name="Text Box 1"/>
        <xdr:cNvSpPr txBox="1">
          <a:spLocks noChangeArrowheads="1"/>
        </xdr:cNvSpPr>
      </xdr:nvSpPr>
      <xdr:spPr bwMode="auto">
        <a:xfrm>
          <a:off x="13830300" y="15291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122</xdr:row>
      <xdr:rowOff>0</xdr:rowOff>
    </xdr:from>
    <xdr:ext cx="91440" cy="144780"/>
    <xdr:sp macro="" textlink="">
      <xdr:nvSpPr>
        <xdr:cNvPr id="23" name="Text Box 1"/>
        <xdr:cNvSpPr txBox="1">
          <a:spLocks noChangeArrowheads="1"/>
        </xdr:cNvSpPr>
      </xdr:nvSpPr>
      <xdr:spPr bwMode="auto">
        <a:xfrm>
          <a:off x="13830300" y="152914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136</xdr:row>
      <xdr:rowOff>0</xdr:rowOff>
    </xdr:from>
    <xdr:to>
      <xdr:col>5</xdr:col>
      <xdr:colOff>66675</xdr:colOff>
      <xdr:row>136</xdr:row>
      <xdr:rowOff>161925</xdr:rowOff>
    </xdr:to>
    <xdr:sp macro="" textlink="">
      <xdr:nvSpPr>
        <xdr:cNvPr id="24" name="Text Box 1"/>
        <xdr:cNvSpPr txBox="1">
          <a:spLocks noChangeArrowheads="1"/>
        </xdr:cNvSpPr>
      </xdr:nvSpPr>
      <xdr:spPr bwMode="auto">
        <a:xfrm>
          <a:off x="13830300" y="1737645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76200</xdr:colOff>
      <xdr:row>136</xdr:row>
      <xdr:rowOff>161925</xdr:rowOff>
    </xdr:to>
    <xdr:sp macro="" textlink="">
      <xdr:nvSpPr>
        <xdr:cNvPr id="25" name="Text Box 1"/>
        <xdr:cNvSpPr txBox="1">
          <a:spLocks noChangeArrowheads="1"/>
        </xdr:cNvSpPr>
      </xdr:nvSpPr>
      <xdr:spPr bwMode="auto">
        <a:xfrm>
          <a:off x="13830300" y="1737645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85725</xdr:colOff>
      <xdr:row>136</xdr:row>
      <xdr:rowOff>161925</xdr:rowOff>
    </xdr:to>
    <xdr:sp macro="" textlink="">
      <xdr:nvSpPr>
        <xdr:cNvPr id="26" name="Text Box 1"/>
        <xdr:cNvSpPr txBox="1">
          <a:spLocks noChangeArrowheads="1"/>
        </xdr:cNvSpPr>
      </xdr:nvSpPr>
      <xdr:spPr bwMode="auto">
        <a:xfrm>
          <a:off x="13830300" y="173764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85725</xdr:colOff>
      <xdr:row>136</xdr:row>
      <xdr:rowOff>161925</xdr:rowOff>
    </xdr:to>
    <xdr:sp macro="" textlink="">
      <xdr:nvSpPr>
        <xdr:cNvPr id="27" name="Text Box 24"/>
        <xdr:cNvSpPr txBox="1">
          <a:spLocks noChangeArrowheads="1"/>
        </xdr:cNvSpPr>
      </xdr:nvSpPr>
      <xdr:spPr bwMode="auto">
        <a:xfrm>
          <a:off x="13830300" y="173764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85725</xdr:colOff>
      <xdr:row>136</xdr:row>
      <xdr:rowOff>161925</xdr:rowOff>
    </xdr:to>
    <xdr:sp macro="" textlink="">
      <xdr:nvSpPr>
        <xdr:cNvPr id="28" name="Text Box 1"/>
        <xdr:cNvSpPr txBox="1">
          <a:spLocks noChangeArrowheads="1"/>
        </xdr:cNvSpPr>
      </xdr:nvSpPr>
      <xdr:spPr bwMode="auto">
        <a:xfrm>
          <a:off x="13830300" y="1737645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66675</xdr:colOff>
      <xdr:row>227</xdr:row>
      <xdr:rowOff>161925</xdr:rowOff>
    </xdr:to>
    <xdr:sp macro="" textlink="">
      <xdr:nvSpPr>
        <xdr:cNvPr id="29" name="Text Box 1"/>
        <xdr:cNvSpPr txBox="1">
          <a:spLocks noChangeArrowheads="1"/>
        </xdr:cNvSpPr>
      </xdr:nvSpPr>
      <xdr:spPr bwMode="auto">
        <a:xfrm>
          <a:off x="13830300" y="3058668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76200</xdr:colOff>
      <xdr:row>227</xdr:row>
      <xdr:rowOff>161925</xdr:rowOff>
    </xdr:to>
    <xdr:sp macro="" textlink="">
      <xdr:nvSpPr>
        <xdr:cNvPr id="30" name="Text Box 1"/>
        <xdr:cNvSpPr txBox="1">
          <a:spLocks noChangeArrowheads="1"/>
        </xdr:cNvSpPr>
      </xdr:nvSpPr>
      <xdr:spPr bwMode="auto">
        <a:xfrm>
          <a:off x="13830300" y="3058668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85725</xdr:colOff>
      <xdr:row>227</xdr:row>
      <xdr:rowOff>161925</xdr:rowOff>
    </xdr:to>
    <xdr:sp macro="" textlink="">
      <xdr:nvSpPr>
        <xdr:cNvPr id="31" name="Text Box 1"/>
        <xdr:cNvSpPr txBox="1">
          <a:spLocks noChangeArrowheads="1"/>
        </xdr:cNvSpPr>
      </xdr:nvSpPr>
      <xdr:spPr bwMode="auto">
        <a:xfrm>
          <a:off x="13830300" y="30586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85725</xdr:colOff>
      <xdr:row>227</xdr:row>
      <xdr:rowOff>161925</xdr:rowOff>
    </xdr:to>
    <xdr:sp macro="" textlink="">
      <xdr:nvSpPr>
        <xdr:cNvPr id="32" name="Text Box 24"/>
        <xdr:cNvSpPr txBox="1">
          <a:spLocks noChangeArrowheads="1"/>
        </xdr:cNvSpPr>
      </xdr:nvSpPr>
      <xdr:spPr bwMode="auto">
        <a:xfrm>
          <a:off x="13830300" y="30586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85725</xdr:colOff>
      <xdr:row>227</xdr:row>
      <xdr:rowOff>161925</xdr:rowOff>
    </xdr:to>
    <xdr:sp macro="" textlink="">
      <xdr:nvSpPr>
        <xdr:cNvPr id="33" name="Text Box 1"/>
        <xdr:cNvSpPr txBox="1">
          <a:spLocks noChangeArrowheads="1"/>
        </xdr:cNvSpPr>
      </xdr:nvSpPr>
      <xdr:spPr bwMode="auto">
        <a:xfrm>
          <a:off x="13830300" y="3058668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8"/>
  <sheetViews>
    <sheetView tabSelected="1" zoomScale="85" zoomScaleNormal="85" zoomScaleSheetLayoutView="85" workbookViewId="0">
      <pane xSplit="1" ySplit="13" topLeftCell="B16" activePane="bottomRight" state="frozen"/>
      <selection pane="topRight" activeCell="B1" sqref="B1"/>
      <selection pane="bottomLeft" activeCell="A15" sqref="A15"/>
      <selection pane="bottomRight" activeCell="C16" sqref="C16"/>
    </sheetView>
  </sheetViews>
  <sheetFormatPr baseColWidth="10" defaultColWidth="11.42578125" defaultRowHeight="16.5" x14ac:dyDescent="0.3"/>
  <cols>
    <col min="1" max="1" width="15.28515625" style="299" customWidth="1"/>
    <col min="2" max="2" width="71.85546875" style="300" customWidth="1"/>
    <col min="3" max="3" width="38.5703125" style="31" customWidth="1"/>
    <col min="4" max="4" width="32.42578125" style="31" customWidth="1"/>
    <col min="5" max="5" width="26.42578125" style="31" customWidth="1"/>
    <col min="6" max="6" width="46.7109375" style="31" customWidth="1"/>
    <col min="7" max="7" width="26.85546875" style="301" customWidth="1"/>
    <col min="8" max="8" width="11.42578125" style="31" customWidth="1"/>
    <col min="9" max="9" width="13.7109375" style="31" customWidth="1"/>
    <col min="10" max="10" width="13" style="31" customWidth="1"/>
    <col min="11" max="11" width="11.42578125" style="31" customWidth="1"/>
    <col min="12" max="12" width="11.42578125" style="201" customWidth="1"/>
    <col min="13" max="16" width="11.42578125" style="2" customWidth="1"/>
    <col min="17" max="17" width="24.28515625" style="31" customWidth="1"/>
    <col min="18" max="18" width="105.28515625" style="2" hidden="1" customWidth="1"/>
    <col min="19" max="22" width="11.42578125" style="303"/>
    <col min="23" max="16384" width="11.42578125" style="31"/>
  </cols>
  <sheetData>
    <row r="1" spans="1:22" ht="30.75" hidden="1" thickBot="1" x14ac:dyDescent="0.3">
      <c r="A1" s="165" t="s">
        <v>0</v>
      </c>
      <c r="B1" s="166"/>
      <c r="C1" s="166"/>
      <c r="D1" s="166"/>
      <c r="E1" s="166"/>
      <c r="F1" s="166"/>
      <c r="G1" s="166"/>
      <c r="H1" s="166"/>
      <c r="I1" s="166"/>
      <c r="J1" s="166"/>
      <c r="K1" s="166"/>
      <c r="L1" s="167"/>
      <c r="M1" s="168"/>
      <c r="N1" s="168"/>
      <c r="O1" s="168"/>
      <c r="P1" s="168"/>
      <c r="Q1" s="166"/>
      <c r="R1" s="168"/>
    </row>
    <row r="2" spans="1:22" s="2" customFormat="1" ht="17.25" hidden="1" customHeight="1" x14ac:dyDescent="0.3">
      <c r="A2" s="158" t="s">
        <v>1</v>
      </c>
      <c r="B2" s="159"/>
      <c r="C2" s="159"/>
      <c r="D2" s="159"/>
      <c r="E2" s="159"/>
      <c r="F2" s="159"/>
      <c r="G2" s="159"/>
      <c r="H2" s="159"/>
      <c r="I2" s="159"/>
      <c r="J2" s="159"/>
      <c r="K2" s="159"/>
      <c r="L2" s="169"/>
      <c r="M2" s="159"/>
      <c r="N2" s="159"/>
      <c r="O2" s="159"/>
      <c r="P2" s="159"/>
      <c r="Q2" s="159"/>
      <c r="R2" s="159"/>
      <c r="S2" s="304"/>
      <c r="T2" s="304"/>
      <c r="U2" s="304"/>
      <c r="V2" s="304"/>
    </row>
    <row r="3" spans="1:22" s="2" customFormat="1" ht="17.25" hidden="1" customHeight="1" x14ac:dyDescent="0.3">
      <c r="A3" s="158" t="s">
        <v>2</v>
      </c>
      <c r="B3" s="159"/>
      <c r="C3" s="159"/>
      <c r="D3" s="159"/>
      <c r="E3" s="159"/>
      <c r="F3" s="159"/>
      <c r="G3" s="159"/>
      <c r="H3" s="159"/>
      <c r="I3" s="159"/>
      <c r="J3" s="159"/>
      <c r="K3" s="159"/>
      <c r="L3" s="169"/>
      <c r="M3" s="159"/>
      <c r="N3" s="159"/>
      <c r="O3" s="159"/>
      <c r="P3" s="159"/>
      <c r="Q3" s="159"/>
      <c r="R3" s="159"/>
      <c r="S3" s="304"/>
      <c r="T3" s="304"/>
      <c r="U3" s="304"/>
      <c r="V3" s="304"/>
    </row>
    <row r="4" spans="1:22" s="2" customFormat="1" ht="17.25" hidden="1" customHeight="1" x14ac:dyDescent="0.3">
      <c r="A4" s="158"/>
      <c r="B4" s="159"/>
      <c r="C4" s="159"/>
      <c r="D4" s="159"/>
      <c r="E4" s="159"/>
      <c r="F4" s="159"/>
      <c r="G4" s="159"/>
      <c r="H4" s="159"/>
      <c r="I4" s="159"/>
      <c r="J4" s="159"/>
      <c r="K4" s="159"/>
      <c r="L4" s="169"/>
      <c r="M4" s="159"/>
      <c r="N4" s="159"/>
      <c r="O4" s="159"/>
      <c r="P4" s="159"/>
      <c r="Q4" s="159"/>
      <c r="R4" s="159"/>
      <c r="S4" s="304"/>
      <c r="T4" s="304"/>
      <c r="U4" s="304"/>
      <c r="V4" s="304"/>
    </row>
    <row r="5" spans="1:22" s="2" customFormat="1" ht="17.25" hidden="1" customHeight="1" x14ac:dyDescent="0.3">
      <c r="A5" s="170" t="s">
        <v>4</v>
      </c>
      <c r="B5" s="171"/>
      <c r="C5" s="3" t="s">
        <v>1015</v>
      </c>
      <c r="D5" s="3"/>
      <c r="E5" s="3"/>
      <c r="G5" s="172"/>
      <c r="H5" s="3"/>
      <c r="I5" s="160"/>
      <c r="J5" s="3"/>
      <c r="K5" s="3"/>
      <c r="L5" s="173"/>
      <c r="M5" s="3"/>
      <c r="N5" s="3"/>
      <c r="O5" s="3"/>
      <c r="P5" s="3"/>
      <c r="Q5" s="3"/>
      <c r="R5" s="3"/>
      <c r="S5" s="304"/>
      <c r="T5" s="304"/>
      <c r="U5" s="304"/>
      <c r="V5" s="304"/>
    </row>
    <row r="6" spans="1:22" s="2" customFormat="1" x14ac:dyDescent="0.3">
      <c r="A6" s="163" t="s">
        <v>6</v>
      </c>
      <c r="B6" s="171"/>
      <c r="C6" s="3" t="s">
        <v>1016</v>
      </c>
      <c r="D6" s="3"/>
      <c r="E6" s="3"/>
      <c r="G6" s="172"/>
      <c r="H6" s="3"/>
      <c r="I6" s="160"/>
      <c r="J6" s="3"/>
      <c r="K6" s="3"/>
      <c r="L6" s="173"/>
      <c r="M6" s="3"/>
      <c r="N6" s="3"/>
      <c r="O6" s="3"/>
      <c r="P6" s="3"/>
      <c r="Q6" s="3"/>
      <c r="R6" s="3"/>
      <c r="S6" s="304"/>
      <c r="T6" s="304"/>
      <c r="U6" s="304"/>
      <c r="V6" s="304"/>
    </row>
    <row r="7" spans="1:22" s="2" customFormat="1" x14ac:dyDescent="0.3">
      <c r="A7" s="163" t="s">
        <v>8</v>
      </c>
      <c r="B7" s="171"/>
      <c r="C7" s="3" t="s">
        <v>9</v>
      </c>
      <c r="D7" s="3"/>
      <c r="E7" s="3"/>
      <c r="G7" s="172"/>
      <c r="H7" s="3"/>
      <c r="I7" s="160"/>
      <c r="J7" s="3"/>
      <c r="K7" s="3"/>
      <c r="L7" s="173"/>
      <c r="M7" s="3"/>
      <c r="N7" s="3"/>
      <c r="O7" s="3"/>
      <c r="P7" s="3"/>
      <c r="Q7" s="3"/>
      <c r="R7" s="3"/>
      <c r="S7" s="304"/>
      <c r="T7" s="304"/>
      <c r="U7" s="304"/>
      <c r="V7" s="304"/>
    </row>
    <row r="8" spans="1:22" s="2" customFormat="1" x14ac:dyDescent="0.3">
      <c r="A8" s="163" t="s">
        <v>10</v>
      </c>
      <c r="B8" s="171"/>
      <c r="C8" s="3" t="s">
        <v>11</v>
      </c>
      <c r="D8" s="3"/>
      <c r="E8" s="3"/>
      <c r="G8" s="172"/>
      <c r="H8" s="3"/>
      <c r="I8" s="160"/>
      <c r="J8" s="3"/>
      <c r="K8" s="3"/>
      <c r="L8" s="173"/>
      <c r="M8" s="3"/>
      <c r="N8" s="3"/>
      <c r="O8" s="3"/>
      <c r="P8" s="3"/>
      <c r="Q8" s="3"/>
      <c r="R8" s="3"/>
      <c r="S8" s="304"/>
      <c r="T8" s="304"/>
      <c r="U8" s="304"/>
      <c r="V8" s="304"/>
    </row>
    <row r="9" spans="1:22" s="2" customFormat="1" x14ac:dyDescent="0.3">
      <c r="A9" s="163" t="s">
        <v>12</v>
      </c>
      <c r="B9" s="171"/>
      <c r="C9" s="3" t="s">
        <v>13</v>
      </c>
      <c r="D9" s="3"/>
      <c r="E9" s="3"/>
      <c r="G9" s="172"/>
      <c r="H9" s="3"/>
      <c r="I9" s="160"/>
      <c r="J9" s="3"/>
      <c r="K9" s="3"/>
      <c r="L9" s="173"/>
      <c r="M9" s="3"/>
      <c r="N9" s="3"/>
      <c r="O9" s="3"/>
      <c r="P9" s="8"/>
      <c r="Q9" s="3"/>
      <c r="R9" s="3"/>
      <c r="S9" s="304"/>
      <c r="T9" s="304"/>
      <c r="U9" s="304"/>
      <c r="V9" s="304"/>
    </row>
    <row r="10" spans="1:22" s="2" customFormat="1" ht="17.25" thickBot="1" x14ac:dyDescent="0.35">
      <c r="A10" s="164" t="s">
        <v>14</v>
      </c>
      <c r="B10" s="171"/>
      <c r="C10" s="9" t="s">
        <v>15</v>
      </c>
      <c r="D10" s="9"/>
      <c r="E10" s="3"/>
      <c r="G10" s="172"/>
      <c r="H10" s="3"/>
      <c r="I10" s="160"/>
      <c r="J10" s="3"/>
      <c r="K10" s="3"/>
      <c r="L10" s="173"/>
      <c r="M10" s="3"/>
      <c r="N10" s="3"/>
      <c r="O10" s="3"/>
      <c r="P10" s="3"/>
      <c r="Q10" s="3"/>
      <c r="R10" s="3"/>
      <c r="S10" s="304"/>
      <c r="T10" s="304"/>
      <c r="U10" s="304"/>
      <c r="V10" s="304"/>
    </row>
    <row r="11" spans="1:22" ht="17.25" thickBot="1" x14ac:dyDescent="0.35">
      <c r="A11" s="333" t="s">
        <v>16</v>
      </c>
      <c r="B11" s="175"/>
      <c r="C11" s="311">
        <v>42185</v>
      </c>
      <c r="D11" s="176"/>
      <c r="E11" s="177"/>
      <c r="G11" s="178"/>
      <c r="H11" s="177"/>
      <c r="I11" s="179"/>
      <c r="J11" s="180"/>
      <c r="K11" s="181"/>
      <c r="L11" s="182"/>
      <c r="M11" s="3"/>
      <c r="N11" s="3"/>
      <c r="O11" s="3"/>
      <c r="P11" s="3"/>
    </row>
    <row r="12" spans="1:22" ht="17.25" thickBot="1" x14ac:dyDescent="0.35">
      <c r="A12" s="174"/>
      <c r="B12" s="175"/>
      <c r="C12" s="183"/>
      <c r="D12" s="183"/>
      <c r="E12" s="177"/>
      <c r="F12" s="176"/>
      <c r="G12" s="178"/>
      <c r="H12" s="177"/>
      <c r="I12" s="179"/>
      <c r="J12" s="184"/>
      <c r="K12" s="185"/>
      <c r="L12" s="182"/>
      <c r="M12" s="3"/>
      <c r="N12" s="3"/>
      <c r="O12" s="3"/>
      <c r="P12" s="3"/>
    </row>
    <row r="13" spans="1:22" s="191" customFormat="1" ht="56.25" customHeight="1" thickBot="1" x14ac:dyDescent="0.3">
      <c r="A13" s="186" t="s">
        <v>17</v>
      </c>
      <c r="B13" s="187" t="s">
        <v>18</v>
      </c>
      <c r="C13" s="188" t="s">
        <v>19</v>
      </c>
      <c r="D13" s="189" t="s">
        <v>1017</v>
      </c>
      <c r="E13" s="189" t="s">
        <v>21</v>
      </c>
      <c r="F13" s="190" t="s">
        <v>22</v>
      </c>
      <c r="G13" s="190" t="s">
        <v>23</v>
      </c>
      <c r="H13" s="190" t="s">
        <v>24</v>
      </c>
      <c r="I13" s="190" t="s">
        <v>25</v>
      </c>
      <c r="J13" s="190" t="s">
        <v>26</v>
      </c>
      <c r="K13" s="190" t="s">
        <v>27</v>
      </c>
      <c r="L13" s="190" t="s">
        <v>28</v>
      </c>
      <c r="M13" s="20" t="s">
        <v>29</v>
      </c>
      <c r="N13" s="20" t="s">
        <v>30</v>
      </c>
      <c r="O13" s="20" t="s">
        <v>31</v>
      </c>
      <c r="P13" s="20" t="s">
        <v>32</v>
      </c>
      <c r="Q13" s="190" t="s">
        <v>33</v>
      </c>
      <c r="R13" s="20" t="s">
        <v>1018</v>
      </c>
      <c r="S13" s="302"/>
      <c r="T13" s="302"/>
      <c r="U13" s="302"/>
      <c r="V13" s="302"/>
    </row>
    <row r="14" spans="1:22" s="197" customFormat="1" ht="150" customHeight="1" thickBot="1" x14ac:dyDescent="0.35">
      <c r="A14" s="94" t="s">
        <v>1019</v>
      </c>
      <c r="B14" s="95" t="s">
        <v>1020</v>
      </c>
      <c r="C14" s="95" t="s">
        <v>1021</v>
      </c>
      <c r="D14" s="24" t="s">
        <v>1022</v>
      </c>
      <c r="E14" s="24" t="s">
        <v>1023</v>
      </c>
      <c r="F14" s="24" t="s">
        <v>1024</v>
      </c>
      <c r="G14" s="192" t="s">
        <v>1025</v>
      </c>
      <c r="H14" s="25">
        <v>1</v>
      </c>
      <c r="I14" s="193">
        <v>41821</v>
      </c>
      <c r="J14" s="193">
        <v>42186</v>
      </c>
      <c r="K14" s="194">
        <f t="shared" ref="K14:K77" si="0">+(J14-I14)/7</f>
        <v>52.142857142857146</v>
      </c>
      <c r="L14" s="72">
        <v>1</v>
      </c>
      <c r="M14" s="195">
        <f t="shared" ref="M14:M77" si="1">+L14/H14</f>
        <v>1</v>
      </c>
      <c r="N14" s="194">
        <f t="shared" ref="N14:N77" si="2">+K14*M14</f>
        <v>52.142857142857146</v>
      </c>
      <c r="O14" s="194">
        <f>+IF(J14&lt;=$C$11,N14,0)</f>
        <v>0</v>
      </c>
      <c r="P14" s="194">
        <f>+IF($C$11&gt;=J14,K14,0)</f>
        <v>0</v>
      </c>
      <c r="Q14" s="61" t="s">
        <v>1026</v>
      </c>
      <c r="R14" s="24" t="s">
        <v>1027</v>
      </c>
      <c r="S14" s="305"/>
      <c r="T14" s="305"/>
      <c r="U14" s="305"/>
      <c r="V14" s="305"/>
    </row>
    <row r="15" spans="1:22" s="197" customFormat="1" ht="126" customHeight="1" thickBot="1" x14ac:dyDescent="0.35">
      <c r="A15" s="94" t="s">
        <v>1019</v>
      </c>
      <c r="B15" s="95" t="s">
        <v>1020</v>
      </c>
      <c r="C15" s="95" t="s">
        <v>1021</v>
      </c>
      <c r="D15" s="24" t="s">
        <v>1022</v>
      </c>
      <c r="E15" s="24" t="s">
        <v>1028</v>
      </c>
      <c r="F15" s="24" t="s">
        <v>1029</v>
      </c>
      <c r="G15" s="24" t="s">
        <v>1030</v>
      </c>
      <c r="H15" s="25">
        <v>1</v>
      </c>
      <c r="I15" s="193">
        <v>41821</v>
      </c>
      <c r="J15" s="193">
        <v>42186</v>
      </c>
      <c r="K15" s="194">
        <f t="shared" si="0"/>
        <v>52.142857142857146</v>
      </c>
      <c r="L15" s="72">
        <v>1</v>
      </c>
      <c r="M15" s="195">
        <f t="shared" si="1"/>
        <v>1</v>
      </c>
      <c r="N15" s="194">
        <f t="shared" si="2"/>
        <v>52.142857142857146</v>
      </c>
      <c r="O15" s="194">
        <f t="shared" ref="O15:O78" si="3">+IF(J15&lt;=$C$11,N15,0)</f>
        <v>0</v>
      </c>
      <c r="P15" s="194">
        <f t="shared" ref="P15:P78" si="4">+IF($C$11&gt;=J15,K15,0)</f>
        <v>0</v>
      </c>
      <c r="Q15" s="61" t="s">
        <v>1026</v>
      </c>
      <c r="R15" s="24" t="s">
        <v>1027</v>
      </c>
      <c r="S15" s="305"/>
      <c r="T15" s="305"/>
      <c r="U15" s="305"/>
      <c r="V15" s="305"/>
    </row>
    <row r="16" spans="1:22" s="197" customFormat="1" ht="128.25" customHeight="1" thickBot="1" x14ac:dyDescent="0.35">
      <c r="A16" s="94" t="s">
        <v>1031</v>
      </c>
      <c r="B16" s="95" t="s">
        <v>1032</v>
      </c>
      <c r="C16" s="24" t="s">
        <v>1033</v>
      </c>
      <c r="D16" s="24" t="s">
        <v>1034</v>
      </c>
      <c r="E16" s="24" t="s">
        <v>1034</v>
      </c>
      <c r="F16" s="24" t="s">
        <v>1035</v>
      </c>
      <c r="G16" s="24" t="s">
        <v>1036</v>
      </c>
      <c r="H16" s="72">
        <v>1</v>
      </c>
      <c r="I16" s="26">
        <v>41835</v>
      </c>
      <c r="J16" s="26">
        <v>42035</v>
      </c>
      <c r="K16" s="194">
        <f t="shared" si="0"/>
        <v>28.571428571428573</v>
      </c>
      <c r="L16" s="72">
        <v>1</v>
      </c>
      <c r="M16" s="195">
        <f t="shared" si="1"/>
        <v>1</v>
      </c>
      <c r="N16" s="194">
        <f t="shared" si="2"/>
        <v>28.571428571428573</v>
      </c>
      <c r="O16" s="194">
        <f t="shared" si="3"/>
        <v>28.571428571428573</v>
      </c>
      <c r="P16" s="194">
        <f t="shared" si="4"/>
        <v>28.571428571428573</v>
      </c>
      <c r="Q16" s="61" t="s">
        <v>317</v>
      </c>
      <c r="R16" s="24" t="s">
        <v>1037</v>
      </c>
      <c r="S16" s="305"/>
      <c r="T16" s="305"/>
      <c r="U16" s="305"/>
      <c r="V16" s="305"/>
    </row>
    <row r="17" spans="1:22" s="197" customFormat="1" ht="129" customHeight="1" thickBot="1" x14ac:dyDescent="0.35">
      <c r="A17" s="94" t="s">
        <v>1031</v>
      </c>
      <c r="B17" s="95" t="s">
        <v>1032</v>
      </c>
      <c r="C17" s="24" t="s">
        <v>1033</v>
      </c>
      <c r="D17" s="24" t="s">
        <v>1038</v>
      </c>
      <c r="E17" s="24" t="s">
        <v>1039</v>
      </c>
      <c r="F17" s="24" t="s">
        <v>1040</v>
      </c>
      <c r="G17" s="24" t="s">
        <v>1041</v>
      </c>
      <c r="H17" s="72">
        <v>1</v>
      </c>
      <c r="I17" s="26">
        <v>41835</v>
      </c>
      <c r="J17" s="26">
        <v>42004</v>
      </c>
      <c r="K17" s="194">
        <f t="shared" si="0"/>
        <v>24.142857142857142</v>
      </c>
      <c r="L17" s="72">
        <v>1</v>
      </c>
      <c r="M17" s="195">
        <f t="shared" si="1"/>
        <v>1</v>
      </c>
      <c r="N17" s="194">
        <f t="shared" si="2"/>
        <v>24.142857142857142</v>
      </c>
      <c r="O17" s="194">
        <f t="shared" si="3"/>
        <v>24.142857142857142</v>
      </c>
      <c r="P17" s="194">
        <f t="shared" si="4"/>
        <v>24.142857142857142</v>
      </c>
      <c r="Q17" s="61" t="s">
        <v>317</v>
      </c>
      <c r="R17" s="24" t="s">
        <v>1037</v>
      </c>
      <c r="S17" s="305"/>
      <c r="T17" s="305"/>
      <c r="U17" s="305"/>
      <c r="V17" s="305"/>
    </row>
    <row r="18" spans="1:22" s="197" customFormat="1" ht="117.75" customHeight="1" thickBot="1" x14ac:dyDescent="0.35">
      <c r="A18" s="58" t="s">
        <v>49</v>
      </c>
      <c r="B18" s="198" t="s">
        <v>1042</v>
      </c>
      <c r="C18" s="24" t="s">
        <v>1043</v>
      </c>
      <c r="D18" s="34" t="s">
        <v>1044</v>
      </c>
      <c r="E18" s="34" t="s">
        <v>1045</v>
      </c>
      <c r="F18" s="34" t="s">
        <v>1046</v>
      </c>
      <c r="G18" s="34" t="s">
        <v>1047</v>
      </c>
      <c r="H18" s="36">
        <v>1</v>
      </c>
      <c r="I18" s="26">
        <v>41866</v>
      </c>
      <c r="J18" s="161">
        <v>42004</v>
      </c>
      <c r="K18" s="194">
        <f t="shared" si="0"/>
        <v>19.714285714285715</v>
      </c>
      <c r="L18" s="72">
        <v>1</v>
      </c>
      <c r="M18" s="195">
        <f t="shared" si="1"/>
        <v>1</v>
      </c>
      <c r="N18" s="194">
        <f t="shared" si="2"/>
        <v>19.714285714285715</v>
      </c>
      <c r="O18" s="194">
        <f t="shared" si="3"/>
        <v>19.714285714285715</v>
      </c>
      <c r="P18" s="194">
        <f t="shared" si="4"/>
        <v>19.714285714285715</v>
      </c>
      <c r="Q18" s="34" t="s">
        <v>1048</v>
      </c>
      <c r="R18" s="24" t="s">
        <v>1049</v>
      </c>
      <c r="S18" s="305"/>
      <c r="T18" s="305"/>
      <c r="U18" s="305"/>
      <c r="V18" s="305"/>
    </row>
    <row r="19" spans="1:22" s="201" customFormat="1" ht="102" customHeight="1" thickBot="1" x14ac:dyDescent="0.3">
      <c r="A19" s="199" t="s">
        <v>1050</v>
      </c>
      <c r="B19" s="200" t="s">
        <v>1051</v>
      </c>
      <c r="C19" s="77" t="s">
        <v>1052</v>
      </c>
      <c r="D19" s="77" t="s">
        <v>1053</v>
      </c>
      <c r="E19" s="77" t="s">
        <v>1054</v>
      </c>
      <c r="F19" s="77" t="s">
        <v>1055</v>
      </c>
      <c r="G19" s="35" t="s">
        <v>1056</v>
      </c>
      <c r="H19" s="47">
        <v>10</v>
      </c>
      <c r="I19" s="26">
        <v>41852</v>
      </c>
      <c r="J19" s="104">
        <v>42004</v>
      </c>
      <c r="K19" s="194">
        <f t="shared" si="0"/>
        <v>21.714285714285715</v>
      </c>
      <c r="L19" s="72">
        <v>10</v>
      </c>
      <c r="M19" s="195">
        <f t="shared" si="1"/>
        <v>1</v>
      </c>
      <c r="N19" s="194">
        <f t="shared" si="2"/>
        <v>21.714285714285715</v>
      </c>
      <c r="O19" s="194">
        <f t="shared" si="3"/>
        <v>21.714285714285715</v>
      </c>
      <c r="P19" s="194">
        <f t="shared" si="4"/>
        <v>21.714285714285715</v>
      </c>
      <c r="Q19" s="43" t="s">
        <v>807</v>
      </c>
      <c r="R19" s="77" t="s">
        <v>1057</v>
      </c>
      <c r="S19" s="306"/>
      <c r="T19" s="306"/>
      <c r="U19" s="306"/>
      <c r="V19" s="306"/>
    </row>
    <row r="20" spans="1:22" s="201" customFormat="1" ht="108.75" customHeight="1" thickBot="1" x14ac:dyDescent="0.3">
      <c r="A20" s="199" t="s">
        <v>1050</v>
      </c>
      <c r="B20" s="200" t="s">
        <v>1051</v>
      </c>
      <c r="C20" s="77" t="s">
        <v>1052</v>
      </c>
      <c r="D20" s="77" t="s">
        <v>1058</v>
      </c>
      <c r="E20" s="77" t="s">
        <v>1059</v>
      </c>
      <c r="F20" s="77" t="s">
        <v>1060</v>
      </c>
      <c r="G20" s="35" t="s">
        <v>1061</v>
      </c>
      <c r="H20" s="36">
        <v>10</v>
      </c>
      <c r="I20" s="26">
        <v>41852</v>
      </c>
      <c r="J20" s="26">
        <v>42004</v>
      </c>
      <c r="K20" s="194">
        <f t="shared" si="0"/>
        <v>21.714285714285715</v>
      </c>
      <c r="L20" s="72">
        <v>10</v>
      </c>
      <c r="M20" s="195">
        <f t="shared" si="1"/>
        <v>1</v>
      </c>
      <c r="N20" s="194">
        <f t="shared" si="2"/>
        <v>21.714285714285715</v>
      </c>
      <c r="O20" s="194">
        <f t="shared" si="3"/>
        <v>21.714285714285715</v>
      </c>
      <c r="P20" s="194">
        <f t="shared" si="4"/>
        <v>21.714285714285715</v>
      </c>
      <c r="Q20" s="43" t="s">
        <v>807</v>
      </c>
      <c r="R20" s="77" t="s">
        <v>1057</v>
      </c>
      <c r="S20" s="306"/>
      <c r="T20" s="306"/>
      <c r="U20" s="306"/>
      <c r="V20" s="306"/>
    </row>
    <row r="21" spans="1:22" s="201" customFormat="1" ht="94.15" customHeight="1" thickBot="1" x14ac:dyDescent="0.3">
      <c r="A21" s="199" t="s">
        <v>1050</v>
      </c>
      <c r="B21" s="200" t="s">
        <v>1051</v>
      </c>
      <c r="C21" s="77" t="s">
        <v>1052</v>
      </c>
      <c r="D21" s="77" t="s">
        <v>1062</v>
      </c>
      <c r="E21" s="77" t="s">
        <v>1063</v>
      </c>
      <c r="F21" s="77" t="s">
        <v>1064</v>
      </c>
      <c r="G21" s="35" t="s">
        <v>1065</v>
      </c>
      <c r="H21" s="36">
        <v>200</v>
      </c>
      <c r="I21" s="26">
        <v>41852</v>
      </c>
      <c r="J21" s="26">
        <v>42004</v>
      </c>
      <c r="K21" s="194">
        <f t="shared" si="0"/>
        <v>21.714285714285715</v>
      </c>
      <c r="L21" s="72">
        <v>200</v>
      </c>
      <c r="M21" s="195">
        <f t="shared" si="1"/>
        <v>1</v>
      </c>
      <c r="N21" s="194">
        <f t="shared" si="2"/>
        <v>21.714285714285715</v>
      </c>
      <c r="O21" s="194">
        <f t="shared" si="3"/>
        <v>21.714285714285715</v>
      </c>
      <c r="P21" s="194">
        <f t="shared" si="4"/>
        <v>21.714285714285715</v>
      </c>
      <c r="Q21" s="43" t="s">
        <v>807</v>
      </c>
      <c r="R21" s="77" t="s">
        <v>1057</v>
      </c>
      <c r="S21" s="306"/>
      <c r="T21" s="306"/>
      <c r="U21" s="306"/>
      <c r="V21" s="306"/>
    </row>
    <row r="22" spans="1:22" s="201" customFormat="1" ht="81.75" customHeight="1" thickBot="1" x14ac:dyDescent="0.3">
      <c r="A22" s="202" t="s">
        <v>63</v>
      </c>
      <c r="B22" s="126" t="s">
        <v>1066</v>
      </c>
      <c r="C22" s="34" t="s">
        <v>1067</v>
      </c>
      <c r="D22" s="77" t="s">
        <v>1068</v>
      </c>
      <c r="E22" s="77" t="s">
        <v>1054</v>
      </c>
      <c r="F22" s="77" t="s">
        <v>1055</v>
      </c>
      <c r="G22" s="35" t="s">
        <v>1056</v>
      </c>
      <c r="H22" s="36">
        <v>10</v>
      </c>
      <c r="I22" s="26">
        <v>41852</v>
      </c>
      <c r="J22" s="26">
        <v>42004</v>
      </c>
      <c r="K22" s="194">
        <f t="shared" si="0"/>
        <v>21.714285714285715</v>
      </c>
      <c r="L22" s="72">
        <v>10</v>
      </c>
      <c r="M22" s="195">
        <f t="shared" si="1"/>
        <v>1</v>
      </c>
      <c r="N22" s="194">
        <f t="shared" si="2"/>
        <v>21.714285714285715</v>
      </c>
      <c r="O22" s="194">
        <f t="shared" si="3"/>
        <v>21.714285714285715</v>
      </c>
      <c r="P22" s="194">
        <f t="shared" si="4"/>
        <v>21.714285714285715</v>
      </c>
      <c r="Q22" s="43" t="s">
        <v>807</v>
      </c>
      <c r="R22" s="34" t="s">
        <v>1069</v>
      </c>
      <c r="S22" s="306"/>
      <c r="T22" s="306"/>
      <c r="U22" s="306"/>
      <c r="V22" s="306"/>
    </row>
    <row r="23" spans="1:22" s="201" customFormat="1" ht="73.5" customHeight="1" thickBot="1" x14ac:dyDescent="0.3">
      <c r="A23" s="202" t="s">
        <v>63</v>
      </c>
      <c r="B23" s="126" t="s">
        <v>1066</v>
      </c>
      <c r="C23" s="34" t="s">
        <v>1067</v>
      </c>
      <c r="D23" s="77" t="s">
        <v>1058</v>
      </c>
      <c r="E23" s="77" t="s">
        <v>1059</v>
      </c>
      <c r="F23" s="77" t="s">
        <v>1060</v>
      </c>
      <c r="G23" s="35" t="s">
        <v>1061</v>
      </c>
      <c r="H23" s="36">
        <v>10</v>
      </c>
      <c r="I23" s="26">
        <v>41852</v>
      </c>
      <c r="J23" s="26">
        <v>42004</v>
      </c>
      <c r="K23" s="194">
        <f t="shared" si="0"/>
        <v>21.714285714285715</v>
      </c>
      <c r="L23" s="72">
        <v>10</v>
      </c>
      <c r="M23" s="195">
        <f t="shared" si="1"/>
        <v>1</v>
      </c>
      <c r="N23" s="194">
        <f t="shared" si="2"/>
        <v>21.714285714285715</v>
      </c>
      <c r="O23" s="194">
        <f t="shared" si="3"/>
        <v>21.714285714285715</v>
      </c>
      <c r="P23" s="194">
        <f t="shared" si="4"/>
        <v>21.714285714285715</v>
      </c>
      <c r="Q23" s="43" t="s">
        <v>807</v>
      </c>
      <c r="R23" s="34" t="s">
        <v>1069</v>
      </c>
      <c r="S23" s="306"/>
      <c r="T23" s="306"/>
      <c r="U23" s="306"/>
      <c r="V23" s="306"/>
    </row>
    <row r="24" spans="1:22" s="201" customFormat="1" ht="100.5" customHeight="1" thickBot="1" x14ac:dyDescent="0.3">
      <c r="A24" s="202" t="s">
        <v>63</v>
      </c>
      <c r="B24" s="126" t="s">
        <v>1066</v>
      </c>
      <c r="C24" s="34" t="s">
        <v>1067</v>
      </c>
      <c r="D24" s="77" t="s">
        <v>1062</v>
      </c>
      <c r="E24" s="77" t="s">
        <v>1063</v>
      </c>
      <c r="F24" s="77" t="s">
        <v>1064</v>
      </c>
      <c r="G24" s="35" t="s">
        <v>1065</v>
      </c>
      <c r="H24" s="36">
        <v>200</v>
      </c>
      <c r="I24" s="26">
        <v>41852</v>
      </c>
      <c r="J24" s="26">
        <v>42004</v>
      </c>
      <c r="K24" s="194">
        <f t="shared" si="0"/>
        <v>21.714285714285715</v>
      </c>
      <c r="L24" s="72">
        <v>200</v>
      </c>
      <c r="M24" s="195">
        <f t="shared" si="1"/>
        <v>1</v>
      </c>
      <c r="N24" s="194">
        <f t="shared" si="2"/>
        <v>21.714285714285715</v>
      </c>
      <c r="O24" s="194">
        <f t="shared" si="3"/>
        <v>21.714285714285715</v>
      </c>
      <c r="P24" s="194">
        <f t="shared" si="4"/>
        <v>21.714285714285715</v>
      </c>
      <c r="Q24" s="43" t="s">
        <v>807</v>
      </c>
      <c r="R24" s="34" t="s">
        <v>1069</v>
      </c>
      <c r="S24" s="306"/>
      <c r="T24" s="306"/>
      <c r="U24" s="306"/>
      <c r="V24" s="306"/>
    </row>
    <row r="25" spans="1:22" s="201" customFormat="1" ht="84.75" customHeight="1" thickBot="1" x14ac:dyDescent="0.3">
      <c r="A25" s="202" t="s">
        <v>70</v>
      </c>
      <c r="B25" s="126" t="s">
        <v>1070</v>
      </c>
      <c r="C25" s="24" t="s">
        <v>1071</v>
      </c>
      <c r="D25" s="77" t="s">
        <v>1068</v>
      </c>
      <c r="E25" s="77" t="s">
        <v>1054</v>
      </c>
      <c r="F25" s="77" t="s">
        <v>1055</v>
      </c>
      <c r="G25" s="35" t="s">
        <v>1056</v>
      </c>
      <c r="H25" s="36">
        <v>10</v>
      </c>
      <c r="I25" s="26">
        <v>41852</v>
      </c>
      <c r="J25" s="26">
        <v>42004</v>
      </c>
      <c r="K25" s="194">
        <f t="shared" si="0"/>
        <v>21.714285714285715</v>
      </c>
      <c r="L25" s="72">
        <v>10</v>
      </c>
      <c r="M25" s="195">
        <f t="shared" si="1"/>
        <v>1</v>
      </c>
      <c r="N25" s="194">
        <f t="shared" si="2"/>
        <v>21.714285714285715</v>
      </c>
      <c r="O25" s="194">
        <f t="shared" si="3"/>
        <v>21.714285714285715</v>
      </c>
      <c r="P25" s="194">
        <f t="shared" si="4"/>
        <v>21.714285714285715</v>
      </c>
      <c r="Q25" s="43" t="s">
        <v>807</v>
      </c>
      <c r="R25" s="24" t="s">
        <v>1072</v>
      </c>
      <c r="S25" s="306"/>
      <c r="T25" s="306"/>
      <c r="U25" s="306"/>
      <c r="V25" s="306"/>
    </row>
    <row r="26" spans="1:22" s="201" customFormat="1" ht="72.75" customHeight="1" thickBot="1" x14ac:dyDescent="0.3">
      <c r="A26" s="202" t="s">
        <v>70</v>
      </c>
      <c r="B26" s="126" t="s">
        <v>1070</v>
      </c>
      <c r="C26" s="24" t="s">
        <v>1071</v>
      </c>
      <c r="D26" s="77" t="s">
        <v>1058</v>
      </c>
      <c r="E26" s="77" t="s">
        <v>1059</v>
      </c>
      <c r="F26" s="77" t="s">
        <v>1060</v>
      </c>
      <c r="G26" s="35" t="s">
        <v>1061</v>
      </c>
      <c r="H26" s="36">
        <v>10</v>
      </c>
      <c r="I26" s="26">
        <v>41852</v>
      </c>
      <c r="J26" s="26">
        <v>42004</v>
      </c>
      <c r="K26" s="194">
        <f t="shared" si="0"/>
        <v>21.714285714285715</v>
      </c>
      <c r="L26" s="72">
        <v>10</v>
      </c>
      <c r="M26" s="195">
        <f t="shared" si="1"/>
        <v>1</v>
      </c>
      <c r="N26" s="194">
        <f t="shared" si="2"/>
        <v>21.714285714285715</v>
      </c>
      <c r="O26" s="194">
        <f t="shared" si="3"/>
        <v>21.714285714285715</v>
      </c>
      <c r="P26" s="194">
        <f t="shared" si="4"/>
        <v>21.714285714285715</v>
      </c>
      <c r="Q26" s="43" t="s">
        <v>807</v>
      </c>
      <c r="R26" s="24" t="s">
        <v>1072</v>
      </c>
      <c r="S26" s="306"/>
      <c r="T26" s="306"/>
      <c r="U26" s="306"/>
      <c r="V26" s="306"/>
    </row>
    <row r="27" spans="1:22" s="201" customFormat="1" ht="82.5" customHeight="1" thickBot="1" x14ac:dyDescent="0.3">
      <c r="A27" s="202" t="s">
        <v>70</v>
      </c>
      <c r="B27" s="126" t="s">
        <v>1070</v>
      </c>
      <c r="C27" s="24" t="s">
        <v>1071</v>
      </c>
      <c r="D27" s="77" t="s">
        <v>1062</v>
      </c>
      <c r="E27" s="77" t="s">
        <v>1063</v>
      </c>
      <c r="F27" s="77" t="s">
        <v>1064</v>
      </c>
      <c r="G27" s="35" t="s">
        <v>1065</v>
      </c>
      <c r="H27" s="36">
        <v>200</v>
      </c>
      <c r="I27" s="26">
        <v>41852</v>
      </c>
      <c r="J27" s="26">
        <v>42004</v>
      </c>
      <c r="K27" s="194">
        <f t="shared" si="0"/>
        <v>21.714285714285715</v>
      </c>
      <c r="L27" s="72">
        <v>200</v>
      </c>
      <c r="M27" s="195">
        <f t="shared" si="1"/>
        <v>1</v>
      </c>
      <c r="N27" s="194">
        <f t="shared" si="2"/>
        <v>21.714285714285715</v>
      </c>
      <c r="O27" s="194">
        <f t="shared" si="3"/>
        <v>21.714285714285715</v>
      </c>
      <c r="P27" s="194">
        <f t="shared" si="4"/>
        <v>21.714285714285715</v>
      </c>
      <c r="Q27" s="43" t="s">
        <v>807</v>
      </c>
      <c r="R27" s="24" t="s">
        <v>1072</v>
      </c>
      <c r="S27" s="306"/>
      <c r="T27" s="306"/>
      <c r="U27" s="306"/>
      <c r="V27" s="306"/>
    </row>
    <row r="28" spans="1:22" s="201" customFormat="1" ht="91.5" customHeight="1" thickBot="1" x14ac:dyDescent="0.3">
      <c r="A28" s="199" t="s">
        <v>1073</v>
      </c>
      <c r="B28" s="122" t="s">
        <v>1074</v>
      </c>
      <c r="C28" s="35" t="s">
        <v>1075</v>
      </c>
      <c r="D28" s="77" t="s">
        <v>1076</v>
      </c>
      <c r="E28" s="35" t="s">
        <v>1077</v>
      </c>
      <c r="F28" s="34" t="s">
        <v>1078</v>
      </c>
      <c r="G28" s="34" t="s">
        <v>1079</v>
      </c>
      <c r="H28" s="36">
        <v>10</v>
      </c>
      <c r="I28" s="104">
        <v>41852</v>
      </c>
      <c r="J28" s="104" t="s">
        <v>1080</v>
      </c>
      <c r="K28" s="194">
        <f t="shared" si="0"/>
        <v>21.714285714285715</v>
      </c>
      <c r="L28" s="72">
        <v>10</v>
      </c>
      <c r="M28" s="195">
        <f t="shared" si="1"/>
        <v>1</v>
      </c>
      <c r="N28" s="194">
        <f t="shared" si="2"/>
        <v>21.714285714285715</v>
      </c>
      <c r="O28" s="194">
        <f t="shared" si="3"/>
        <v>0</v>
      </c>
      <c r="P28" s="194">
        <f t="shared" si="4"/>
        <v>0</v>
      </c>
      <c r="Q28" s="59" t="s">
        <v>807</v>
      </c>
      <c r="R28" s="35" t="s">
        <v>1072</v>
      </c>
      <c r="S28" s="306"/>
      <c r="T28" s="306"/>
      <c r="U28" s="306"/>
      <c r="V28" s="306"/>
    </row>
    <row r="29" spans="1:22" s="201" customFormat="1" ht="81.75" customHeight="1" thickBot="1" x14ac:dyDescent="0.3">
      <c r="A29" s="199" t="s">
        <v>1073</v>
      </c>
      <c r="B29" s="122" t="s">
        <v>1074</v>
      </c>
      <c r="C29" s="35" t="s">
        <v>1075</v>
      </c>
      <c r="D29" s="77" t="s">
        <v>1081</v>
      </c>
      <c r="E29" s="35" t="s">
        <v>1077</v>
      </c>
      <c r="F29" s="35" t="s">
        <v>1082</v>
      </c>
      <c r="G29" s="35" t="s">
        <v>1083</v>
      </c>
      <c r="H29" s="47">
        <v>1</v>
      </c>
      <c r="I29" s="104">
        <v>41852</v>
      </c>
      <c r="J29" s="104" t="s">
        <v>1080</v>
      </c>
      <c r="K29" s="194">
        <f t="shared" si="0"/>
        <v>21.714285714285715</v>
      </c>
      <c r="L29" s="72">
        <v>1</v>
      </c>
      <c r="M29" s="195">
        <f t="shared" si="1"/>
        <v>1</v>
      </c>
      <c r="N29" s="194">
        <f t="shared" si="2"/>
        <v>21.714285714285715</v>
      </c>
      <c r="O29" s="194">
        <f t="shared" si="3"/>
        <v>0</v>
      </c>
      <c r="P29" s="194">
        <f t="shared" si="4"/>
        <v>0</v>
      </c>
      <c r="Q29" s="59" t="s">
        <v>807</v>
      </c>
      <c r="R29" s="35" t="s">
        <v>1072</v>
      </c>
      <c r="S29" s="306"/>
      <c r="T29" s="306"/>
      <c r="U29" s="306"/>
      <c r="V29" s="306"/>
    </row>
    <row r="30" spans="1:22" s="201" customFormat="1" ht="69.75" customHeight="1" thickBot="1" x14ac:dyDescent="0.3">
      <c r="A30" s="199" t="s">
        <v>85</v>
      </c>
      <c r="B30" s="122" t="s">
        <v>1084</v>
      </c>
      <c r="C30" s="35" t="s">
        <v>1085</v>
      </c>
      <c r="D30" s="35" t="s">
        <v>1086</v>
      </c>
      <c r="E30" s="35" t="s">
        <v>1087</v>
      </c>
      <c r="F30" s="35" t="s">
        <v>1088</v>
      </c>
      <c r="G30" s="35" t="s">
        <v>909</v>
      </c>
      <c r="H30" s="47">
        <v>8</v>
      </c>
      <c r="I30" s="104">
        <v>41821</v>
      </c>
      <c r="J30" s="104">
        <v>42004</v>
      </c>
      <c r="K30" s="194">
        <f t="shared" si="0"/>
        <v>26.142857142857142</v>
      </c>
      <c r="L30" s="72">
        <v>8</v>
      </c>
      <c r="M30" s="195">
        <f t="shared" si="1"/>
        <v>1</v>
      </c>
      <c r="N30" s="194">
        <f t="shared" si="2"/>
        <v>26.142857142857142</v>
      </c>
      <c r="O30" s="194">
        <f t="shared" si="3"/>
        <v>26.142857142857142</v>
      </c>
      <c r="P30" s="194">
        <f t="shared" si="4"/>
        <v>26.142857142857142</v>
      </c>
      <c r="Q30" s="59" t="s">
        <v>807</v>
      </c>
      <c r="R30" s="35" t="s">
        <v>1089</v>
      </c>
      <c r="S30" s="306"/>
      <c r="T30" s="306"/>
      <c r="U30" s="306"/>
      <c r="V30" s="306"/>
    </row>
    <row r="31" spans="1:22" s="203" customFormat="1" ht="69" customHeight="1" thickBot="1" x14ac:dyDescent="0.3">
      <c r="A31" s="199" t="s">
        <v>85</v>
      </c>
      <c r="B31" s="122" t="s">
        <v>1084</v>
      </c>
      <c r="C31" s="35" t="s">
        <v>1085</v>
      </c>
      <c r="D31" s="35" t="s">
        <v>1090</v>
      </c>
      <c r="E31" s="35" t="s">
        <v>1091</v>
      </c>
      <c r="F31" s="35" t="s">
        <v>1092</v>
      </c>
      <c r="G31" s="35" t="s">
        <v>1093</v>
      </c>
      <c r="H31" s="47">
        <v>1</v>
      </c>
      <c r="I31" s="104">
        <v>41821</v>
      </c>
      <c r="J31" s="104">
        <v>42004</v>
      </c>
      <c r="K31" s="194">
        <f t="shared" si="0"/>
        <v>26.142857142857142</v>
      </c>
      <c r="L31" s="72">
        <v>1</v>
      </c>
      <c r="M31" s="195">
        <f t="shared" si="1"/>
        <v>1</v>
      </c>
      <c r="N31" s="194">
        <f t="shared" si="2"/>
        <v>26.142857142857142</v>
      </c>
      <c r="O31" s="194">
        <f t="shared" si="3"/>
        <v>26.142857142857142</v>
      </c>
      <c r="P31" s="194">
        <f t="shared" si="4"/>
        <v>26.142857142857142</v>
      </c>
      <c r="Q31" s="43" t="s">
        <v>807</v>
      </c>
      <c r="R31" s="35" t="s">
        <v>1089</v>
      </c>
      <c r="S31" s="307"/>
      <c r="T31" s="307"/>
      <c r="U31" s="307"/>
      <c r="V31" s="307"/>
    </row>
    <row r="32" spans="1:22" s="203" customFormat="1" ht="72.75" customHeight="1" thickBot="1" x14ac:dyDescent="0.3">
      <c r="A32" s="199" t="s">
        <v>85</v>
      </c>
      <c r="B32" s="122" t="s">
        <v>1084</v>
      </c>
      <c r="C32" s="35" t="s">
        <v>1085</v>
      </c>
      <c r="D32" s="35" t="s">
        <v>1094</v>
      </c>
      <c r="E32" s="35" t="s">
        <v>1095</v>
      </c>
      <c r="F32" s="35" t="s">
        <v>1096</v>
      </c>
      <c r="G32" s="35" t="s">
        <v>1097</v>
      </c>
      <c r="H32" s="47">
        <v>8</v>
      </c>
      <c r="I32" s="104">
        <v>41821</v>
      </c>
      <c r="J32" s="104">
        <v>42004</v>
      </c>
      <c r="K32" s="194">
        <f t="shared" si="0"/>
        <v>26.142857142857142</v>
      </c>
      <c r="L32" s="72">
        <v>8</v>
      </c>
      <c r="M32" s="195">
        <f t="shared" si="1"/>
        <v>1</v>
      </c>
      <c r="N32" s="194">
        <f t="shared" si="2"/>
        <v>26.142857142857142</v>
      </c>
      <c r="O32" s="194">
        <f t="shared" si="3"/>
        <v>26.142857142857142</v>
      </c>
      <c r="P32" s="194">
        <f t="shared" si="4"/>
        <v>26.142857142857142</v>
      </c>
      <c r="Q32" s="43" t="s">
        <v>807</v>
      </c>
      <c r="R32" s="35" t="s">
        <v>1089</v>
      </c>
      <c r="S32" s="307"/>
      <c r="T32" s="307"/>
      <c r="U32" s="307"/>
      <c r="V32" s="307"/>
    </row>
    <row r="33" spans="1:22" s="203" customFormat="1" ht="73.5" customHeight="1" thickBot="1" x14ac:dyDescent="0.3">
      <c r="A33" s="199" t="s">
        <v>85</v>
      </c>
      <c r="B33" s="122" t="s">
        <v>1084</v>
      </c>
      <c r="C33" s="35" t="s">
        <v>1085</v>
      </c>
      <c r="D33" s="35" t="s">
        <v>1098</v>
      </c>
      <c r="E33" s="35" t="s">
        <v>1099</v>
      </c>
      <c r="F33" s="35" t="s">
        <v>1100</v>
      </c>
      <c r="G33" s="35" t="s">
        <v>1101</v>
      </c>
      <c r="H33" s="48">
        <v>1</v>
      </c>
      <c r="I33" s="104">
        <v>41821</v>
      </c>
      <c r="J33" s="104">
        <v>42004</v>
      </c>
      <c r="K33" s="194">
        <f t="shared" si="0"/>
        <v>26.142857142857142</v>
      </c>
      <c r="L33" s="204">
        <v>1</v>
      </c>
      <c r="M33" s="195">
        <f t="shared" si="1"/>
        <v>1</v>
      </c>
      <c r="N33" s="194">
        <f t="shared" si="2"/>
        <v>26.142857142857142</v>
      </c>
      <c r="O33" s="194">
        <f t="shared" si="3"/>
        <v>26.142857142857142</v>
      </c>
      <c r="P33" s="194">
        <f t="shared" si="4"/>
        <v>26.142857142857142</v>
      </c>
      <c r="Q33" s="43" t="s">
        <v>807</v>
      </c>
      <c r="R33" s="35" t="s">
        <v>1089</v>
      </c>
      <c r="S33" s="307"/>
      <c r="T33" s="307"/>
      <c r="U33" s="307"/>
      <c r="V33" s="307"/>
    </row>
    <row r="34" spans="1:22" s="203" customFormat="1" ht="112.5" customHeight="1" thickBot="1" x14ac:dyDescent="0.3">
      <c r="A34" s="199" t="s">
        <v>1102</v>
      </c>
      <c r="B34" s="122" t="s">
        <v>1103</v>
      </c>
      <c r="C34" s="35" t="s">
        <v>1104</v>
      </c>
      <c r="D34" s="35" t="s">
        <v>1105</v>
      </c>
      <c r="E34" s="35" t="s">
        <v>1106</v>
      </c>
      <c r="F34" s="35" t="s">
        <v>1088</v>
      </c>
      <c r="G34" s="35" t="s">
        <v>909</v>
      </c>
      <c r="H34" s="47">
        <v>8</v>
      </c>
      <c r="I34" s="104">
        <v>41821</v>
      </c>
      <c r="J34" s="104">
        <v>42004</v>
      </c>
      <c r="K34" s="194">
        <f t="shared" si="0"/>
        <v>26.142857142857142</v>
      </c>
      <c r="L34" s="72">
        <v>8</v>
      </c>
      <c r="M34" s="195">
        <f t="shared" si="1"/>
        <v>1</v>
      </c>
      <c r="N34" s="194">
        <f t="shared" si="2"/>
        <v>26.142857142857142</v>
      </c>
      <c r="O34" s="194">
        <f t="shared" si="3"/>
        <v>26.142857142857142</v>
      </c>
      <c r="P34" s="194">
        <f t="shared" si="4"/>
        <v>26.142857142857142</v>
      </c>
      <c r="Q34" s="43" t="s">
        <v>807</v>
      </c>
      <c r="R34" s="35" t="s">
        <v>1072</v>
      </c>
      <c r="S34" s="307"/>
      <c r="T34" s="307"/>
      <c r="U34" s="307"/>
      <c r="V34" s="307"/>
    </row>
    <row r="35" spans="1:22" s="203" customFormat="1" ht="102" customHeight="1" thickBot="1" x14ac:dyDescent="0.3">
      <c r="A35" s="199" t="s">
        <v>1102</v>
      </c>
      <c r="B35" s="122" t="s">
        <v>1103</v>
      </c>
      <c r="C35" s="35" t="s">
        <v>1104</v>
      </c>
      <c r="D35" s="35" t="s">
        <v>1090</v>
      </c>
      <c r="E35" s="35" t="s">
        <v>1107</v>
      </c>
      <c r="F35" s="35" t="s">
        <v>1092</v>
      </c>
      <c r="G35" s="35" t="s">
        <v>1093</v>
      </c>
      <c r="H35" s="47">
        <v>1</v>
      </c>
      <c r="I35" s="104">
        <v>41821</v>
      </c>
      <c r="J35" s="104">
        <v>42004</v>
      </c>
      <c r="K35" s="194">
        <f t="shared" si="0"/>
        <v>26.142857142857142</v>
      </c>
      <c r="L35" s="72">
        <v>1</v>
      </c>
      <c r="M35" s="195">
        <f t="shared" si="1"/>
        <v>1</v>
      </c>
      <c r="N35" s="194">
        <f t="shared" si="2"/>
        <v>26.142857142857142</v>
      </c>
      <c r="O35" s="194">
        <f t="shared" si="3"/>
        <v>26.142857142857142</v>
      </c>
      <c r="P35" s="194">
        <f t="shared" si="4"/>
        <v>26.142857142857142</v>
      </c>
      <c r="Q35" s="43" t="s">
        <v>807</v>
      </c>
      <c r="R35" s="35" t="s">
        <v>1072</v>
      </c>
      <c r="S35" s="307"/>
      <c r="T35" s="307"/>
      <c r="U35" s="307"/>
      <c r="V35" s="307"/>
    </row>
    <row r="36" spans="1:22" s="203" customFormat="1" ht="98.45" customHeight="1" thickBot="1" x14ac:dyDescent="0.3">
      <c r="A36" s="199" t="s">
        <v>1102</v>
      </c>
      <c r="B36" s="122" t="s">
        <v>1103</v>
      </c>
      <c r="C36" s="35" t="s">
        <v>1104</v>
      </c>
      <c r="D36" s="35" t="s">
        <v>1094</v>
      </c>
      <c r="E36" s="35" t="s">
        <v>1108</v>
      </c>
      <c r="F36" s="35" t="s">
        <v>1109</v>
      </c>
      <c r="G36" s="35" t="s">
        <v>1110</v>
      </c>
      <c r="H36" s="47">
        <v>8</v>
      </c>
      <c r="I36" s="104">
        <v>41821</v>
      </c>
      <c r="J36" s="104">
        <v>42004</v>
      </c>
      <c r="K36" s="194">
        <f t="shared" si="0"/>
        <v>26.142857142857142</v>
      </c>
      <c r="L36" s="72">
        <v>8</v>
      </c>
      <c r="M36" s="195">
        <f t="shared" si="1"/>
        <v>1</v>
      </c>
      <c r="N36" s="194">
        <f t="shared" si="2"/>
        <v>26.142857142857142</v>
      </c>
      <c r="O36" s="194">
        <f t="shared" si="3"/>
        <v>26.142857142857142</v>
      </c>
      <c r="P36" s="194">
        <f t="shared" si="4"/>
        <v>26.142857142857142</v>
      </c>
      <c r="Q36" s="43" t="s">
        <v>807</v>
      </c>
      <c r="R36" s="35" t="s">
        <v>1072</v>
      </c>
      <c r="S36" s="307"/>
      <c r="T36" s="307"/>
      <c r="U36" s="307"/>
      <c r="V36" s="307"/>
    </row>
    <row r="37" spans="1:22" s="203" customFormat="1" ht="109.5" customHeight="1" thickBot="1" x14ac:dyDescent="0.3">
      <c r="A37" s="199" t="s">
        <v>1102</v>
      </c>
      <c r="B37" s="122" t="s">
        <v>1103</v>
      </c>
      <c r="C37" s="35" t="s">
        <v>1104</v>
      </c>
      <c r="D37" s="35" t="s">
        <v>1111</v>
      </c>
      <c r="E37" s="35" t="s">
        <v>1099</v>
      </c>
      <c r="F37" s="35" t="s">
        <v>1100</v>
      </c>
      <c r="G37" s="35" t="s">
        <v>1101</v>
      </c>
      <c r="H37" s="48">
        <v>1</v>
      </c>
      <c r="I37" s="104">
        <v>41821</v>
      </c>
      <c r="J37" s="104">
        <v>42004</v>
      </c>
      <c r="K37" s="194">
        <f t="shared" si="0"/>
        <v>26.142857142857142</v>
      </c>
      <c r="L37" s="48">
        <v>1</v>
      </c>
      <c r="M37" s="195">
        <f t="shared" si="1"/>
        <v>1</v>
      </c>
      <c r="N37" s="194">
        <f t="shared" si="2"/>
        <v>26.142857142857142</v>
      </c>
      <c r="O37" s="194">
        <f t="shared" si="3"/>
        <v>26.142857142857142</v>
      </c>
      <c r="P37" s="194">
        <f t="shared" si="4"/>
        <v>26.142857142857142</v>
      </c>
      <c r="Q37" s="43" t="s">
        <v>807</v>
      </c>
      <c r="R37" s="35" t="s">
        <v>1072</v>
      </c>
      <c r="S37" s="307"/>
      <c r="T37" s="307"/>
      <c r="U37" s="307"/>
      <c r="V37" s="307"/>
    </row>
    <row r="38" spans="1:22" s="203" customFormat="1" ht="114.75" customHeight="1" thickBot="1" x14ac:dyDescent="0.3">
      <c r="A38" s="202" t="s">
        <v>1112</v>
      </c>
      <c r="B38" s="126" t="s">
        <v>1113</v>
      </c>
      <c r="C38" s="34" t="s">
        <v>1114</v>
      </c>
      <c r="D38" s="35" t="s">
        <v>1115</v>
      </c>
      <c r="E38" s="35" t="s">
        <v>1116</v>
      </c>
      <c r="F38" s="35" t="s">
        <v>1117</v>
      </c>
      <c r="G38" s="34" t="s">
        <v>1118</v>
      </c>
      <c r="H38" s="47">
        <v>1</v>
      </c>
      <c r="I38" s="26">
        <v>41647</v>
      </c>
      <c r="J38" s="26" t="s">
        <v>1080</v>
      </c>
      <c r="K38" s="194">
        <f t="shared" si="0"/>
        <v>51</v>
      </c>
      <c r="L38" s="72">
        <v>1</v>
      </c>
      <c r="M38" s="195">
        <f t="shared" si="1"/>
        <v>1</v>
      </c>
      <c r="N38" s="194">
        <f t="shared" si="2"/>
        <v>51</v>
      </c>
      <c r="O38" s="194">
        <f t="shared" si="3"/>
        <v>0</v>
      </c>
      <c r="P38" s="194">
        <f t="shared" si="4"/>
        <v>0</v>
      </c>
      <c r="Q38" s="43" t="s">
        <v>807</v>
      </c>
      <c r="R38" s="34" t="s">
        <v>1119</v>
      </c>
      <c r="S38" s="307"/>
      <c r="T38" s="307"/>
      <c r="U38" s="307"/>
      <c r="V38" s="307"/>
    </row>
    <row r="39" spans="1:22" s="203" customFormat="1" ht="115.9" customHeight="1" thickBot="1" x14ac:dyDescent="0.3">
      <c r="A39" s="202" t="s">
        <v>1112</v>
      </c>
      <c r="B39" s="126" t="s">
        <v>1113</v>
      </c>
      <c r="C39" s="34" t="s">
        <v>1114</v>
      </c>
      <c r="D39" s="35" t="s">
        <v>1120</v>
      </c>
      <c r="E39" s="35" t="s">
        <v>1121</v>
      </c>
      <c r="F39" s="35" t="s">
        <v>1122</v>
      </c>
      <c r="G39" s="34" t="s">
        <v>1123</v>
      </c>
      <c r="H39" s="47">
        <v>1</v>
      </c>
      <c r="I39" s="26">
        <v>41647</v>
      </c>
      <c r="J39" s="26" t="s">
        <v>1080</v>
      </c>
      <c r="K39" s="194">
        <f t="shared" si="0"/>
        <v>51</v>
      </c>
      <c r="L39" s="72">
        <v>1</v>
      </c>
      <c r="M39" s="195">
        <f t="shared" si="1"/>
        <v>1</v>
      </c>
      <c r="N39" s="194">
        <f t="shared" si="2"/>
        <v>51</v>
      </c>
      <c r="O39" s="194">
        <f t="shared" si="3"/>
        <v>0</v>
      </c>
      <c r="P39" s="194">
        <f t="shared" si="4"/>
        <v>0</v>
      </c>
      <c r="Q39" s="43" t="s">
        <v>807</v>
      </c>
      <c r="R39" s="34" t="s">
        <v>1119</v>
      </c>
      <c r="S39" s="307"/>
      <c r="T39" s="307"/>
      <c r="U39" s="307"/>
      <c r="V39" s="307"/>
    </row>
    <row r="40" spans="1:22" s="203" customFormat="1" ht="108.75" customHeight="1" thickBot="1" x14ac:dyDescent="0.3">
      <c r="A40" s="202" t="s">
        <v>1112</v>
      </c>
      <c r="B40" s="126" t="s">
        <v>1113</v>
      </c>
      <c r="C40" s="34" t="s">
        <v>1114</v>
      </c>
      <c r="D40" s="34" t="s">
        <v>1124</v>
      </c>
      <c r="E40" s="34" t="s">
        <v>1125</v>
      </c>
      <c r="F40" s="34" t="s">
        <v>1126</v>
      </c>
      <c r="G40" s="34" t="s">
        <v>1127</v>
      </c>
      <c r="H40" s="36">
        <v>10</v>
      </c>
      <c r="I40" s="26">
        <v>41647</v>
      </c>
      <c r="J40" s="26" t="s">
        <v>1080</v>
      </c>
      <c r="K40" s="194">
        <f t="shared" si="0"/>
        <v>51</v>
      </c>
      <c r="L40" s="72">
        <v>10</v>
      </c>
      <c r="M40" s="195">
        <f t="shared" si="1"/>
        <v>1</v>
      </c>
      <c r="N40" s="194">
        <f t="shared" si="2"/>
        <v>51</v>
      </c>
      <c r="O40" s="194">
        <f t="shared" si="3"/>
        <v>0</v>
      </c>
      <c r="P40" s="194">
        <f t="shared" si="4"/>
        <v>0</v>
      </c>
      <c r="Q40" s="43" t="s">
        <v>807</v>
      </c>
      <c r="R40" s="34" t="s">
        <v>1119</v>
      </c>
      <c r="S40" s="307"/>
      <c r="T40" s="307"/>
      <c r="U40" s="307"/>
      <c r="V40" s="307"/>
    </row>
    <row r="41" spans="1:22" s="203" customFormat="1" ht="86.25" customHeight="1" thickBot="1" x14ac:dyDescent="0.3">
      <c r="A41" s="202" t="s">
        <v>1128</v>
      </c>
      <c r="B41" s="126" t="s">
        <v>1129</v>
      </c>
      <c r="C41" s="34" t="s">
        <v>1130</v>
      </c>
      <c r="D41" s="34" t="s">
        <v>1131</v>
      </c>
      <c r="E41" s="34" t="s">
        <v>1132</v>
      </c>
      <c r="F41" s="34" t="s">
        <v>1133</v>
      </c>
      <c r="G41" s="34" t="s">
        <v>1134</v>
      </c>
      <c r="H41" s="36">
        <v>100</v>
      </c>
      <c r="I41" s="26">
        <v>41647</v>
      </c>
      <c r="J41" s="161" t="s">
        <v>1135</v>
      </c>
      <c r="K41" s="194">
        <f t="shared" si="0"/>
        <v>50.857142857142854</v>
      </c>
      <c r="L41" s="72">
        <v>100</v>
      </c>
      <c r="M41" s="195">
        <f t="shared" si="1"/>
        <v>1</v>
      </c>
      <c r="N41" s="194">
        <f t="shared" si="2"/>
        <v>50.857142857142854</v>
      </c>
      <c r="O41" s="194">
        <f t="shared" si="3"/>
        <v>0</v>
      </c>
      <c r="P41" s="194">
        <f t="shared" si="4"/>
        <v>0</v>
      </c>
      <c r="Q41" s="36" t="s">
        <v>807</v>
      </c>
      <c r="R41" s="34" t="s">
        <v>1136</v>
      </c>
      <c r="S41" s="307"/>
      <c r="T41" s="307"/>
      <c r="U41" s="307"/>
      <c r="V41" s="307"/>
    </row>
    <row r="42" spans="1:22" s="203" customFormat="1" ht="106.5" customHeight="1" thickBot="1" x14ac:dyDescent="0.3">
      <c r="A42" s="202" t="s">
        <v>1128</v>
      </c>
      <c r="B42" s="126" t="s">
        <v>1129</v>
      </c>
      <c r="C42" s="34" t="s">
        <v>1130</v>
      </c>
      <c r="D42" s="34" t="s">
        <v>1137</v>
      </c>
      <c r="E42" s="34" t="s">
        <v>1138</v>
      </c>
      <c r="F42" s="34" t="s">
        <v>1139</v>
      </c>
      <c r="G42" s="34" t="s">
        <v>1140</v>
      </c>
      <c r="H42" s="36">
        <v>1000</v>
      </c>
      <c r="I42" s="26">
        <v>41647</v>
      </c>
      <c r="J42" s="161" t="s">
        <v>1135</v>
      </c>
      <c r="K42" s="194">
        <f t="shared" si="0"/>
        <v>50.857142857142854</v>
      </c>
      <c r="L42" s="72">
        <v>1000</v>
      </c>
      <c r="M42" s="195">
        <f t="shared" si="1"/>
        <v>1</v>
      </c>
      <c r="N42" s="194">
        <f t="shared" si="2"/>
        <v>50.857142857142854</v>
      </c>
      <c r="O42" s="194">
        <f t="shared" si="3"/>
        <v>0</v>
      </c>
      <c r="P42" s="194">
        <f t="shared" si="4"/>
        <v>0</v>
      </c>
      <c r="Q42" s="36" t="s">
        <v>807</v>
      </c>
      <c r="R42" s="34" t="s">
        <v>1136</v>
      </c>
      <c r="S42" s="307"/>
      <c r="T42" s="307"/>
      <c r="U42" s="307"/>
      <c r="V42" s="307"/>
    </row>
    <row r="43" spans="1:22" s="203" customFormat="1" ht="93" customHeight="1" thickBot="1" x14ac:dyDescent="0.3">
      <c r="A43" s="202" t="s">
        <v>1141</v>
      </c>
      <c r="B43" s="122" t="s">
        <v>1142</v>
      </c>
      <c r="C43" s="35" t="s">
        <v>1143</v>
      </c>
      <c r="D43" s="35" t="s">
        <v>1105</v>
      </c>
      <c r="E43" s="35" t="s">
        <v>1106</v>
      </c>
      <c r="F43" s="35" t="s">
        <v>1088</v>
      </c>
      <c r="G43" s="35" t="s">
        <v>909</v>
      </c>
      <c r="H43" s="47">
        <v>8</v>
      </c>
      <c r="I43" s="26">
        <v>41821</v>
      </c>
      <c r="J43" s="161">
        <v>42004</v>
      </c>
      <c r="K43" s="194">
        <f t="shared" si="0"/>
        <v>26.142857142857142</v>
      </c>
      <c r="L43" s="72">
        <v>8</v>
      </c>
      <c r="M43" s="195">
        <f t="shared" si="1"/>
        <v>1</v>
      </c>
      <c r="N43" s="194">
        <f t="shared" si="2"/>
        <v>26.142857142857142</v>
      </c>
      <c r="O43" s="194">
        <f t="shared" si="3"/>
        <v>26.142857142857142</v>
      </c>
      <c r="P43" s="194">
        <f t="shared" si="4"/>
        <v>26.142857142857142</v>
      </c>
      <c r="Q43" s="36" t="s">
        <v>807</v>
      </c>
      <c r="R43" s="34" t="s">
        <v>1144</v>
      </c>
      <c r="S43" s="307"/>
      <c r="T43" s="307"/>
      <c r="U43" s="307"/>
      <c r="V43" s="307"/>
    </row>
    <row r="44" spans="1:22" s="203" customFormat="1" ht="87.75" customHeight="1" thickBot="1" x14ac:dyDescent="0.3">
      <c r="A44" s="202" t="s">
        <v>1141</v>
      </c>
      <c r="B44" s="122" t="s">
        <v>1142</v>
      </c>
      <c r="C44" s="35" t="s">
        <v>1143</v>
      </c>
      <c r="D44" s="35" t="s">
        <v>1090</v>
      </c>
      <c r="E44" s="35" t="s">
        <v>1107</v>
      </c>
      <c r="F44" s="35" t="s">
        <v>1092</v>
      </c>
      <c r="G44" s="35" t="s">
        <v>1145</v>
      </c>
      <c r="H44" s="47">
        <v>1</v>
      </c>
      <c r="I44" s="104">
        <v>41821</v>
      </c>
      <c r="J44" s="104">
        <v>42004</v>
      </c>
      <c r="K44" s="194">
        <f t="shared" si="0"/>
        <v>26.142857142857142</v>
      </c>
      <c r="L44" s="72">
        <v>1</v>
      </c>
      <c r="M44" s="195">
        <f t="shared" si="1"/>
        <v>1</v>
      </c>
      <c r="N44" s="194">
        <f t="shared" si="2"/>
        <v>26.142857142857142</v>
      </c>
      <c r="O44" s="194">
        <f t="shared" si="3"/>
        <v>26.142857142857142</v>
      </c>
      <c r="P44" s="194">
        <f t="shared" si="4"/>
        <v>26.142857142857142</v>
      </c>
      <c r="Q44" s="36" t="s">
        <v>807</v>
      </c>
      <c r="R44" s="34" t="s">
        <v>1144</v>
      </c>
      <c r="S44" s="307"/>
      <c r="T44" s="307"/>
      <c r="U44" s="307"/>
      <c r="V44" s="307"/>
    </row>
    <row r="45" spans="1:22" s="203" customFormat="1" ht="82.5" customHeight="1" thickBot="1" x14ac:dyDescent="0.3">
      <c r="A45" s="202" t="s">
        <v>1141</v>
      </c>
      <c r="B45" s="122" t="s">
        <v>1142</v>
      </c>
      <c r="C45" s="35" t="s">
        <v>1143</v>
      </c>
      <c r="D45" s="35" t="s">
        <v>1094</v>
      </c>
      <c r="E45" s="35" t="s">
        <v>1108</v>
      </c>
      <c r="F45" s="35" t="s">
        <v>1109</v>
      </c>
      <c r="G45" s="35" t="s">
        <v>1110</v>
      </c>
      <c r="H45" s="47">
        <v>8</v>
      </c>
      <c r="I45" s="104">
        <v>41821</v>
      </c>
      <c r="J45" s="104">
        <v>42004</v>
      </c>
      <c r="K45" s="194">
        <f t="shared" si="0"/>
        <v>26.142857142857142</v>
      </c>
      <c r="L45" s="72">
        <v>8</v>
      </c>
      <c r="M45" s="195">
        <f t="shared" si="1"/>
        <v>1</v>
      </c>
      <c r="N45" s="194">
        <f t="shared" si="2"/>
        <v>26.142857142857142</v>
      </c>
      <c r="O45" s="194">
        <f t="shared" si="3"/>
        <v>26.142857142857142</v>
      </c>
      <c r="P45" s="194">
        <f t="shared" si="4"/>
        <v>26.142857142857142</v>
      </c>
      <c r="Q45" s="36" t="s">
        <v>807</v>
      </c>
      <c r="R45" s="34" t="s">
        <v>1144</v>
      </c>
      <c r="S45" s="307"/>
      <c r="T45" s="307"/>
      <c r="U45" s="307"/>
      <c r="V45" s="307"/>
    </row>
    <row r="46" spans="1:22" s="203" customFormat="1" ht="81" customHeight="1" thickBot="1" x14ac:dyDescent="0.3">
      <c r="A46" s="202" t="s">
        <v>1141</v>
      </c>
      <c r="B46" s="122" t="s">
        <v>1142</v>
      </c>
      <c r="C46" s="35" t="s">
        <v>1143</v>
      </c>
      <c r="D46" s="35" t="s">
        <v>1111</v>
      </c>
      <c r="E46" s="35" t="s">
        <v>1099</v>
      </c>
      <c r="F46" s="35" t="s">
        <v>1100</v>
      </c>
      <c r="G46" s="35" t="s">
        <v>1101</v>
      </c>
      <c r="H46" s="48">
        <v>1</v>
      </c>
      <c r="I46" s="104">
        <v>41821</v>
      </c>
      <c r="J46" s="104">
        <v>42004</v>
      </c>
      <c r="K46" s="194">
        <f t="shared" si="0"/>
        <v>26.142857142857142</v>
      </c>
      <c r="L46" s="48">
        <v>1</v>
      </c>
      <c r="M46" s="195">
        <f t="shared" si="1"/>
        <v>1</v>
      </c>
      <c r="N46" s="194">
        <f t="shared" si="2"/>
        <v>26.142857142857142</v>
      </c>
      <c r="O46" s="194">
        <f t="shared" si="3"/>
        <v>26.142857142857142</v>
      </c>
      <c r="P46" s="194">
        <f t="shared" si="4"/>
        <v>26.142857142857142</v>
      </c>
      <c r="Q46" s="36" t="s">
        <v>807</v>
      </c>
      <c r="R46" s="34" t="s">
        <v>1144</v>
      </c>
      <c r="S46" s="307"/>
      <c r="T46" s="307"/>
      <c r="U46" s="307"/>
      <c r="V46" s="307"/>
    </row>
    <row r="47" spans="1:22" s="205" customFormat="1" ht="88.5" customHeight="1" thickBot="1" x14ac:dyDescent="0.3">
      <c r="A47" s="202" t="s">
        <v>1146</v>
      </c>
      <c r="B47" s="126" t="s">
        <v>1147</v>
      </c>
      <c r="C47" s="34" t="s">
        <v>1148</v>
      </c>
      <c r="D47" s="35" t="s">
        <v>1149</v>
      </c>
      <c r="E47" s="35" t="s">
        <v>1150</v>
      </c>
      <c r="F47" s="35" t="s">
        <v>1151</v>
      </c>
      <c r="G47" s="35" t="s">
        <v>1152</v>
      </c>
      <c r="H47" s="121">
        <v>1</v>
      </c>
      <c r="I47" s="193">
        <v>41829</v>
      </c>
      <c r="J47" s="193">
        <v>42004</v>
      </c>
      <c r="K47" s="194">
        <f t="shared" si="0"/>
        <v>25</v>
      </c>
      <c r="L47" s="121">
        <v>1</v>
      </c>
      <c r="M47" s="195">
        <f t="shared" si="1"/>
        <v>1</v>
      </c>
      <c r="N47" s="194">
        <f t="shared" si="2"/>
        <v>25</v>
      </c>
      <c r="O47" s="194">
        <f t="shared" si="3"/>
        <v>25</v>
      </c>
      <c r="P47" s="194">
        <f t="shared" si="4"/>
        <v>25</v>
      </c>
      <c r="Q47" s="113" t="s">
        <v>92</v>
      </c>
      <c r="R47" s="34" t="s">
        <v>1153</v>
      </c>
      <c r="S47" s="308"/>
      <c r="T47" s="308"/>
      <c r="U47" s="308"/>
      <c r="V47" s="308"/>
    </row>
    <row r="48" spans="1:22" s="205" customFormat="1" ht="88.5" customHeight="1" thickBot="1" x14ac:dyDescent="0.3">
      <c r="A48" s="202" t="s">
        <v>1146</v>
      </c>
      <c r="B48" s="126" t="s">
        <v>1147</v>
      </c>
      <c r="C48" s="34" t="s">
        <v>1148</v>
      </c>
      <c r="D48" s="35" t="s">
        <v>1154</v>
      </c>
      <c r="E48" s="35" t="s">
        <v>1155</v>
      </c>
      <c r="F48" s="35" t="s">
        <v>1156</v>
      </c>
      <c r="G48" s="35" t="s">
        <v>1157</v>
      </c>
      <c r="H48" s="121">
        <v>1</v>
      </c>
      <c r="I48" s="193">
        <v>41829</v>
      </c>
      <c r="J48" s="193">
        <v>42004</v>
      </c>
      <c r="K48" s="194">
        <f t="shared" si="0"/>
        <v>25</v>
      </c>
      <c r="L48" s="121">
        <v>1</v>
      </c>
      <c r="M48" s="195">
        <f t="shared" si="1"/>
        <v>1</v>
      </c>
      <c r="N48" s="194">
        <f t="shared" si="2"/>
        <v>25</v>
      </c>
      <c r="O48" s="194">
        <f t="shared" si="3"/>
        <v>25</v>
      </c>
      <c r="P48" s="194">
        <f t="shared" si="4"/>
        <v>25</v>
      </c>
      <c r="Q48" s="113" t="s">
        <v>92</v>
      </c>
      <c r="R48" s="34" t="s">
        <v>1158</v>
      </c>
      <c r="S48" s="308"/>
      <c r="T48" s="308"/>
      <c r="U48" s="308"/>
      <c r="V48" s="308"/>
    </row>
    <row r="49" spans="1:22" s="205" customFormat="1" ht="84.75" customHeight="1" thickBot="1" x14ac:dyDescent="0.3">
      <c r="A49" s="202" t="s">
        <v>1146</v>
      </c>
      <c r="B49" s="126" t="s">
        <v>1147</v>
      </c>
      <c r="C49" s="34" t="s">
        <v>1148</v>
      </c>
      <c r="D49" s="35" t="s">
        <v>1159</v>
      </c>
      <c r="E49" s="35" t="s">
        <v>1160</v>
      </c>
      <c r="F49" s="35" t="s">
        <v>1161</v>
      </c>
      <c r="G49" s="35" t="s">
        <v>1162</v>
      </c>
      <c r="H49" s="48">
        <v>1</v>
      </c>
      <c r="I49" s="193">
        <v>41829</v>
      </c>
      <c r="J49" s="193">
        <v>42004</v>
      </c>
      <c r="K49" s="194">
        <f t="shared" si="0"/>
        <v>25</v>
      </c>
      <c r="L49" s="48">
        <v>1</v>
      </c>
      <c r="M49" s="195">
        <f t="shared" si="1"/>
        <v>1</v>
      </c>
      <c r="N49" s="194">
        <f t="shared" si="2"/>
        <v>25</v>
      </c>
      <c r="O49" s="194">
        <f t="shared" si="3"/>
        <v>25</v>
      </c>
      <c r="P49" s="194">
        <f t="shared" si="4"/>
        <v>25</v>
      </c>
      <c r="Q49" s="113" t="s">
        <v>92</v>
      </c>
      <c r="R49" s="34" t="s">
        <v>1158</v>
      </c>
      <c r="S49" s="308"/>
      <c r="T49" s="308"/>
      <c r="U49" s="308"/>
      <c r="V49" s="308"/>
    </row>
    <row r="50" spans="1:22" s="205" customFormat="1" ht="84.75" customHeight="1" thickBot="1" x14ac:dyDescent="0.3">
      <c r="A50" s="202" t="s">
        <v>1146</v>
      </c>
      <c r="B50" s="126" t="s">
        <v>1147</v>
      </c>
      <c r="C50" s="34" t="s">
        <v>1148</v>
      </c>
      <c r="D50" s="35" t="s">
        <v>1163</v>
      </c>
      <c r="E50" s="35" t="s">
        <v>1164</v>
      </c>
      <c r="F50" s="35" t="s">
        <v>1165</v>
      </c>
      <c r="G50" s="35" t="s">
        <v>1166</v>
      </c>
      <c r="H50" s="48">
        <v>1</v>
      </c>
      <c r="I50" s="193">
        <v>41829</v>
      </c>
      <c r="J50" s="193">
        <v>42004</v>
      </c>
      <c r="K50" s="194">
        <f t="shared" si="0"/>
        <v>25</v>
      </c>
      <c r="L50" s="48">
        <v>1</v>
      </c>
      <c r="M50" s="195">
        <f t="shared" si="1"/>
        <v>1</v>
      </c>
      <c r="N50" s="194">
        <f t="shared" si="2"/>
        <v>25</v>
      </c>
      <c r="O50" s="194">
        <f t="shared" si="3"/>
        <v>25</v>
      </c>
      <c r="P50" s="194">
        <f t="shared" si="4"/>
        <v>25</v>
      </c>
      <c r="Q50" s="113" t="s">
        <v>92</v>
      </c>
      <c r="R50" s="34" t="s">
        <v>1158</v>
      </c>
      <c r="S50" s="308"/>
      <c r="T50" s="308"/>
      <c r="U50" s="308"/>
      <c r="V50" s="308"/>
    </row>
    <row r="51" spans="1:22" s="205" customFormat="1" ht="89.25" customHeight="1" thickBot="1" x14ac:dyDescent="0.3">
      <c r="A51" s="202" t="s">
        <v>1146</v>
      </c>
      <c r="B51" s="126" t="s">
        <v>1147</v>
      </c>
      <c r="C51" s="34" t="s">
        <v>1148</v>
      </c>
      <c r="D51" s="35" t="s">
        <v>1167</v>
      </c>
      <c r="E51" s="35" t="s">
        <v>1168</v>
      </c>
      <c r="F51" s="35" t="s">
        <v>1167</v>
      </c>
      <c r="G51" s="35" t="s">
        <v>1169</v>
      </c>
      <c r="H51" s="206">
        <v>1</v>
      </c>
      <c r="I51" s="193">
        <v>41829</v>
      </c>
      <c r="J51" s="193">
        <v>42004</v>
      </c>
      <c r="K51" s="194">
        <f t="shared" si="0"/>
        <v>25</v>
      </c>
      <c r="L51" s="72">
        <v>1</v>
      </c>
      <c r="M51" s="195">
        <f t="shared" si="1"/>
        <v>1</v>
      </c>
      <c r="N51" s="194">
        <f t="shared" si="2"/>
        <v>25</v>
      </c>
      <c r="O51" s="194">
        <f t="shared" si="3"/>
        <v>25</v>
      </c>
      <c r="P51" s="194">
        <f t="shared" si="4"/>
        <v>25</v>
      </c>
      <c r="Q51" s="113" t="s">
        <v>92</v>
      </c>
      <c r="R51" s="34" t="s">
        <v>1158</v>
      </c>
      <c r="S51" s="308"/>
      <c r="T51" s="308"/>
      <c r="U51" s="308"/>
      <c r="V51" s="308"/>
    </row>
    <row r="52" spans="1:22" s="205" customFormat="1" ht="84" customHeight="1" thickBot="1" x14ac:dyDescent="0.3">
      <c r="A52" s="202" t="s">
        <v>1146</v>
      </c>
      <c r="B52" s="126" t="s">
        <v>1147</v>
      </c>
      <c r="C52" s="34" t="s">
        <v>1148</v>
      </c>
      <c r="D52" s="35" t="s">
        <v>1170</v>
      </c>
      <c r="E52" s="35" t="s">
        <v>1171</v>
      </c>
      <c r="F52" s="207" t="s">
        <v>1172</v>
      </c>
      <c r="G52" s="35" t="s">
        <v>1173</v>
      </c>
      <c r="H52" s="208">
        <v>1</v>
      </c>
      <c r="I52" s="193">
        <v>41829</v>
      </c>
      <c r="J52" s="193">
        <v>42004</v>
      </c>
      <c r="K52" s="194">
        <f t="shared" si="0"/>
        <v>25</v>
      </c>
      <c r="L52" s="72">
        <v>1</v>
      </c>
      <c r="M52" s="195">
        <f t="shared" si="1"/>
        <v>1</v>
      </c>
      <c r="N52" s="194">
        <f t="shared" si="2"/>
        <v>25</v>
      </c>
      <c r="O52" s="194">
        <f t="shared" si="3"/>
        <v>25</v>
      </c>
      <c r="P52" s="194">
        <f t="shared" si="4"/>
        <v>25</v>
      </c>
      <c r="Q52" s="113" t="s">
        <v>92</v>
      </c>
      <c r="R52" s="34" t="s">
        <v>1158</v>
      </c>
      <c r="S52" s="308"/>
      <c r="T52" s="308"/>
      <c r="U52" s="308"/>
      <c r="V52" s="308"/>
    </row>
    <row r="53" spans="1:22" s="205" customFormat="1" ht="89.25" customHeight="1" thickBot="1" x14ac:dyDescent="0.3">
      <c r="A53" s="202" t="s">
        <v>1146</v>
      </c>
      <c r="B53" s="126" t="s">
        <v>1147</v>
      </c>
      <c r="C53" s="34" t="s">
        <v>1148</v>
      </c>
      <c r="D53" s="35" t="s">
        <v>1174</v>
      </c>
      <c r="E53" s="35" t="s">
        <v>1175</v>
      </c>
      <c r="F53" s="207" t="s">
        <v>1176</v>
      </c>
      <c r="G53" s="35" t="s">
        <v>1177</v>
      </c>
      <c r="H53" s="208">
        <v>1</v>
      </c>
      <c r="I53" s="193">
        <v>41829</v>
      </c>
      <c r="J53" s="193">
        <v>42004</v>
      </c>
      <c r="K53" s="194">
        <f t="shared" si="0"/>
        <v>25</v>
      </c>
      <c r="L53" s="72">
        <v>1</v>
      </c>
      <c r="M53" s="195">
        <f t="shared" si="1"/>
        <v>1</v>
      </c>
      <c r="N53" s="194">
        <f t="shared" si="2"/>
        <v>25</v>
      </c>
      <c r="O53" s="194">
        <f t="shared" si="3"/>
        <v>25</v>
      </c>
      <c r="P53" s="194">
        <f t="shared" si="4"/>
        <v>25</v>
      </c>
      <c r="Q53" s="113" t="s">
        <v>92</v>
      </c>
      <c r="R53" s="34" t="s">
        <v>1158</v>
      </c>
      <c r="S53" s="308"/>
      <c r="T53" s="308"/>
      <c r="U53" s="308"/>
      <c r="V53" s="308"/>
    </row>
    <row r="54" spans="1:22" s="205" customFormat="1" ht="92.25" customHeight="1" thickBot="1" x14ac:dyDescent="0.3">
      <c r="A54" s="202" t="s">
        <v>1146</v>
      </c>
      <c r="B54" s="126" t="s">
        <v>1147</v>
      </c>
      <c r="C54" s="34" t="s">
        <v>1148</v>
      </c>
      <c r="D54" s="35" t="s">
        <v>1178</v>
      </c>
      <c r="E54" s="35" t="s">
        <v>1179</v>
      </c>
      <c r="F54" s="207" t="s">
        <v>1180</v>
      </c>
      <c r="G54" s="35" t="s">
        <v>596</v>
      </c>
      <c r="H54" s="208">
        <v>1</v>
      </c>
      <c r="I54" s="193">
        <v>41829</v>
      </c>
      <c r="J54" s="193">
        <v>42004</v>
      </c>
      <c r="K54" s="194">
        <f t="shared" si="0"/>
        <v>25</v>
      </c>
      <c r="L54" s="72">
        <v>1</v>
      </c>
      <c r="M54" s="195">
        <f t="shared" si="1"/>
        <v>1</v>
      </c>
      <c r="N54" s="194">
        <f t="shared" si="2"/>
        <v>25</v>
      </c>
      <c r="O54" s="194">
        <f t="shared" si="3"/>
        <v>25</v>
      </c>
      <c r="P54" s="194">
        <f t="shared" si="4"/>
        <v>25</v>
      </c>
      <c r="Q54" s="113" t="s">
        <v>92</v>
      </c>
      <c r="R54" s="34" t="s">
        <v>1158</v>
      </c>
      <c r="S54" s="308"/>
      <c r="T54" s="308"/>
      <c r="U54" s="308"/>
      <c r="V54" s="308"/>
    </row>
    <row r="55" spans="1:22" s="205" customFormat="1" ht="106.5" customHeight="1" thickBot="1" x14ac:dyDescent="0.3">
      <c r="A55" s="202" t="s">
        <v>1146</v>
      </c>
      <c r="B55" s="126" t="s">
        <v>1147</v>
      </c>
      <c r="C55" s="34" t="s">
        <v>1148</v>
      </c>
      <c r="D55" s="34" t="s">
        <v>1181</v>
      </c>
      <c r="E55" s="34" t="s">
        <v>1181</v>
      </c>
      <c r="F55" s="34" t="s">
        <v>1182</v>
      </c>
      <c r="G55" s="34" t="s">
        <v>560</v>
      </c>
      <c r="H55" s="36">
        <v>1</v>
      </c>
      <c r="I55" s="193">
        <v>41829</v>
      </c>
      <c r="J55" s="26">
        <v>41942</v>
      </c>
      <c r="K55" s="194">
        <f t="shared" si="0"/>
        <v>16.142857142857142</v>
      </c>
      <c r="L55" s="72">
        <v>1</v>
      </c>
      <c r="M55" s="195">
        <f t="shared" si="1"/>
        <v>1</v>
      </c>
      <c r="N55" s="194">
        <f t="shared" si="2"/>
        <v>16.142857142857142</v>
      </c>
      <c r="O55" s="194">
        <f t="shared" si="3"/>
        <v>16.142857142857142</v>
      </c>
      <c r="P55" s="194">
        <f t="shared" si="4"/>
        <v>16.142857142857142</v>
      </c>
      <c r="Q55" s="113" t="s">
        <v>92</v>
      </c>
      <c r="R55" s="34" t="s">
        <v>1158</v>
      </c>
      <c r="S55" s="308"/>
      <c r="T55" s="308"/>
      <c r="U55" s="308"/>
      <c r="V55" s="308"/>
    </row>
    <row r="56" spans="1:22" s="205" customFormat="1" ht="136.15" customHeight="1" thickBot="1" x14ac:dyDescent="0.3">
      <c r="A56" s="202" t="s">
        <v>151</v>
      </c>
      <c r="B56" s="126" t="s">
        <v>1183</v>
      </c>
      <c r="C56" s="34" t="s">
        <v>1184</v>
      </c>
      <c r="D56" s="35" t="s">
        <v>1185</v>
      </c>
      <c r="E56" s="35" t="s">
        <v>1185</v>
      </c>
      <c r="F56" s="207" t="s">
        <v>1186</v>
      </c>
      <c r="G56" s="35" t="s">
        <v>596</v>
      </c>
      <c r="H56" s="208">
        <v>1</v>
      </c>
      <c r="I56" s="193">
        <v>41827</v>
      </c>
      <c r="J56" s="193">
        <v>42004</v>
      </c>
      <c r="K56" s="194">
        <f t="shared" si="0"/>
        <v>25.285714285714285</v>
      </c>
      <c r="L56" s="72">
        <v>1</v>
      </c>
      <c r="M56" s="195">
        <f t="shared" si="1"/>
        <v>1</v>
      </c>
      <c r="N56" s="194">
        <f t="shared" si="2"/>
        <v>25.285714285714285</v>
      </c>
      <c r="O56" s="194">
        <f t="shared" si="3"/>
        <v>25.285714285714285</v>
      </c>
      <c r="P56" s="194">
        <f t="shared" si="4"/>
        <v>25.285714285714285</v>
      </c>
      <c r="Q56" s="34" t="s">
        <v>92</v>
      </c>
      <c r="R56" s="34" t="s">
        <v>1187</v>
      </c>
      <c r="S56" s="308"/>
      <c r="T56" s="308"/>
      <c r="U56" s="308"/>
      <c r="V56" s="308"/>
    </row>
    <row r="57" spans="1:22" s="205" customFormat="1" ht="130.15" customHeight="1" thickBot="1" x14ac:dyDescent="0.3">
      <c r="A57" s="202" t="s">
        <v>151</v>
      </c>
      <c r="B57" s="126" t="s">
        <v>1183</v>
      </c>
      <c r="C57" s="34" t="s">
        <v>1184</v>
      </c>
      <c r="D57" s="34" t="s">
        <v>1188</v>
      </c>
      <c r="E57" s="34" t="s">
        <v>1189</v>
      </c>
      <c r="F57" s="34" t="s">
        <v>1190</v>
      </c>
      <c r="G57" s="34" t="s">
        <v>560</v>
      </c>
      <c r="H57" s="36">
        <v>1</v>
      </c>
      <c r="I57" s="193">
        <v>42004</v>
      </c>
      <c r="J57" s="193">
        <v>42193</v>
      </c>
      <c r="K57" s="194">
        <f t="shared" si="0"/>
        <v>27</v>
      </c>
      <c r="L57" s="72">
        <v>1</v>
      </c>
      <c r="M57" s="195">
        <f t="shared" si="1"/>
        <v>1</v>
      </c>
      <c r="N57" s="194">
        <f t="shared" si="2"/>
        <v>27</v>
      </c>
      <c r="O57" s="194">
        <f t="shared" si="3"/>
        <v>0</v>
      </c>
      <c r="P57" s="194">
        <f t="shared" si="4"/>
        <v>0</v>
      </c>
      <c r="Q57" s="34" t="s">
        <v>92</v>
      </c>
      <c r="R57" s="34" t="s">
        <v>1187</v>
      </c>
      <c r="S57" s="308"/>
      <c r="T57" s="308"/>
      <c r="U57" s="308"/>
      <c r="V57" s="308"/>
    </row>
    <row r="58" spans="1:22" s="205" customFormat="1" ht="122.25" customHeight="1" thickBot="1" x14ac:dyDescent="0.3">
      <c r="A58" s="58" t="s">
        <v>1191</v>
      </c>
      <c r="B58" s="34" t="s">
        <v>1192</v>
      </c>
      <c r="C58" s="34" t="s">
        <v>1193</v>
      </c>
      <c r="D58" s="35" t="s">
        <v>1194</v>
      </c>
      <c r="E58" s="35" t="s">
        <v>1195</v>
      </c>
      <c r="F58" s="207" t="s">
        <v>1196</v>
      </c>
      <c r="G58" s="59" t="s">
        <v>596</v>
      </c>
      <c r="H58" s="208">
        <v>1</v>
      </c>
      <c r="I58" s="104">
        <v>41829</v>
      </c>
      <c r="J58" s="104">
        <v>42193</v>
      </c>
      <c r="K58" s="194">
        <f t="shared" si="0"/>
        <v>52</v>
      </c>
      <c r="L58" s="72">
        <v>1</v>
      </c>
      <c r="M58" s="195">
        <f t="shared" si="1"/>
        <v>1</v>
      </c>
      <c r="N58" s="194">
        <f t="shared" si="2"/>
        <v>52</v>
      </c>
      <c r="O58" s="194">
        <f t="shared" si="3"/>
        <v>0</v>
      </c>
      <c r="P58" s="194">
        <f t="shared" si="4"/>
        <v>0</v>
      </c>
      <c r="Q58" s="34" t="s">
        <v>92</v>
      </c>
      <c r="R58" s="34" t="s">
        <v>1197</v>
      </c>
      <c r="S58" s="308"/>
      <c r="T58" s="308"/>
      <c r="U58" s="308"/>
      <c r="V58" s="308"/>
    </row>
    <row r="59" spans="1:22" s="205" customFormat="1" ht="91.5" customHeight="1" thickBot="1" x14ac:dyDescent="0.3">
      <c r="A59" s="58" t="s">
        <v>1198</v>
      </c>
      <c r="B59" s="34" t="s">
        <v>1199</v>
      </c>
      <c r="C59" s="34" t="s">
        <v>1200</v>
      </c>
      <c r="D59" s="35" t="s">
        <v>1201</v>
      </c>
      <c r="E59" s="35" t="s">
        <v>1202</v>
      </c>
      <c r="F59" s="207" t="s">
        <v>1203</v>
      </c>
      <c r="G59" s="59" t="s">
        <v>596</v>
      </c>
      <c r="H59" s="208">
        <v>1</v>
      </c>
      <c r="I59" s="104">
        <v>41829</v>
      </c>
      <c r="J59" s="104">
        <v>42193</v>
      </c>
      <c r="K59" s="194">
        <f t="shared" si="0"/>
        <v>52</v>
      </c>
      <c r="L59" s="72">
        <v>1</v>
      </c>
      <c r="M59" s="195">
        <f t="shared" si="1"/>
        <v>1</v>
      </c>
      <c r="N59" s="194">
        <f t="shared" si="2"/>
        <v>52</v>
      </c>
      <c r="O59" s="194">
        <f t="shared" si="3"/>
        <v>0</v>
      </c>
      <c r="P59" s="194">
        <f t="shared" si="4"/>
        <v>0</v>
      </c>
      <c r="Q59" s="34" t="s">
        <v>92</v>
      </c>
      <c r="R59" s="34" t="s">
        <v>1204</v>
      </c>
      <c r="S59" s="308"/>
      <c r="T59" s="308"/>
      <c r="U59" s="308"/>
      <c r="V59" s="308"/>
    </row>
    <row r="60" spans="1:22" s="205" customFormat="1" ht="54" customHeight="1" thickBot="1" x14ac:dyDescent="0.3">
      <c r="A60" s="202" t="s">
        <v>1205</v>
      </c>
      <c r="B60" s="126" t="s">
        <v>1206</v>
      </c>
      <c r="C60" s="34" t="s">
        <v>1207</v>
      </c>
      <c r="D60" s="35" t="s">
        <v>1208</v>
      </c>
      <c r="E60" s="35" t="s">
        <v>1208</v>
      </c>
      <c r="F60" s="35" t="s">
        <v>1209</v>
      </c>
      <c r="G60" s="35" t="s">
        <v>1210</v>
      </c>
      <c r="H60" s="208">
        <v>1</v>
      </c>
      <c r="I60" s="104">
        <v>41829</v>
      </c>
      <c r="J60" s="104">
        <v>42193</v>
      </c>
      <c r="K60" s="194">
        <f t="shared" si="0"/>
        <v>52</v>
      </c>
      <c r="L60" s="72">
        <v>1</v>
      </c>
      <c r="M60" s="195">
        <f t="shared" si="1"/>
        <v>1</v>
      </c>
      <c r="N60" s="194">
        <f t="shared" si="2"/>
        <v>52</v>
      </c>
      <c r="O60" s="194">
        <f t="shared" si="3"/>
        <v>0</v>
      </c>
      <c r="P60" s="194">
        <f t="shared" si="4"/>
        <v>0</v>
      </c>
      <c r="Q60" s="34" t="s">
        <v>92</v>
      </c>
      <c r="R60" s="34" t="s">
        <v>1211</v>
      </c>
      <c r="S60" s="308"/>
      <c r="T60" s="308"/>
      <c r="U60" s="308"/>
      <c r="V60" s="308"/>
    </row>
    <row r="61" spans="1:22" s="205" customFormat="1" ht="108.6" customHeight="1" thickBot="1" x14ac:dyDescent="0.3">
      <c r="A61" s="202" t="s">
        <v>1205</v>
      </c>
      <c r="B61" s="126" t="s">
        <v>1206</v>
      </c>
      <c r="C61" s="34" t="s">
        <v>1207</v>
      </c>
      <c r="D61" s="34" t="s">
        <v>1212</v>
      </c>
      <c r="E61" s="34" t="s">
        <v>1212</v>
      </c>
      <c r="F61" s="34" t="s">
        <v>1213</v>
      </c>
      <c r="G61" s="34" t="s">
        <v>560</v>
      </c>
      <c r="H61" s="36">
        <v>1</v>
      </c>
      <c r="I61" s="26">
        <v>41835</v>
      </c>
      <c r="J61" s="161">
        <v>42124</v>
      </c>
      <c r="K61" s="194">
        <f t="shared" si="0"/>
        <v>41.285714285714285</v>
      </c>
      <c r="L61" s="72">
        <v>1</v>
      </c>
      <c r="M61" s="195">
        <f t="shared" si="1"/>
        <v>1</v>
      </c>
      <c r="N61" s="194">
        <f t="shared" si="2"/>
        <v>41.285714285714285</v>
      </c>
      <c r="O61" s="194">
        <f t="shared" si="3"/>
        <v>41.285714285714285</v>
      </c>
      <c r="P61" s="194">
        <f t="shared" si="4"/>
        <v>41.285714285714285</v>
      </c>
      <c r="Q61" s="34" t="s">
        <v>92</v>
      </c>
      <c r="R61" s="34" t="s">
        <v>1211</v>
      </c>
      <c r="S61" s="308"/>
      <c r="T61" s="308"/>
      <c r="U61" s="308"/>
      <c r="V61" s="308"/>
    </row>
    <row r="62" spans="1:22" s="211" customFormat="1" ht="75" customHeight="1" thickBot="1" x14ac:dyDescent="0.3">
      <c r="A62" s="202" t="s">
        <v>1214</v>
      </c>
      <c r="B62" s="126" t="s">
        <v>1215</v>
      </c>
      <c r="C62" s="34" t="s">
        <v>1216</v>
      </c>
      <c r="D62" s="34" t="s">
        <v>537</v>
      </c>
      <c r="E62" s="34" t="s">
        <v>1217</v>
      </c>
      <c r="F62" s="34" t="s">
        <v>540</v>
      </c>
      <c r="G62" s="34" t="s">
        <v>343</v>
      </c>
      <c r="H62" s="36">
        <v>2</v>
      </c>
      <c r="I62" s="26">
        <v>41830</v>
      </c>
      <c r="J62" s="161">
        <v>41881</v>
      </c>
      <c r="K62" s="194">
        <f t="shared" si="0"/>
        <v>7.2857142857142856</v>
      </c>
      <c r="L62" s="72">
        <v>2</v>
      </c>
      <c r="M62" s="195">
        <f t="shared" si="1"/>
        <v>1</v>
      </c>
      <c r="N62" s="194">
        <f t="shared" si="2"/>
        <v>7.2857142857142856</v>
      </c>
      <c r="O62" s="194">
        <f t="shared" si="3"/>
        <v>7.2857142857142856</v>
      </c>
      <c r="P62" s="194">
        <f t="shared" si="4"/>
        <v>7.2857142857142856</v>
      </c>
      <c r="Q62" s="34" t="s">
        <v>1218</v>
      </c>
      <c r="R62" s="34" t="s">
        <v>1219</v>
      </c>
      <c r="S62" s="10"/>
      <c r="T62" s="10"/>
      <c r="U62" s="10"/>
      <c r="V62" s="10"/>
    </row>
    <row r="63" spans="1:22" s="211" customFormat="1" ht="75" customHeight="1" thickBot="1" x14ac:dyDescent="0.3">
      <c r="A63" s="202" t="s">
        <v>1214</v>
      </c>
      <c r="B63" s="126" t="s">
        <v>1215</v>
      </c>
      <c r="C63" s="34" t="s">
        <v>1216</v>
      </c>
      <c r="D63" s="34" t="s">
        <v>537</v>
      </c>
      <c r="E63" s="34" t="s">
        <v>1217</v>
      </c>
      <c r="F63" s="34" t="s">
        <v>1220</v>
      </c>
      <c r="G63" s="34" t="s">
        <v>596</v>
      </c>
      <c r="H63" s="36">
        <v>1</v>
      </c>
      <c r="I63" s="26">
        <v>41830</v>
      </c>
      <c r="J63" s="161">
        <v>42004</v>
      </c>
      <c r="K63" s="194">
        <f t="shared" si="0"/>
        <v>24.857142857142858</v>
      </c>
      <c r="L63" s="72">
        <v>1</v>
      </c>
      <c r="M63" s="195">
        <f t="shared" si="1"/>
        <v>1</v>
      </c>
      <c r="N63" s="194">
        <f t="shared" si="2"/>
        <v>24.857142857142858</v>
      </c>
      <c r="O63" s="194">
        <f t="shared" si="3"/>
        <v>24.857142857142858</v>
      </c>
      <c r="P63" s="194">
        <f t="shared" si="4"/>
        <v>24.857142857142858</v>
      </c>
      <c r="Q63" s="34" t="s">
        <v>1218</v>
      </c>
      <c r="R63" s="34" t="s">
        <v>1219</v>
      </c>
      <c r="S63" s="10"/>
      <c r="T63" s="10"/>
      <c r="U63" s="10"/>
      <c r="V63" s="10"/>
    </row>
    <row r="64" spans="1:22" s="211" customFormat="1" ht="78" customHeight="1" thickBot="1" x14ac:dyDescent="0.3">
      <c r="A64" s="202" t="s">
        <v>1214</v>
      </c>
      <c r="B64" s="126" t="s">
        <v>1215</v>
      </c>
      <c r="C64" s="34" t="s">
        <v>1216</v>
      </c>
      <c r="D64" s="34" t="s">
        <v>537</v>
      </c>
      <c r="E64" s="34" t="s">
        <v>1217</v>
      </c>
      <c r="F64" s="34" t="s">
        <v>1221</v>
      </c>
      <c r="G64" s="34" t="s">
        <v>539</v>
      </c>
      <c r="H64" s="63">
        <v>1</v>
      </c>
      <c r="I64" s="26">
        <v>41830</v>
      </c>
      <c r="J64" s="161">
        <v>42004</v>
      </c>
      <c r="K64" s="194">
        <f t="shared" si="0"/>
        <v>24.857142857142858</v>
      </c>
      <c r="L64" s="72">
        <v>1</v>
      </c>
      <c r="M64" s="195">
        <f t="shared" si="1"/>
        <v>1</v>
      </c>
      <c r="N64" s="194">
        <f t="shared" si="2"/>
        <v>24.857142857142858</v>
      </c>
      <c r="O64" s="194">
        <f t="shared" si="3"/>
        <v>24.857142857142858</v>
      </c>
      <c r="P64" s="194">
        <f t="shared" si="4"/>
        <v>24.857142857142858</v>
      </c>
      <c r="Q64" s="34" t="s">
        <v>1218</v>
      </c>
      <c r="R64" s="34" t="s">
        <v>1219</v>
      </c>
      <c r="S64" s="10"/>
      <c r="T64" s="10"/>
      <c r="U64" s="10"/>
      <c r="V64" s="10"/>
    </row>
    <row r="65" spans="1:22" s="211" customFormat="1" ht="69.75" customHeight="1" thickBot="1" x14ac:dyDescent="0.3">
      <c r="A65" s="202" t="s">
        <v>1222</v>
      </c>
      <c r="B65" s="126" t="s">
        <v>1223</v>
      </c>
      <c r="C65" s="34" t="s">
        <v>1224</v>
      </c>
      <c r="D65" s="34" t="s">
        <v>537</v>
      </c>
      <c r="E65" s="34" t="s">
        <v>537</v>
      </c>
      <c r="F65" s="34" t="s">
        <v>540</v>
      </c>
      <c r="G65" s="34" t="s">
        <v>343</v>
      </c>
      <c r="H65" s="36">
        <v>2</v>
      </c>
      <c r="I65" s="26">
        <v>41830</v>
      </c>
      <c r="J65" s="161">
        <v>41881</v>
      </c>
      <c r="K65" s="194">
        <f t="shared" si="0"/>
        <v>7.2857142857142856</v>
      </c>
      <c r="L65" s="72">
        <v>2</v>
      </c>
      <c r="M65" s="195">
        <f t="shared" si="1"/>
        <v>1</v>
      </c>
      <c r="N65" s="194">
        <f t="shared" si="2"/>
        <v>7.2857142857142856</v>
      </c>
      <c r="O65" s="194">
        <f t="shared" si="3"/>
        <v>7.2857142857142856</v>
      </c>
      <c r="P65" s="194">
        <f t="shared" si="4"/>
        <v>7.2857142857142856</v>
      </c>
      <c r="Q65" s="34" t="s">
        <v>1225</v>
      </c>
      <c r="R65" s="34" t="s">
        <v>1226</v>
      </c>
      <c r="S65" s="10"/>
      <c r="T65" s="10"/>
      <c r="U65" s="10"/>
      <c r="V65" s="10"/>
    </row>
    <row r="66" spans="1:22" s="211" customFormat="1" ht="69.75" customHeight="1" thickBot="1" x14ac:dyDescent="0.3">
      <c r="A66" s="202" t="s">
        <v>1222</v>
      </c>
      <c r="B66" s="126" t="s">
        <v>1223</v>
      </c>
      <c r="C66" s="34" t="s">
        <v>1224</v>
      </c>
      <c r="D66" s="34" t="s">
        <v>537</v>
      </c>
      <c r="E66" s="34" t="s">
        <v>537</v>
      </c>
      <c r="F66" s="34" t="s">
        <v>1227</v>
      </c>
      <c r="G66" s="34" t="s">
        <v>596</v>
      </c>
      <c r="H66" s="36">
        <v>1</v>
      </c>
      <c r="I66" s="26">
        <v>41830</v>
      </c>
      <c r="J66" s="161">
        <v>42004</v>
      </c>
      <c r="K66" s="194">
        <f t="shared" si="0"/>
        <v>24.857142857142858</v>
      </c>
      <c r="L66" s="72">
        <v>1</v>
      </c>
      <c r="M66" s="195">
        <f t="shared" si="1"/>
        <v>1</v>
      </c>
      <c r="N66" s="194">
        <f t="shared" si="2"/>
        <v>24.857142857142858</v>
      </c>
      <c r="O66" s="194">
        <f t="shared" si="3"/>
        <v>24.857142857142858</v>
      </c>
      <c r="P66" s="194">
        <f t="shared" si="4"/>
        <v>24.857142857142858</v>
      </c>
      <c r="Q66" s="34" t="s">
        <v>1225</v>
      </c>
      <c r="R66" s="34" t="s">
        <v>1226</v>
      </c>
      <c r="S66" s="10"/>
      <c r="T66" s="10"/>
      <c r="U66" s="10"/>
      <c r="V66" s="10"/>
    </row>
    <row r="67" spans="1:22" s="211" customFormat="1" ht="87.75" customHeight="1" thickBot="1" x14ac:dyDescent="0.3">
      <c r="A67" s="202" t="s">
        <v>1222</v>
      </c>
      <c r="B67" s="126" t="s">
        <v>1223</v>
      </c>
      <c r="C67" s="34" t="s">
        <v>1224</v>
      </c>
      <c r="D67" s="34" t="s">
        <v>537</v>
      </c>
      <c r="E67" s="34" t="s">
        <v>537</v>
      </c>
      <c r="F67" s="34" t="s">
        <v>538</v>
      </c>
      <c r="G67" s="34" t="s">
        <v>539</v>
      </c>
      <c r="H67" s="63">
        <v>1</v>
      </c>
      <c r="I67" s="26">
        <v>41830</v>
      </c>
      <c r="J67" s="161">
        <v>42004</v>
      </c>
      <c r="K67" s="194">
        <f t="shared" si="0"/>
        <v>24.857142857142858</v>
      </c>
      <c r="L67" s="63">
        <v>1</v>
      </c>
      <c r="M67" s="195">
        <f t="shared" si="1"/>
        <v>1</v>
      </c>
      <c r="N67" s="194">
        <f t="shared" si="2"/>
        <v>24.857142857142858</v>
      </c>
      <c r="O67" s="194">
        <f t="shared" si="3"/>
        <v>24.857142857142858</v>
      </c>
      <c r="P67" s="194">
        <f t="shared" si="4"/>
        <v>24.857142857142858</v>
      </c>
      <c r="Q67" s="34" t="s">
        <v>1225</v>
      </c>
      <c r="R67" s="34" t="s">
        <v>1226</v>
      </c>
      <c r="S67" s="10"/>
      <c r="T67" s="10"/>
      <c r="U67" s="10"/>
      <c r="V67" s="10"/>
    </row>
    <row r="68" spans="1:22" s="205" customFormat="1" ht="126" customHeight="1" thickBot="1" x14ac:dyDescent="0.3">
      <c r="A68" s="202" t="s">
        <v>1228</v>
      </c>
      <c r="B68" s="126" t="s">
        <v>1229</v>
      </c>
      <c r="C68" s="34" t="s">
        <v>1230</v>
      </c>
      <c r="D68" s="212" t="s">
        <v>1231</v>
      </c>
      <c r="E68" s="34" t="s">
        <v>1232</v>
      </c>
      <c r="F68" s="34" t="s">
        <v>1233</v>
      </c>
      <c r="G68" s="34" t="s">
        <v>1234</v>
      </c>
      <c r="H68" s="36">
        <v>1</v>
      </c>
      <c r="I68" s="26">
        <v>41835</v>
      </c>
      <c r="J68" s="161">
        <v>41897</v>
      </c>
      <c r="K68" s="194">
        <f t="shared" si="0"/>
        <v>8.8571428571428577</v>
      </c>
      <c r="L68" s="72">
        <v>1</v>
      </c>
      <c r="M68" s="195">
        <f t="shared" si="1"/>
        <v>1</v>
      </c>
      <c r="N68" s="194">
        <f t="shared" si="2"/>
        <v>8.8571428571428577</v>
      </c>
      <c r="O68" s="194">
        <f t="shared" si="3"/>
        <v>8.8571428571428577</v>
      </c>
      <c r="P68" s="194">
        <f t="shared" si="4"/>
        <v>8.8571428571428577</v>
      </c>
      <c r="Q68" s="213" t="s">
        <v>192</v>
      </c>
      <c r="R68" s="34" t="s">
        <v>1235</v>
      </c>
      <c r="S68" s="308"/>
      <c r="T68" s="308"/>
      <c r="U68" s="308"/>
      <c r="V68" s="308"/>
    </row>
    <row r="69" spans="1:22" s="205" customFormat="1" ht="123" customHeight="1" thickBot="1" x14ac:dyDescent="0.3">
      <c r="A69" s="202" t="s">
        <v>1228</v>
      </c>
      <c r="B69" s="126" t="s">
        <v>1229</v>
      </c>
      <c r="C69" s="34" t="s">
        <v>1230</v>
      </c>
      <c r="D69" s="212" t="s">
        <v>1236</v>
      </c>
      <c r="E69" s="34" t="s">
        <v>1237</v>
      </c>
      <c r="F69" s="34" t="s">
        <v>1238</v>
      </c>
      <c r="G69" s="34" t="s">
        <v>1239</v>
      </c>
      <c r="H69" s="63">
        <v>1</v>
      </c>
      <c r="I69" s="26">
        <v>41836</v>
      </c>
      <c r="J69" s="161">
        <v>41898</v>
      </c>
      <c r="K69" s="194">
        <f t="shared" si="0"/>
        <v>8.8571428571428577</v>
      </c>
      <c r="L69" s="204">
        <v>1</v>
      </c>
      <c r="M69" s="195">
        <f t="shared" si="1"/>
        <v>1</v>
      </c>
      <c r="N69" s="194">
        <f t="shared" si="2"/>
        <v>8.8571428571428577</v>
      </c>
      <c r="O69" s="194">
        <f t="shared" si="3"/>
        <v>8.8571428571428577</v>
      </c>
      <c r="P69" s="194">
        <f t="shared" si="4"/>
        <v>8.8571428571428577</v>
      </c>
      <c r="Q69" s="213" t="s">
        <v>192</v>
      </c>
      <c r="R69" s="34" t="s">
        <v>1235</v>
      </c>
      <c r="S69" s="308"/>
      <c r="T69" s="308"/>
      <c r="U69" s="308"/>
      <c r="V69" s="308"/>
    </row>
    <row r="70" spans="1:22" s="205" customFormat="1" ht="100.15" customHeight="1" thickBot="1" x14ac:dyDescent="0.3">
      <c r="A70" s="202" t="s">
        <v>219</v>
      </c>
      <c r="B70" s="214" t="s">
        <v>1240</v>
      </c>
      <c r="C70" s="34" t="s">
        <v>1241</v>
      </c>
      <c r="D70" s="212" t="s">
        <v>1231</v>
      </c>
      <c r="E70" s="34" t="s">
        <v>1232</v>
      </c>
      <c r="F70" s="34" t="s">
        <v>1233</v>
      </c>
      <c r="G70" s="34" t="s">
        <v>1234</v>
      </c>
      <c r="H70" s="36">
        <v>1</v>
      </c>
      <c r="I70" s="26">
        <v>41829</v>
      </c>
      <c r="J70" s="161">
        <v>42193</v>
      </c>
      <c r="K70" s="194">
        <f t="shared" si="0"/>
        <v>52</v>
      </c>
      <c r="L70" s="36">
        <v>1</v>
      </c>
      <c r="M70" s="195">
        <f t="shared" si="1"/>
        <v>1</v>
      </c>
      <c r="N70" s="194">
        <f t="shared" si="2"/>
        <v>52</v>
      </c>
      <c r="O70" s="194">
        <f t="shared" si="3"/>
        <v>0</v>
      </c>
      <c r="P70" s="194">
        <f t="shared" si="4"/>
        <v>0</v>
      </c>
      <c r="Q70" s="213" t="s">
        <v>192</v>
      </c>
      <c r="R70" s="34" t="s">
        <v>1242</v>
      </c>
      <c r="S70" s="308"/>
      <c r="T70" s="308"/>
      <c r="U70" s="308"/>
      <c r="V70" s="308"/>
    </row>
    <row r="71" spans="1:22" s="205" customFormat="1" ht="88.15" customHeight="1" thickBot="1" x14ac:dyDescent="0.3">
      <c r="A71" s="202" t="s">
        <v>219</v>
      </c>
      <c r="B71" s="214" t="s">
        <v>1244</v>
      </c>
      <c r="C71" s="34" t="s">
        <v>1241</v>
      </c>
      <c r="D71" s="212" t="s">
        <v>1236</v>
      </c>
      <c r="E71" s="34" t="s">
        <v>1237</v>
      </c>
      <c r="F71" s="34" t="s">
        <v>1238</v>
      </c>
      <c r="G71" s="34" t="s">
        <v>1239</v>
      </c>
      <c r="H71" s="63">
        <v>1</v>
      </c>
      <c r="I71" s="26">
        <v>41829</v>
      </c>
      <c r="J71" s="161">
        <v>42193</v>
      </c>
      <c r="K71" s="194">
        <f t="shared" si="0"/>
        <v>52</v>
      </c>
      <c r="L71" s="63">
        <v>1</v>
      </c>
      <c r="M71" s="195">
        <f t="shared" si="1"/>
        <v>1</v>
      </c>
      <c r="N71" s="194">
        <f t="shared" si="2"/>
        <v>52</v>
      </c>
      <c r="O71" s="194">
        <f t="shared" si="3"/>
        <v>0</v>
      </c>
      <c r="P71" s="194">
        <f t="shared" si="4"/>
        <v>0</v>
      </c>
      <c r="Q71" s="213" t="s">
        <v>192</v>
      </c>
      <c r="R71" s="34" t="s">
        <v>1242</v>
      </c>
      <c r="S71" s="308"/>
      <c r="T71" s="308"/>
      <c r="U71" s="308"/>
      <c r="V71" s="308"/>
    </row>
    <row r="72" spans="1:22" s="205" customFormat="1" ht="106.9" customHeight="1" thickBot="1" x14ac:dyDescent="0.3">
      <c r="A72" s="202" t="s">
        <v>1245</v>
      </c>
      <c r="B72" s="126" t="s">
        <v>1246</v>
      </c>
      <c r="C72" s="34" t="s">
        <v>1247</v>
      </c>
      <c r="D72" s="212" t="s">
        <v>193</v>
      </c>
      <c r="E72" s="34" t="s">
        <v>1248</v>
      </c>
      <c r="F72" s="34" t="s">
        <v>1249</v>
      </c>
      <c r="G72" s="34" t="s">
        <v>1250</v>
      </c>
      <c r="H72" s="36">
        <v>1</v>
      </c>
      <c r="I72" s="26">
        <v>41835</v>
      </c>
      <c r="J72" s="161">
        <v>41866</v>
      </c>
      <c r="K72" s="194">
        <f t="shared" si="0"/>
        <v>4.4285714285714288</v>
      </c>
      <c r="L72" s="72">
        <v>1</v>
      </c>
      <c r="M72" s="195">
        <f t="shared" si="1"/>
        <v>1</v>
      </c>
      <c r="N72" s="194">
        <f t="shared" si="2"/>
        <v>4.4285714285714288</v>
      </c>
      <c r="O72" s="194">
        <f t="shared" si="3"/>
        <v>4.4285714285714288</v>
      </c>
      <c r="P72" s="194">
        <f t="shared" si="4"/>
        <v>4.4285714285714288</v>
      </c>
      <c r="Q72" s="213" t="s">
        <v>192</v>
      </c>
      <c r="R72" s="34" t="s">
        <v>1251</v>
      </c>
      <c r="S72" s="308"/>
      <c r="T72" s="308"/>
      <c r="U72" s="308"/>
      <c r="V72" s="308"/>
    </row>
    <row r="73" spans="1:22" s="205" customFormat="1" ht="88.5" customHeight="1" thickBot="1" x14ac:dyDescent="0.3">
      <c r="A73" s="202" t="s">
        <v>1245</v>
      </c>
      <c r="B73" s="126" t="s">
        <v>1246</v>
      </c>
      <c r="C73" s="34" t="s">
        <v>1247</v>
      </c>
      <c r="D73" s="212" t="s">
        <v>193</v>
      </c>
      <c r="E73" s="34" t="s">
        <v>189</v>
      </c>
      <c r="F73" s="34" t="s">
        <v>190</v>
      </c>
      <c r="G73" s="34" t="s">
        <v>191</v>
      </c>
      <c r="H73" s="36">
        <v>1</v>
      </c>
      <c r="I73" s="161">
        <v>41835</v>
      </c>
      <c r="J73" s="161">
        <v>42193</v>
      </c>
      <c r="K73" s="194">
        <f t="shared" si="0"/>
        <v>51.142857142857146</v>
      </c>
      <c r="L73" s="72">
        <v>1</v>
      </c>
      <c r="M73" s="195">
        <f t="shared" si="1"/>
        <v>1</v>
      </c>
      <c r="N73" s="194">
        <f t="shared" si="2"/>
        <v>51.142857142857146</v>
      </c>
      <c r="O73" s="194">
        <f t="shared" si="3"/>
        <v>0</v>
      </c>
      <c r="P73" s="194">
        <f t="shared" si="4"/>
        <v>0</v>
      </c>
      <c r="Q73" s="213" t="s">
        <v>192</v>
      </c>
      <c r="R73" s="34" t="s">
        <v>1251</v>
      </c>
      <c r="S73" s="308"/>
      <c r="T73" s="308"/>
      <c r="U73" s="308"/>
      <c r="V73" s="308"/>
    </row>
    <row r="74" spans="1:22" s="205" customFormat="1" ht="84.75" customHeight="1" thickBot="1" x14ac:dyDescent="0.3">
      <c r="A74" s="202" t="s">
        <v>1245</v>
      </c>
      <c r="B74" s="126" t="s">
        <v>1246</v>
      </c>
      <c r="C74" s="34" t="s">
        <v>1247</v>
      </c>
      <c r="D74" s="212" t="s">
        <v>193</v>
      </c>
      <c r="E74" s="34" t="s">
        <v>194</v>
      </c>
      <c r="F74" s="34" t="s">
        <v>195</v>
      </c>
      <c r="G74" s="34" t="s">
        <v>1252</v>
      </c>
      <c r="H74" s="36">
        <v>1</v>
      </c>
      <c r="I74" s="26">
        <v>41835</v>
      </c>
      <c r="J74" s="161">
        <v>42004</v>
      </c>
      <c r="K74" s="194">
        <f t="shared" si="0"/>
        <v>24.142857142857142</v>
      </c>
      <c r="L74" s="72">
        <v>1</v>
      </c>
      <c r="M74" s="195">
        <f t="shared" si="1"/>
        <v>1</v>
      </c>
      <c r="N74" s="194">
        <f t="shared" si="2"/>
        <v>24.142857142857142</v>
      </c>
      <c r="O74" s="194">
        <f t="shared" si="3"/>
        <v>24.142857142857142</v>
      </c>
      <c r="P74" s="194">
        <f t="shared" si="4"/>
        <v>24.142857142857142</v>
      </c>
      <c r="Q74" s="213" t="s">
        <v>192</v>
      </c>
      <c r="R74" s="34" t="s">
        <v>1251</v>
      </c>
      <c r="S74" s="308"/>
      <c r="T74" s="308"/>
      <c r="U74" s="308"/>
      <c r="V74" s="308"/>
    </row>
    <row r="75" spans="1:22" s="205" customFormat="1" ht="87.75" customHeight="1" thickBot="1" x14ac:dyDescent="0.3">
      <c r="A75" s="202" t="s">
        <v>1245</v>
      </c>
      <c r="B75" s="126" t="s">
        <v>1246</v>
      </c>
      <c r="C75" s="34" t="s">
        <v>1247</v>
      </c>
      <c r="D75" s="212" t="s">
        <v>193</v>
      </c>
      <c r="E75" s="34" t="s">
        <v>198</v>
      </c>
      <c r="F75" s="34" t="s">
        <v>199</v>
      </c>
      <c r="G75" s="34" t="s">
        <v>200</v>
      </c>
      <c r="H75" s="36">
        <v>12</v>
      </c>
      <c r="I75" s="26">
        <v>41835</v>
      </c>
      <c r="J75" s="161">
        <v>42193</v>
      </c>
      <c r="K75" s="194">
        <f t="shared" si="0"/>
        <v>51.142857142857146</v>
      </c>
      <c r="L75" s="72">
        <v>12</v>
      </c>
      <c r="M75" s="195">
        <f t="shared" si="1"/>
        <v>1</v>
      </c>
      <c r="N75" s="194">
        <f t="shared" si="2"/>
        <v>51.142857142857146</v>
      </c>
      <c r="O75" s="194">
        <f t="shared" si="3"/>
        <v>0</v>
      </c>
      <c r="P75" s="194">
        <f t="shared" si="4"/>
        <v>0</v>
      </c>
      <c r="Q75" s="213" t="s">
        <v>192</v>
      </c>
      <c r="R75" s="34" t="s">
        <v>1251</v>
      </c>
      <c r="S75" s="308"/>
      <c r="T75" s="308"/>
      <c r="U75" s="308"/>
      <c r="V75" s="308"/>
    </row>
    <row r="76" spans="1:22" s="205" customFormat="1" ht="76.5" customHeight="1" thickBot="1" x14ac:dyDescent="0.3">
      <c r="A76" s="202" t="s">
        <v>236</v>
      </c>
      <c r="B76" s="126" t="s">
        <v>1253</v>
      </c>
      <c r="C76" s="34" t="s">
        <v>1254</v>
      </c>
      <c r="D76" s="34" t="s">
        <v>1255</v>
      </c>
      <c r="E76" s="34" t="s">
        <v>1256</v>
      </c>
      <c r="F76" s="34" t="s">
        <v>1257</v>
      </c>
      <c r="G76" s="34" t="s">
        <v>1258</v>
      </c>
      <c r="H76" s="36">
        <v>1</v>
      </c>
      <c r="I76" s="26">
        <v>41835</v>
      </c>
      <c r="J76" s="161">
        <v>41929</v>
      </c>
      <c r="K76" s="194">
        <f t="shared" si="0"/>
        <v>13.428571428571429</v>
      </c>
      <c r="L76" s="72">
        <v>1</v>
      </c>
      <c r="M76" s="195">
        <f t="shared" si="1"/>
        <v>1</v>
      </c>
      <c r="N76" s="194">
        <f t="shared" si="2"/>
        <v>13.428571428571429</v>
      </c>
      <c r="O76" s="194">
        <f t="shared" si="3"/>
        <v>13.428571428571429</v>
      </c>
      <c r="P76" s="194">
        <f t="shared" si="4"/>
        <v>13.428571428571429</v>
      </c>
      <c r="Q76" s="213" t="s">
        <v>1259</v>
      </c>
      <c r="R76" s="34" t="s">
        <v>1260</v>
      </c>
      <c r="S76" s="308"/>
      <c r="T76" s="308"/>
      <c r="U76" s="308"/>
      <c r="V76" s="308"/>
    </row>
    <row r="77" spans="1:22" s="205" customFormat="1" ht="60.75" customHeight="1" thickBot="1" x14ac:dyDescent="0.3">
      <c r="A77" s="202" t="s">
        <v>236</v>
      </c>
      <c r="B77" s="126" t="s">
        <v>1253</v>
      </c>
      <c r="C77" s="34" t="s">
        <v>1254</v>
      </c>
      <c r="D77" s="34" t="s">
        <v>1255</v>
      </c>
      <c r="E77" s="34" t="s">
        <v>1256</v>
      </c>
      <c r="F77" s="34" t="s">
        <v>1261</v>
      </c>
      <c r="G77" s="34" t="s">
        <v>1262</v>
      </c>
      <c r="H77" s="36">
        <v>1</v>
      </c>
      <c r="I77" s="26">
        <v>41932</v>
      </c>
      <c r="J77" s="161">
        <v>41957</v>
      </c>
      <c r="K77" s="194">
        <f t="shared" si="0"/>
        <v>3.5714285714285716</v>
      </c>
      <c r="L77" s="72">
        <v>1</v>
      </c>
      <c r="M77" s="195">
        <f t="shared" si="1"/>
        <v>1</v>
      </c>
      <c r="N77" s="194">
        <f t="shared" si="2"/>
        <v>3.5714285714285716</v>
      </c>
      <c r="O77" s="194">
        <f t="shared" si="3"/>
        <v>3.5714285714285716</v>
      </c>
      <c r="P77" s="194">
        <f t="shared" si="4"/>
        <v>3.5714285714285716</v>
      </c>
      <c r="Q77" s="213" t="s">
        <v>1259</v>
      </c>
      <c r="R77" s="34" t="s">
        <v>1260</v>
      </c>
      <c r="S77" s="308"/>
      <c r="T77" s="308"/>
      <c r="U77" s="308"/>
      <c r="V77" s="308"/>
    </row>
    <row r="78" spans="1:22" s="205" customFormat="1" ht="62.25" customHeight="1" thickBot="1" x14ac:dyDescent="0.3">
      <c r="A78" s="202" t="s">
        <v>236</v>
      </c>
      <c r="B78" s="126" t="s">
        <v>1253</v>
      </c>
      <c r="C78" s="34" t="s">
        <v>1254</v>
      </c>
      <c r="D78" s="34" t="s">
        <v>1255</v>
      </c>
      <c r="E78" s="34" t="s">
        <v>1256</v>
      </c>
      <c r="F78" s="34" t="s">
        <v>1263</v>
      </c>
      <c r="G78" s="34" t="s">
        <v>1264</v>
      </c>
      <c r="H78" s="36">
        <v>1</v>
      </c>
      <c r="I78" s="26">
        <v>41961</v>
      </c>
      <c r="J78" s="161">
        <v>41999</v>
      </c>
      <c r="K78" s="194">
        <f t="shared" ref="K78:K141" si="5">+(J78-I78)/7</f>
        <v>5.4285714285714288</v>
      </c>
      <c r="L78" s="72">
        <v>1</v>
      </c>
      <c r="M78" s="195">
        <f t="shared" ref="M78:M141" si="6">+L78/H78</f>
        <v>1</v>
      </c>
      <c r="N78" s="194">
        <f t="shared" ref="N78:N141" si="7">+K78*M78</f>
        <v>5.4285714285714288</v>
      </c>
      <c r="O78" s="194">
        <f t="shared" si="3"/>
        <v>5.4285714285714288</v>
      </c>
      <c r="P78" s="194">
        <f t="shared" si="4"/>
        <v>5.4285714285714288</v>
      </c>
      <c r="Q78" s="213" t="s">
        <v>1259</v>
      </c>
      <c r="R78" s="34" t="s">
        <v>1260</v>
      </c>
      <c r="S78" s="308"/>
      <c r="T78" s="308"/>
      <c r="U78" s="308"/>
      <c r="V78" s="308"/>
    </row>
    <row r="79" spans="1:22" s="205" customFormat="1" ht="62.25" customHeight="1" thickBot="1" x14ac:dyDescent="0.3">
      <c r="A79" s="202" t="s">
        <v>236</v>
      </c>
      <c r="B79" s="126" t="s">
        <v>1253</v>
      </c>
      <c r="C79" s="34" t="s">
        <v>1254</v>
      </c>
      <c r="D79" s="34" t="s">
        <v>1255</v>
      </c>
      <c r="E79" s="34" t="s">
        <v>230</v>
      </c>
      <c r="F79" s="34" t="s">
        <v>1265</v>
      </c>
      <c r="G79" s="34" t="s">
        <v>1266</v>
      </c>
      <c r="H79" s="36">
        <v>1</v>
      </c>
      <c r="I79" s="26">
        <v>41830</v>
      </c>
      <c r="J79" s="161">
        <v>42194</v>
      </c>
      <c r="K79" s="194">
        <f t="shared" si="5"/>
        <v>52</v>
      </c>
      <c r="L79" s="72">
        <v>1</v>
      </c>
      <c r="M79" s="195">
        <f t="shared" si="6"/>
        <v>1</v>
      </c>
      <c r="N79" s="194">
        <f t="shared" si="7"/>
        <v>52</v>
      </c>
      <c r="O79" s="194">
        <f t="shared" ref="O79:O142" si="8">+IF(J79&lt;=$C$11,N79,0)</f>
        <v>0</v>
      </c>
      <c r="P79" s="194">
        <f t="shared" ref="P79:P142" si="9">+IF($C$11&gt;=J79,K79,0)</f>
        <v>0</v>
      </c>
      <c r="Q79" s="213" t="s">
        <v>192</v>
      </c>
      <c r="R79" s="34" t="s">
        <v>1260</v>
      </c>
      <c r="S79" s="308"/>
      <c r="T79" s="308"/>
      <c r="U79" s="308"/>
      <c r="V79" s="308"/>
    </row>
    <row r="80" spans="1:22" s="205" customFormat="1" ht="62.25" customHeight="1" thickBot="1" x14ac:dyDescent="0.3">
      <c r="A80" s="202" t="s">
        <v>236</v>
      </c>
      <c r="B80" s="126" t="s">
        <v>1253</v>
      </c>
      <c r="C80" s="34" t="s">
        <v>1254</v>
      </c>
      <c r="D80" s="34" t="s">
        <v>1267</v>
      </c>
      <c r="E80" s="34" t="s">
        <v>230</v>
      </c>
      <c r="F80" s="34" t="s">
        <v>1268</v>
      </c>
      <c r="G80" s="34" t="s">
        <v>1269</v>
      </c>
      <c r="H80" s="36">
        <v>1</v>
      </c>
      <c r="I80" s="26">
        <v>41830</v>
      </c>
      <c r="J80" s="161">
        <v>42194</v>
      </c>
      <c r="K80" s="194">
        <f t="shared" si="5"/>
        <v>52</v>
      </c>
      <c r="L80" s="72">
        <v>1</v>
      </c>
      <c r="M80" s="195">
        <f t="shared" si="6"/>
        <v>1</v>
      </c>
      <c r="N80" s="194">
        <f t="shared" si="7"/>
        <v>52</v>
      </c>
      <c r="O80" s="194">
        <f t="shared" si="8"/>
        <v>0</v>
      </c>
      <c r="P80" s="194">
        <f t="shared" si="9"/>
        <v>0</v>
      </c>
      <c r="Q80" s="213" t="s">
        <v>192</v>
      </c>
      <c r="R80" s="34" t="s">
        <v>1260</v>
      </c>
      <c r="S80" s="308"/>
      <c r="T80" s="308"/>
      <c r="U80" s="308"/>
      <c r="V80" s="308"/>
    </row>
    <row r="81" spans="1:22" s="205" customFormat="1" ht="83.25" customHeight="1" thickBot="1" x14ac:dyDescent="0.3">
      <c r="A81" s="202" t="s">
        <v>236</v>
      </c>
      <c r="B81" s="126" t="s">
        <v>1253</v>
      </c>
      <c r="C81" s="34" t="s">
        <v>1254</v>
      </c>
      <c r="D81" s="34" t="s">
        <v>1270</v>
      </c>
      <c r="E81" s="34" t="s">
        <v>233</v>
      </c>
      <c r="F81" s="34" t="s">
        <v>1271</v>
      </c>
      <c r="G81" s="34" t="s">
        <v>1272</v>
      </c>
      <c r="H81" s="36">
        <v>12</v>
      </c>
      <c r="I81" s="26">
        <v>41830</v>
      </c>
      <c r="J81" s="161">
        <v>42194</v>
      </c>
      <c r="K81" s="194">
        <f t="shared" si="5"/>
        <v>52</v>
      </c>
      <c r="L81" s="72">
        <v>12</v>
      </c>
      <c r="M81" s="195">
        <f t="shared" si="6"/>
        <v>1</v>
      </c>
      <c r="N81" s="194">
        <f t="shared" si="7"/>
        <v>52</v>
      </c>
      <c r="O81" s="194">
        <f t="shared" si="8"/>
        <v>0</v>
      </c>
      <c r="P81" s="194">
        <f t="shared" si="9"/>
        <v>0</v>
      </c>
      <c r="Q81" s="213" t="s">
        <v>192</v>
      </c>
      <c r="R81" s="34" t="s">
        <v>1260</v>
      </c>
      <c r="S81" s="308"/>
      <c r="T81" s="308"/>
      <c r="U81" s="308"/>
      <c r="V81" s="308"/>
    </row>
    <row r="82" spans="1:22" s="205" customFormat="1" ht="96.75" customHeight="1" thickBot="1" x14ac:dyDescent="0.3">
      <c r="A82" s="202" t="s">
        <v>236</v>
      </c>
      <c r="B82" s="126" t="s">
        <v>1253</v>
      </c>
      <c r="C82" s="34" t="s">
        <v>1254</v>
      </c>
      <c r="D82" s="34" t="s">
        <v>1273</v>
      </c>
      <c r="E82" s="34" t="s">
        <v>1274</v>
      </c>
      <c r="F82" s="34" t="s">
        <v>1275</v>
      </c>
      <c r="G82" s="34" t="s">
        <v>1252</v>
      </c>
      <c r="H82" s="36">
        <v>1</v>
      </c>
      <c r="I82" s="26">
        <v>41835</v>
      </c>
      <c r="J82" s="161">
        <v>42004</v>
      </c>
      <c r="K82" s="194">
        <f t="shared" si="5"/>
        <v>24.142857142857142</v>
      </c>
      <c r="L82" s="72">
        <v>1</v>
      </c>
      <c r="M82" s="195">
        <f t="shared" si="6"/>
        <v>1</v>
      </c>
      <c r="N82" s="194">
        <f t="shared" si="7"/>
        <v>24.142857142857142</v>
      </c>
      <c r="O82" s="194">
        <f t="shared" si="8"/>
        <v>24.142857142857142</v>
      </c>
      <c r="P82" s="194">
        <f t="shared" si="9"/>
        <v>24.142857142857142</v>
      </c>
      <c r="Q82" s="213" t="s">
        <v>192</v>
      </c>
      <c r="R82" s="34" t="s">
        <v>1260</v>
      </c>
      <c r="S82" s="308"/>
      <c r="T82" s="308"/>
      <c r="U82" s="308"/>
      <c r="V82" s="308"/>
    </row>
    <row r="83" spans="1:22" s="205" customFormat="1" ht="98.25" customHeight="1" thickBot="1" x14ac:dyDescent="0.3">
      <c r="A83" s="202" t="s">
        <v>244</v>
      </c>
      <c r="B83" s="126" t="s">
        <v>1276</v>
      </c>
      <c r="C83" s="34" t="s">
        <v>1277</v>
      </c>
      <c r="D83" s="34" t="s">
        <v>1278</v>
      </c>
      <c r="E83" s="35" t="s">
        <v>1279</v>
      </c>
      <c r="F83" s="35" t="s">
        <v>1280</v>
      </c>
      <c r="G83" s="35" t="s">
        <v>1281</v>
      </c>
      <c r="H83" s="36">
        <v>1</v>
      </c>
      <c r="I83" s="161">
        <v>41835</v>
      </c>
      <c r="J83" s="161">
        <v>42194</v>
      </c>
      <c r="K83" s="194">
        <f t="shared" si="5"/>
        <v>51.285714285714285</v>
      </c>
      <c r="L83" s="72">
        <v>0.5</v>
      </c>
      <c r="M83" s="195">
        <f t="shared" si="6"/>
        <v>0.5</v>
      </c>
      <c r="N83" s="194">
        <f t="shared" si="7"/>
        <v>25.642857142857142</v>
      </c>
      <c r="O83" s="194">
        <f t="shared" si="8"/>
        <v>0</v>
      </c>
      <c r="P83" s="194">
        <f t="shared" si="9"/>
        <v>0</v>
      </c>
      <c r="Q83" s="213" t="s">
        <v>1282</v>
      </c>
      <c r="R83" s="34" t="s">
        <v>1283</v>
      </c>
      <c r="S83" s="308"/>
      <c r="T83" s="308"/>
      <c r="U83" s="308"/>
      <c r="V83" s="308"/>
    </row>
    <row r="84" spans="1:22" s="205" customFormat="1" ht="66.75" customHeight="1" thickBot="1" x14ac:dyDescent="0.3">
      <c r="A84" s="202" t="s">
        <v>244</v>
      </c>
      <c r="B84" s="126" t="s">
        <v>1276</v>
      </c>
      <c r="C84" s="34" t="s">
        <v>1277</v>
      </c>
      <c r="D84" s="34" t="s">
        <v>1284</v>
      </c>
      <c r="E84" s="35" t="s">
        <v>1279</v>
      </c>
      <c r="F84" s="35" t="s">
        <v>1285</v>
      </c>
      <c r="G84" s="35" t="s">
        <v>1286</v>
      </c>
      <c r="H84" s="36">
        <v>1</v>
      </c>
      <c r="I84" s="161">
        <v>41835</v>
      </c>
      <c r="J84" s="161">
        <v>42194</v>
      </c>
      <c r="K84" s="194">
        <f t="shared" si="5"/>
        <v>51.285714285714285</v>
      </c>
      <c r="L84" s="72">
        <v>0.5</v>
      </c>
      <c r="M84" s="195">
        <f t="shared" si="6"/>
        <v>0.5</v>
      </c>
      <c r="N84" s="194">
        <f t="shared" si="7"/>
        <v>25.642857142857142</v>
      </c>
      <c r="O84" s="194">
        <f t="shared" si="8"/>
        <v>0</v>
      </c>
      <c r="P84" s="194">
        <f t="shared" si="9"/>
        <v>0</v>
      </c>
      <c r="Q84" s="213" t="s">
        <v>1282</v>
      </c>
      <c r="R84" s="34" t="s">
        <v>1283</v>
      </c>
      <c r="S84" s="308"/>
      <c r="T84" s="308"/>
      <c r="U84" s="308"/>
      <c r="V84" s="308"/>
    </row>
    <row r="85" spans="1:22" s="205" customFormat="1" ht="55.5" customHeight="1" thickBot="1" x14ac:dyDescent="0.3">
      <c r="A85" s="202" t="s">
        <v>244</v>
      </c>
      <c r="B85" s="126" t="s">
        <v>1276</v>
      </c>
      <c r="C85" s="34" t="s">
        <v>1277</v>
      </c>
      <c r="D85" s="34" t="s">
        <v>1287</v>
      </c>
      <c r="E85" s="35" t="s">
        <v>1279</v>
      </c>
      <c r="F85" s="35" t="s">
        <v>1288</v>
      </c>
      <c r="G85" s="35" t="s">
        <v>1289</v>
      </c>
      <c r="H85" s="36">
        <v>1</v>
      </c>
      <c r="I85" s="161">
        <v>41835</v>
      </c>
      <c r="J85" s="161">
        <v>42194</v>
      </c>
      <c r="K85" s="194">
        <f t="shared" si="5"/>
        <v>51.285714285714285</v>
      </c>
      <c r="L85" s="72">
        <v>0.5</v>
      </c>
      <c r="M85" s="195">
        <f t="shared" si="6"/>
        <v>0.5</v>
      </c>
      <c r="N85" s="194">
        <f t="shared" si="7"/>
        <v>25.642857142857142</v>
      </c>
      <c r="O85" s="194">
        <f t="shared" si="8"/>
        <v>0</v>
      </c>
      <c r="P85" s="194">
        <f t="shared" si="9"/>
        <v>0</v>
      </c>
      <c r="Q85" s="213" t="s">
        <v>1282</v>
      </c>
      <c r="R85" s="34" t="s">
        <v>1283</v>
      </c>
      <c r="S85" s="308"/>
      <c r="T85" s="308"/>
      <c r="U85" s="308"/>
      <c r="V85" s="308"/>
    </row>
    <row r="86" spans="1:22" s="205" customFormat="1" ht="85.5" customHeight="1" thickBot="1" x14ac:dyDescent="0.3">
      <c r="A86" s="202" t="s">
        <v>1290</v>
      </c>
      <c r="B86" s="126" t="s">
        <v>1291</v>
      </c>
      <c r="C86" s="34" t="s">
        <v>1292</v>
      </c>
      <c r="D86" s="35" t="s">
        <v>1279</v>
      </c>
      <c r="E86" s="35" t="s">
        <v>1279</v>
      </c>
      <c r="F86" s="35" t="s">
        <v>1280</v>
      </c>
      <c r="G86" s="35" t="s">
        <v>1281</v>
      </c>
      <c r="H86" s="36">
        <v>1</v>
      </c>
      <c r="I86" s="161">
        <v>41835</v>
      </c>
      <c r="J86" s="161">
        <v>42194</v>
      </c>
      <c r="K86" s="194">
        <f t="shared" si="5"/>
        <v>51.285714285714285</v>
      </c>
      <c r="L86" s="72">
        <v>0.5</v>
      </c>
      <c r="M86" s="195">
        <f t="shared" si="6"/>
        <v>0.5</v>
      </c>
      <c r="N86" s="194">
        <f t="shared" si="7"/>
        <v>25.642857142857142</v>
      </c>
      <c r="O86" s="194">
        <f t="shared" si="8"/>
        <v>0</v>
      </c>
      <c r="P86" s="194">
        <f t="shared" si="9"/>
        <v>0</v>
      </c>
      <c r="Q86" s="213" t="s">
        <v>1282</v>
      </c>
      <c r="R86" s="34" t="s">
        <v>1293</v>
      </c>
      <c r="S86" s="308"/>
      <c r="T86" s="308"/>
      <c r="U86" s="308"/>
      <c r="V86" s="308"/>
    </row>
    <row r="87" spans="1:22" s="205" customFormat="1" ht="77.45" customHeight="1" thickBot="1" x14ac:dyDescent="0.3">
      <c r="A87" s="202" t="s">
        <v>1290</v>
      </c>
      <c r="B87" s="126" t="s">
        <v>1291</v>
      </c>
      <c r="C87" s="34" t="s">
        <v>1292</v>
      </c>
      <c r="D87" s="34" t="s">
        <v>1278</v>
      </c>
      <c r="E87" s="35" t="s">
        <v>1279</v>
      </c>
      <c r="F87" s="35" t="s">
        <v>1280</v>
      </c>
      <c r="G87" s="35" t="s">
        <v>1294</v>
      </c>
      <c r="H87" s="36">
        <v>1</v>
      </c>
      <c r="I87" s="161">
        <v>41835</v>
      </c>
      <c r="J87" s="161">
        <v>42194</v>
      </c>
      <c r="K87" s="194">
        <f t="shared" si="5"/>
        <v>51.285714285714285</v>
      </c>
      <c r="L87" s="72">
        <v>0.5</v>
      </c>
      <c r="M87" s="195">
        <f t="shared" si="6"/>
        <v>0.5</v>
      </c>
      <c r="N87" s="194">
        <f t="shared" si="7"/>
        <v>25.642857142857142</v>
      </c>
      <c r="O87" s="194">
        <f t="shared" si="8"/>
        <v>0</v>
      </c>
      <c r="P87" s="194">
        <f t="shared" si="9"/>
        <v>0</v>
      </c>
      <c r="Q87" s="213" t="s">
        <v>1282</v>
      </c>
      <c r="R87" s="34" t="s">
        <v>1293</v>
      </c>
      <c r="S87" s="308"/>
      <c r="T87" s="308"/>
      <c r="U87" s="308"/>
      <c r="V87" s="308"/>
    </row>
    <row r="88" spans="1:22" s="205" customFormat="1" ht="138" customHeight="1" thickBot="1" x14ac:dyDescent="0.3">
      <c r="A88" s="202" t="s">
        <v>1290</v>
      </c>
      <c r="B88" s="126" t="s">
        <v>1291</v>
      </c>
      <c r="C88" s="34" t="s">
        <v>1292</v>
      </c>
      <c r="D88" s="34" t="s">
        <v>1284</v>
      </c>
      <c r="E88" s="35" t="s">
        <v>1279</v>
      </c>
      <c r="F88" s="35" t="s">
        <v>1285</v>
      </c>
      <c r="G88" s="35" t="s">
        <v>1295</v>
      </c>
      <c r="H88" s="36">
        <v>1</v>
      </c>
      <c r="I88" s="161">
        <v>41835</v>
      </c>
      <c r="J88" s="161">
        <v>42194</v>
      </c>
      <c r="K88" s="194">
        <f t="shared" si="5"/>
        <v>51.285714285714285</v>
      </c>
      <c r="L88" s="72">
        <v>0.5</v>
      </c>
      <c r="M88" s="195">
        <f t="shared" si="6"/>
        <v>0.5</v>
      </c>
      <c r="N88" s="194">
        <f t="shared" si="7"/>
        <v>25.642857142857142</v>
      </c>
      <c r="O88" s="194">
        <f t="shared" si="8"/>
        <v>0</v>
      </c>
      <c r="P88" s="194">
        <f t="shared" si="9"/>
        <v>0</v>
      </c>
      <c r="Q88" s="213" t="s">
        <v>1282</v>
      </c>
      <c r="R88" s="34" t="s">
        <v>1293</v>
      </c>
      <c r="S88" s="308"/>
      <c r="T88" s="308"/>
      <c r="U88" s="308"/>
      <c r="V88" s="308"/>
    </row>
    <row r="89" spans="1:22" s="205" customFormat="1" ht="101.45" customHeight="1" thickBot="1" x14ac:dyDescent="0.3">
      <c r="A89" s="202" t="s">
        <v>256</v>
      </c>
      <c r="B89" s="126" t="s">
        <v>1296</v>
      </c>
      <c r="C89" s="34" t="s">
        <v>1297</v>
      </c>
      <c r="D89" s="34" t="s">
        <v>1287</v>
      </c>
      <c r="E89" s="35" t="s">
        <v>1279</v>
      </c>
      <c r="F89" s="35" t="s">
        <v>1288</v>
      </c>
      <c r="G89" s="35" t="s">
        <v>1298</v>
      </c>
      <c r="H89" s="36">
        <v>1</v>
      </c>
      <c r="I89" s="161">
        <v>41835</v>
      </c>
      <c r="J89" s="161">
        <v>42194</v>
      </c>
      <c r="K89" s="194">
        <f t="shared" si="5"/>
        <v>51.285714285714285</v>
      </c>
      <c r="L89" s="72">
        <v>0.5</v>
      </c>
      <c r="M89" s="195">
        <f t="shared" si="6"/>
        <v>0.5</v>
      </c>
      <c r="N89" s="194">
        <f t="shared" si="7"/>
        <v>25.642857142857142</v>
      </c>
      <c r="O89" s="194">
        <f t="shared" si="8"/>
        <v>0</v>
      </c>
      <c r="P89" s="194">
        <f t="shared" si="9"/>
        <v>0</v>
      </c>
      <c r="Q89" s="34" t="s">
        <v>1299</v>
      </c>
      <c r="R89" s="34" t="s">
        <v>1300</v>
      </c>
      <c r="S89" s="308"/>
      <c r="T89" s="308"/>
      <c r="U89" s="308"/>
      <c r="V89" s="308"/>
    </row>
    <row r="90" spans="1:22" s="205" customFormat="1" ht="93.6" customHeight="1" thickBot="1" x14ac:dyDescent="0.3">
      <c r="A90" s="202" t="s">
        <v>256</v>
      </c>
      <c r="B90" s="126" t="s">
        <v>1296</v>
      </c>
      <c r="C90" s="34" t="s">
        <v>1297</v>
      </c>
      <c r="D90" s="34" t="s">
        <v>1278</v>
      </c>
      <c r="E90" s="35" t="s">
        <v>1279</v>
      </c>
      <c r="F90" s="35" t="s">
        <v>1280</v>
      </c>
      <c r="G90" s="35" t="s">
        <v>1294</v>
      </c>
      <c r="H90" s="36">
        <v>1</v>
      </c>
      <c r="I90" s="161">
        <v>41835</v>
      </c>
      <c r="J90" s="161">
        <v>42194</v>
      </c>
      <c r="K90" s="194">
        <f t="shared" si="5"/>
        <v>51.285714285714285</v>
      </c>
      <c r="L90" s="72">
        <v>0.5</v>
      </c>
      <c r="M90" s="195">
        <f t="shared" si="6"/>
        <v>0.5</v>
      </c>
      <c r="N90" s="194">
        <f t="shared" si="7"/>
        <v>25.642857142857142</v>
      </c>
      <c r="O90" s="194">
        <f t="shared" si="8"/>
        <v>0</v>
      </c>
      <c r="P90" s="194">
        <f t="shared" si="9"/>
        <v>0</v>
      </c>
      <c r="Q90" s="34" t="s">
        <v>1299</v>
      </c>
      <c r="R90" s="34" t="s">
        <v>1300</v>
      </c>
      <c r="S90" s="308"/>
      <c r="T90" s="308"/>
      <c r="U90" s="308"/>
      <c r="V90" s="308"/>
    </row>
    <row r="91" spans="1:22" s="205" customFormat="1" ht="91.9" customHeight="1" thickBot="1" x14ac:dyDescent="0.3">
      <c r="A91" s="202" t="s">
        <v>256</v>
      </c>
      <c r="B91" s="126" t="s">
        <v>1296</v>
      </c>
      <c r="C91" s="34" t="s">
        <v>1297</v>
      </c>
      <c r="D91" s="34" t="s">
        <v>1284</v>
      </c>
      <c r="E91" s="35" t="s">
        <v>1279</v>
      </c>
      <c r="F91" s="35" t="s">
        <v>1285</v>
      </c>
      <c r="G91" s="35" t="s">
        <v>1295</v>
      </c>
      <c r="H91" s="36">
        <v>1</v>
      </c>
      <c r="I91" s="161">
        <v>41835</v>
      </c>
      <c r="J91" s="161">
        <v>42194</v>
      </c>
      <c r="K91" s="194">
        <f t="shared" si="5"/>
        <v>51.285714285714285</v>
      </c>
      <c r="L91" s="72">
        <v>0.5</v>
      </c>
      <c r="M91" s="195">
        <f t="shared" si="6"/>
        <v>0.5</v>
      </c>
      <c r="N91" s="194">
        <f t="shared" si="7"/>
        <v>25.642857142857142</v>
      </c>
      <c r="O91" s="194">
        <f t="shared" si="8"/>
        <v>0</v>
      </c>
      <c r="P91" s="194">
        <f t="shared" si="9"/>
        <v>0</v>
      </c>
      <c r="Q91" s="34" t="s">
        <v>1299</v>
      </c>
      <c r="R91" s="34" t="s">
        <v>1300</v>
      </c>
      <c r="S91" s="308"/>
      <c r="T91" s="308"/>
      <c r="U91" s="308"/>
      <c r="V91" s="308"/>
    </row>
    <row r="92" spans="1:22" s="205" customFormat="1" ht="96" customHeight="1" thickBot="1" x14ac:dyDescent="0.3">
      <c r="A92" s="202" t="s">
        <v>263</v>
      </c>
      <c r="B92" s="126" t="s">
        <v>1301</v>
      </c>
      <c r="C92" s="34" t="s">
        <v>1302</v>
      </c>
      <c r="D92" s="212" t="s">
        <v>1303</v>
      </c>
      <c r="E92" s="34" t="s">
        <v>230</v>
      </c>
      <c r="F92" s="34" t="s">
        <v>1304</v>
      </c>
      <c r="G92" s="34" t="s">
        <v>1305</v>
      </c>
      <c r="H92" s="36">
        <v>1</v>
      </c>
      <c r="I92" s="161">
        <v>41835</v>
      </c>
      <c r="J92" s="161">
        <v>42194</v>
      </c>
      <c r="K92" s="194">
        <f t="shared" si="5"/>
        <v>51.285714285714285</v>
      </c>
      <c r="L92" s="72">
        <v>1</v>
      </c>
      <c r="M92" s="195">
        <f t="shared" si="6"/>
        <v>1</v>
      </c>
      <c r="N92" s="194">
        <f t="shared" si="7"/>
        <v>51.285714285714285</v>
      </c>
      <c r="O92" s="194">
        <f t="shared" si="8"/>
        <v>0</v>
      </c>
      <c r="P92" s="194">
        <f t="shared" si="9"/>
        <v>0</v>
      </c>
      <c r="Q92" s="213" t="s">
        <v>192</v>
      </c>
      <c r="R92" s="34" t="s">
        <v>1306</v>
      </c>
      <c r="S92" s="308"/>
      <c r="T92" s="308"/>
      <c r="U92" s="308"/>
      <c r="V92" s="308"/>
    </row>
    <row r="93" spans="1:22" s="205" customFormat="1" ht="103.5" customHeight="1" thickBot="1" x14ac:dyDescent="0.3">
      <c r="A93" s="202" t="s">
        <v>263</v>
      </c>
      <c r="B93" s="126" t="s">
        <v>1301</v>
      </c>
      <c r="C93" s="34" t="s">
        <v>1302</v>
      </c>
      <c r="D93" s="212" t="s">
        <v>229</v>
      </c>
      <c r="E93" s="34" t="s">
        <v>233</v>
      </c>
      <c r="F93" s="34" t="s">
        <v>234</v>
      </c>
      <c r="G93" s="34" t="s">
        <v>1307</v>
      </c>
      <c r="H93" s="63">
        <v>1</v>
      </c>
      <c r="I93" s="26">
        <v>41835</v>
      </c>
      <c r="J93" s="161">
        <v>42194</v>
      </c>
      <c r="K93" s="194">
        <f t="shared" si="5"/>
        <v>51.285714285714285</v>
      </c>
      <c r="L93" s="72">
        <v>1</v>
      </c>
      <c r="M93" s="195">
        <f t="shared" si="6"/>
        <v>1</v>
      </c>
      <c r="N93" s="194">
        <f t="shared" si="7"/>
        <v>51.285714285714285</v>
      </c>
      <c r="O93" s="194">
        <f t="shared" si="8"/>
        <v>0</v>
      </c>
      <c r="P93" s="194">
        <f t="shared" si="9"/>
        <v>0</v>
      </c>
      <c r="Q93" s="213" t="s">
        <v>192</v>
      </c>
      <c r="R93" s="34" t="s">
        <v>1306</v>
      </c>
      <c r="S93" s="308"/>
      <c r="T93" s="308"/>
      <c r="U93" s="308"/>
      <c r="V93" s="308"/>
    </row>
    <row r="94" spans="1:22" s="205" customFormat="1" ht="102" customHeight="1" thickBot="1" x14ac:dyDescent="0.3">
      <c r="A94" s="202" t="s">
        <v>270</v>
      </c>
      <c r="B94" s="126" t="s">
        <v>1308</v>
      </c>
      <c r="C94" s="34" t="s">
        <v>1309</v>
      </c>
      <c r="D94" s="212" t="s">
        <v>1310</v>
      </c>
      <c r="E94" s="34" t="s">
        <v>198</v>
      </c>
      <c r="F94" s="34" t="s">
        <v>1311</v>
      </c>
      <c r="G94" s="34" t="s">
        <v>200</v>
      </c>
      <c r="H94" s="36">
        <v>12</v>
      </c>
      <c r="I94" s="26">
        <v>41835</v>
      </c>
      <c r="J94" s="161">
        <v>42193</v>
      </c>
      <c r="K94" s="194">
        <f t="shared" si="5"/>
        <v>51.142857142857146</v>
      </c>
      <c r="L94" s="72">
        <v>12</v>
      </c>
      <c r="M94" s="195">
        <f t="shared" si="6"/>
        <v>1</v>
      </c>
      <c r="N94" s="194">
        <f t="shared" si="7"/>
        <v>51.142857142857146</v>
      </c>
      <c r="O94" s="194">
        <f t="shared" si="8"/>
        <v>0</v>
      </c>
      <c r="P94" s="194">
        <f t="shared" si="9"/>
        <v>0</v>
      </c>
      <c r="Q94" s="213" t="s">
        <v>192</v>
      </c>
      <c r="R94" s="34" t="s">
        <v>1312</v>
      </c>
      <c r="S94" s="308"/>
      <c r="T94" s="308"/>
      <c r="U94" s="308"/>
      <c r="V94" s="308"/>
    </row>
    <row r="95" spans="1:22" s="205" customFormat="1" ht="102" customHeight="1" thickBot="1" x14ac:dyDescent="0.3">
      <c r="A95" s="202" t="s">
        <v>270</v>
      </c>
      <c r="B95" s="126" t="s">
        <v>1308</v>
      </c>
      <c r="C95" s="34" t="s">
        <v>1309</v>
      </c>
      <c r="D95" s="212" t="s">
        <v>1313</v>
      </c>
      <c r="E95" s="34" t="s">
        <v>202</v>
      </c>
      <c r="F95" s="34" t="s">
        <v>1314</v>
      </c>
      <c r="G95" s="34" t="s">
        <v>1315</v>
      </c>
      <c r="H95" s="36">
        <v>1</v>
      </c>
      <c r="I95" s="26">
        <v>41835</v>
      </c>
      <c r="J95" s="161">
        <v>42004</v>
      </c>
      <c r="K95" s="194">
        <f t="shared" si="5"/>
        <v>24.142857142857142</v>
      </c>
      <c r="L95" s="72">
        <v>1</v>
      </c>
      <c r="M95" s="195">
        <f t="shared" si="6"/>
        <v>1</v>
      </c>
      <c r="N95" s="194">
        <f t="shared" si="7"/>
        <v>24.142857142857142</v>
      </c>
      <c r="O95" s="194">
        <f t="shared" si="8"/>
        <v>24.142857142857142</v>
      </c>
      <c r="P95" s="194">
        <f t="shared" si="9"/>
        <v>24.142857142857142</v>
      </c>
      <c r="Q95" s="213" t="s">
        <v>192</v>
      </c>
      <c r="R95" s="34" t="s">
        <v>1312</v>
      </c>
      <c r="S95" s="308"/>
      <c r="T95" s="308"/>
      <c r="U95" s="308"/>
      <c r="V95" s="308"/>
    </row>
    <row r="96" spans="1:22" s="205" customFormat="1" ht="89.25" customHeight="1" thickBot="1" x14ac:dyDescent="0.3">
      <c r="A96" s="58" t="s">
        <v>270</v>
      </c>
      <c r="B96" s="126" t="s">
        <v>1308</v>
      </c>
      <c r="C96" s="34" t="s">
        <v>1309</v>
      </c>
      <c r="D96" s="212" t="s">
        <v>1316</v>
      </c>
      <c r="E96" s="34" t="s">
        <v>202</v>
      </c>
      <c r="F96" s="34" t="s">
        <v>1317</v>
      </c>
      <c r="G96" s="34" t="s">
        <v>1318</v>
      </c>
      <c r="H96" s="36">
        <v>1</v>
      </c>
      <c r="I96" s="26">
        <v>41835</v>
      </c>
      <c r="J96" s="161">
        <v>42004</v>
      </c>
      <c r="K96" s="194">
        <f t="shared" si="5"/>
        <v>24.142857142857142</v>
      </c>
      <c r="L96" s="72">
        <v>1</v>
      </c>
      <c r="M96" s="195">
        <f t="shared" si="6"/>
        <v>1</v>
      </c>
      <c r="N96" s="194">
        <f t="shared" si="7"/>
        <v>24.142857142857142</v>
      </c>
      <c r="O96" s="194">
        <f t="shared" si="8"/>
        <v>24.142857142857142</v>
      </c>
      <c r="P96" s="194">
        <f t="shared" si="9"/>
        <v>24.142857142857142</v>
      </c>
      <c r="Q96" s="213" t="s">
        <v>192</v>
      </c>
      <c r="R96" s="34" t="s">
        <v>1312</v>
      </c>
      <c r="S96" s="308"/>
      <c r="T96" s="308"/>
      <c r="U96" s="308"/>
      <c r="V96" s="308"/>
    </row>
    <row r="97" spans="1:22" s="205" customFormat="1" ht="120" customHeight="1" thickBot="1" x14ac:dyDescent="0.3">
      <c r="A97" s="202" t="s">
        <v>277</v>
      </c>
      <c r="B97" s="126" t="s">
        <v>1319</v>
      </c>
      <c r="C97" s="34" t="s">
        <v>1320</v>
      </c>
      <c r="D97" s="24" t="s">
        <v>1321</v>
      </c>
      <c r="E97" s="34" t="s">
        <v>1322</v>
      </c>
      <c r="F97" s="34" t="s">
        <v>1323</v>
      </c>
      <c r="G97" s="34" t="s">
        <v>1324</v>
      </c>
      <c r="H97" s="36">
        <v>1</v>
      </c>
      <c r="I97" s="26">
        <v>41852</v>
      </c>
      <c r="J97" s="161">
        <v>42003</v>
      </c>
      <c r="K97" s="194">
        <f t="shared" si="5"/>
        <v>21.571428571428573</v>
      </c>
      <c r="L97" s="72">
        <v>1</v>
      </c>
      <c r="M97" s="195">
        <f t="shared" si="6"/>
        <v>1</v>
      </c>
      <c r="N97" s="194">
        <f t="shared" si="7"/>
        <v>21.571428571428573</v>
      </c>
      <c r="O97" s="194">
        <f t="shared" si="8"/>
        <v>21.571428571428573</v>
      </c>
      <c r="P97" s="194">
        <f t="shared" si="9"/>
        <v>21.571428571428573</v>
      </c>
      <c r="Q97" s="34" t="s">
        <v>243</v>
      </c>
      <c r="R97" s="34" t="s">
        <v>1325</v>
      </c>
      <c r="S97" s="308"/>
      <c r="T97" s="308"/>
      <c r="U97" s="308"/>
      <c r="V97" s="308"/>
    </row>
    <row r="98" spans="1:22" s="205" customFormat="1" ht="126" customHeight="1" thickBot="1" x14ac:dyDescent="0.3">
      <c r="A98" s="202" t="s">
        <v>277</v>
      </c>
      <c r="B98" s="126" t="s">
        <v>1319</v>
      </c>
      <c r="C98" s="34" t="s">
        <v>1320</v>
      </c>
      <c r="D98" s="24" t="s">
        <v>1326</v>
      </c>
      <c r="E98" s="34" t="s">
        <v>1322</v>
      </c>
      <c r="F98" s="34" t="s">
        <v>1327</v>
      </c>
      <c r="G98" s="34" t="s">
        <v>1328</v>
      </c>
      <c r="H98" s="36">
        <v>1</v>
      </c>
      <c r="I98" s="26">
        <v>42005</v>
      </c>
      <c r="J98" s="161">
        <v>42063</v>
      </c>
      <c r="K98" s="194">
        <f t="shared" si="5"/>
        <v>8.2857142857142865</v>
      </c>
      <c r="L98" s="72">
        <v>1</v>
      </c>
      <c r="M98" s="195">
        <f t="shared" si="6"/>
        <v>1</v>
      </c>
      <c r="N98" s="194">
        <f t="shared" si="7"/>
        <v>8.2857142857142865</v>
      </c>
      <c r="O98" s="194">
        <f t="shared" si="8"/>
        <v>8.2857142857142865</v>
      </c>
      <c r="P98" s="194">
        <f t="shared" si="9"/>
        <v>8.2857142857142865</v>
      </c>
      <c r="Q98" s="34" t="s">
        <v>243</v>
      </c>
      <c r="R98" s="34" t="s">
        <v>1325</v>
      </c>
      <c r="S98" s="308"/>
      <c r="T98" s="308"/>
      <c r="U98" s="308"/>
      <c r="V98" s="308"/>
    </row>
    <row r="99" spans="1:22" s="205" customFormat="1" ht="166.9" customHeight="1" thickBot="1" x14ac:dyDescent="0.3">
      <c r="A99" s="202" t="s">
        <v>1329</v>
      </c>
      <c r="B99" s="126" t="s">
        <v>1330</v>
      </c>
      <c r="C99" s="34" t="s">
        <v>1331</v>
      </c>
      <c r="D99" s="24" t="s">
        <v>309</v>
      </c>
      <c r="E99" s="34" t="s">
        <v>308</v>
      </c>
      <c r="F99" s="34" t="s">
        <v>1332</v>
      </c>
      <c r="G99" s="34" t="s">
        <v>296</v>
      </c>
      <c r="H99" s="36">
        <v>1</v>
      </c>
      <c r="I99" s="26">
        <v>41913</v>
      </c>
      <c r="J99" s="161">
        <v>42004</v>
      </c>
      <c r="K99" s="194">
        <f t="shared" si="5"/>
        <v>13</v>
      </c>
      <c r="L99" s="72">
        <v>1</v>
      </c>
      <c r="M99" s="195">
        <f t="shared" si="6"/>
        <v>1</v>
      </c>
      <c r="N99" s="194">
        <f t="shared" si="7"/>
        <v>13</v>
      </c>
      <c r="O99" s="194">
        <f t="shared" si="8"/>
        <v>13</v>
      </c>
      <c r="P99" s="194">
        <f t="shared" si="9"/>
        <v>13</v>
      </c>
      <c r="Q99" s="34" t="s">
        <v>243</v>
      </c>
      <c r="R99" s="34" t="s">
        <v>1333</v>
      </c>
      <c r="S99" s="308"/>
      <c r="T99" s="308"/>
      <c r="U99" s="308"/>
      <c r="V99" s="308"/>
    </row>
    <row r="100" spans="1:22" s="205" customFormat="1" ht="130.9" customHeight="1" thickBot="1" x14ac:dyDescent="0.3">
      <c r="A100" s="202" t="s">
        <v>1329</v>
      </c>
      <c r="B100" s="126" t="s">
        <v>1330</v>
      </c>
      <c r="C100" s="34" t="s">
        <v>1331</v>
      </c>
      <c r="D100" s="24" t="s">
        <v>309</v>
      </c>
      <c r="E100" s="34" t="s">
        <v>1334</v>
      </c>
      <c r="F100" s="24" t="s">
        <v>1335</v>
      </c>
      <c r="G100" s="34" t="s">
        <v>343</v>
      </c>
      <c r="H100" s="36">
        <v>1</v>
      </c>
      <c r="I100" s="26">
        <v>41913</v>
      </c>
      <c r="J100" s="161">
        <v>42004</v>
      </c>
      <c r="K100" s="194">
        <f t="shared" si="5"/>
        <v>13</v>
      </c>
      <c r="L100" s="72">
        <v>1</v>
      </c>
      <c r="M100" s="195">
        <f t="shared" si="6"/>
        <v>1</v>
      </c>
      <c r="N100" s="194">
        <f t="shared" si="7"/>
        <v>13</v>
      </c>
      <c r="O100" s="194">
        <f t="shared" si="8"/>
        <v>13</v>
      </c>
      <c r="P100" s="194">
        <f t="shared" si="9"/>
        <v>13</v>
      </c>
      <c r="Q100" s="34" t="s">
        <v>243</v>
      </c>
      <c r="R100" s="34" t="s">
        <v>1333</v>
      </c>
      <c r="S100" s="308"/>
      <c r="T100" s="308"/>
      <c r="U100" s="308"/>
      <c r="V100" s="308"/>
    </row>
    <row r="101" spans="1:22" s="205" customFormat="1" ht="130.9" customHeight="1" thickBot="1" x14ac:dyDescent="0.3">
      <c r="A101" s="202" t="s">
        <v>1329</v>
      </c>
      <c r="B101" s="126" t="s">
        <v>1330</v>
      </c>
      <c r="C101" s="34" t="s">
        <v>1331</v>
      </c>
      <c r="D101" s="24" t="s">
        <v>309</v>
      </c>
      <c r="E101" s="34" t="s">
        <v>1334</v>
      </c>
      <c r="F101" s="24" t="s">
        <v>1336</v>
      </c>
      <c r="G101" s="34" t="s">
        <v>1337</v>
      </c>
      <c r="H101" s="63">
        <v>1</v>
      </c>
      <c r="I101" s="26">
        <v>41835</v>
      </c>
      <c r="J101" s="161">
        <v>42004</v>
      </c>
      <c r="K101" s="194">
        <f t="shared" si="5"/>
        <v>24.142857142857142</v>
      </c>
      <c r="L101" s="63">
        <v>1</v>
      </c>
      <c r="M101" s="195">
        <f t="shared" si="6"/>
        <v>1</v>
      </c>
      <c r="N101" s="194">
        <f t="shared" si="7"/>
        <v>24.142857142857142</v>
      </c>
      <c r="O101" s="194">
        <f t="shared" si="8"/>
        <v>24.142857142857142</v>
      </c>
      <c r="P101" s="194">
        <f t="shared" si="9"/>
        <v>24.142857142857142</v>
      </c>
      <c r="Q101" s="34" t="s">
        <v>243</v>
      </c>
      <c r="R101" s="34" t="s">
        <v>1333</v>
      </c>
      <c r="S101" s="308"/>
      <c r="T101" s="308"/>
      <c r="U101" s="308"/>
      <c r="V101" s="308"/>
    </row>
    <row r="102" spans="1:22" s="205" customFormat="1" ht="132.75" customHeight="1" thickBot="1" x14ac:dyDescent="0.3">
      <c r="A102" s="202" t="s">
        <v>1338</v>
      </c>
      <c r="B102" s="126" t="s">
        <v>1339</v>
      </c>
      <c r="C102" s="34" t="s">
        <v>1340</v>
      </c>
      <c r="D102" s="34" t="s">
        <v>1341</v>
      </c>
      <c r="E102" s="34" t="s">
        <v>1342</v>
      </c>
      <c r="F102" s="34" t="s">
        <v>1343</v>
      </c>
      <c r="G102" s="34" t="s">
        <v>1344</v>
      </c>
      <c r="H102" s="36">
        <v>1</v>
      </c>
      <c r="I102" s="26">
        <v>41852</v>
      </c>
      <c r="J102" s="161">
        <v>42193</v>
      </c>
      <c r="K102" s="194">
        <f t="shared" si="5"/>
        <v>48.714285714285715</v>
      </c>
      <c r="L102" s="72">
        <v>1</v>
      </c>
      <c r="M102" s="195">
        <f t="shared" si="6"/>
        <v>1</v>
      </c>
      <c r="N102" s="194">
        <f t="shared" si="7"/>
        <v>48.714285714285715</v>
      </c>
      <c r="O102" s="194">
        <f t="shared" si="8"/>
        <v>0</v>
      </c>
      <c r="P102" s="194">
        <f t="shared" si="9"/>
        <v>0</v>
      </c>
      <c r="Q102" s="34" t="s">
        <v>243</v>
      </c>
      <c r="R102" s="34" t="s">
        <v>1345</v>
      </c>
      <c r="S102" s="308"/>
      <c r="T102" s="308"/>
      <c r="U102" s="308"/>
      <c r="V102" s="308"/>
    </row>
    <row r="103" spans="1:22" s="205" customFormat="1" ht="106.15" customHeight="1" thickBot="1" x14ac:dyDescent="0.3">
      <c r="A103" s="202" t="s">
        <v>1338</v>
      </c>
      <c r="B103" s="126" t="s">
        <v>1339</v>
      </c>
      <c r="C103" s="34" t="s">
        <v>1340</v>
      </c>
      <c r="D103" s="34" t="s">
        <v>1342</v>
      </c>
      <c r="E103" s="34" t="s">
        <v>1342</v>
      </c>
      <c r="F103" s="24" t="s">
        <v>1346</v>
      </c>
      <c r="G103" s="34" t="s">
        <v>1347</v>
      </c>
      <c r="H103" s="36">
        <v>1</v>
      </c>
      <c r="I103" s="26">
        <v>41835</v>
      </c>
      <c r="J103" s="161">
        <v>42003</v>
      </c>
      <c r="K103" s="194">
        <f t="shared" si="5"/>
        <v>24</v>
      </c>
      <c r="L103" s="72">
        <v>1</v>
      </c>
      <c r="M103" s="195">
        <f t="shared" si="6"/>
        <v>1</v>
      </c>
      <c r="N103" s="194">
        <f t="shared" si="7"/>
        <v>24</v>
      </c>
      <c r="O103" s="194">
        <f t="shared" si="8"/>
        <v>24</v>
      </c>
      <c r="P103" s="194">
        <f t="shared" si="9"/>
        <v>24</v>
      </c>
      <c r="Q103" s="34" t="s">
        <v>243</v>
      </c>
      <c r="R103" s="34" t="s">
        <v>1345</v>
      </c>
      <c r="S103" s="308"/>
      <c r="T103" s="308"/>
      <c r="U103" s="308"/>
      <c r="V103" s="308"/>
    </row>
    <row r="104" spans="1:22" s="205" customFormat="1" ht="148.9" customHeight="1" thickBot="1" x14ac:dyDescent="0.3">
      <c r="A104" s="58" t="s">
        <v>1348</v>
      </c>
      <c r="B104" s="34" t="s">
        <v>1349</v>
      </c>
      <c r="C104" s="34" t="s">
        <v>1350</v>
      </c>
      <c r="D104" s="34" t="s">
        <v>1351</v>
      </c>
      <c r="E104" s="34" t="s">
        <v>1352</v>
      </c>
      <c r="F104" s="34" t="s">
        <v>1353</v>
      </c>
      <c r="G104" s="34" t="s">
        <v>324</v>
      </c>
      <c r="H104" s="36">
        <v>1</v>
      </c>
      <c r="I104" s="26">
        <v>41829</v>
      </c>
      <c r="J104" s="161">
        <v>41881</v>
      </c>
      <c r="K104" s="194">
        <f t="shared" si="5"/>
        <v>7.4285714285714288</v>
      </c>
      <c r="L104" s="72">
        <v>0.5</v>
      </c>
      <c r="M104" s="195">
        <f t="shared" si="6"/>
        <v>0.5</v>
      </c>
      <c r="N104" s="194">
        <f t="shared" si="7"/>
        <v>3.7142857142857144</v>
      </c>
      <c r="O104" s="194">
        <f t="shared" si="8"/>
        <v>3.7142857142857144</v>
      </c>
      <c r="P104" s="194">
        <f t="shared" si="9"/>
        <v>7.4285714285714288</v>
      </c>
      <c r="Q104" s="34" t="s">
        <v>1299</v>
      </c>
      <c r="R104" s="34" t="s">
        <v>1354</v>
      </c>
      <c r="S104" s="308"/>
      <c r="T104" s="308"/>
      <c r="U104" s="308"/>
      <c r="V104" s="308"/>
    </row>
    <row r="105" spans="1:22" s="205" customFormat="1" ht="207" customHeight="1" thickBot="1" x14ac:dyDescent="0.3">
      <c r="A105" s="58" t="s">
        <v>1355</v>
      </c>
      <c r="B105" s="34" t="s">
        <v>1356</v>
      </c>
      <c r="C105" s="34" t="s">
        <v>1357</v>
      </c>
      <c r="D105" s="215" t="s">
        <v>1358</v>
      </c>
      <c r="E105" s="215" t="s">
        <v>1358</v>
      </c>
      <c r="F105" s="215" t="s">
        <v>1359</v>
      </c>
      <c r="G105" s="207" t="s">
        <v>1360</v>
      </c>
      <c r="H105" s="216">
        <v>1</v>
      </c>
      <c r="I105" s="104">
        <v>41835</v>
      </c>
      <c r="J105" s="161">
        <v>42192</v>
      </c>
      <c r="K105" s="194">
        <f t="shared" si="5"/>
        <v>51</v>
      </c>
      <c r="L105" s="72">
        <v>1</v>
      </c>
      <c r="M105" s="195">
        <f t="shared" si="6"/>
        <v>1</v>
      </c>
      <c r="N105" s="194">
        <f t="shared" si="7"/>
        <v>51</v>
      </c>
      <c r="O105" s="194">
        <f t="shared" si="8"/>
        <v>0</v>
      </c>
      <c r="P105" s="194">
        <f t="shared" si="9"/>
        <v>0</v>
      </c>
      <c r="Q105" s="34" t="s">
        <v>317</v>
      </c>
      <c r="R105" s="34" t="s">
        <v>1361</v>
      </c>
      <c r="S105" s="308"/>
      <c r="T105" s="308"/>
      <c r="U105" s="308"/>
      <c r="V105" s="308"/>
    </row>
    <row r="106" spans="1:22" s="205" customFormat="1" ht="165.6" customHeight="1" thickBot="1" x14ac:dyDescent="0.3">
      <c r="A106" s="58" t="s">
        <v>1362</v>
      </c>
      <c r="B106" s="34" t="s">
        <v>1363</v>
      </c>
      <c r="C106" s="34" t="s">
        <v>1364</v>
      </c>
      <c r="D106" s="35" t="s">
        <v>1365</v>
      </c>
      <c r="E106" s="35" t="s">
        <v>1365</v>
      </c>
      <c r="F106" s="35" t="s">
        <v>1366</v>
      </c>
      <c r="G106" s="35" t="s">
        <v>1367</v>
      </c>
      <c r="H106" s="47">
        <v>1</v>
      </c>
      <c r="I106" s="104">
        <v>41835</v>
      </c>
      <c r="J106" s="104">
        <v>42004</v>
      </c>
      <c r="K106" s="194">
        <f t="shared" si="5"/>
        <v>24.142857142857142</v>
      </c>
      <c r="L106" s="72">
        <v>1</v>
      </c>
      <c r="M106" s="195">
        <f t="shared" si="6"/>
        <v>1</v>
      </c>
      <c r="N106" s="194">
        <f t="shared" si="7"/>
        <v>24.142857142857142</v>
      </c>
      <c r="O106" s="194">
        <f t="shared" si="8"/>
        <v>24.142857142857142</v>
      </c>
      <c r="P106" s="194">
        <f t="shared" si="9"/>
        <v>24.142857142857142</v>
      </c>
      <c r="Q106" s="34" t="s">
        <v>317</v>
      </c>
      <c r="R106" s="34" t="s">
        <v>1368</v>
      </c>
      <c r="S106" s="308"/>
      <c r="T106" s="308"/>
      <c r="U106" s="308"/>
      <c r="V106" s="308"/>
    </row>
    <row r="107" spans="1:22" s="205" customFormat="1" ht="99.6" customHeight="1" thickBot="1" x14ac:dyDescent="0.3">
      <c r="A107" s="202" t="s">
        <v>1369</v>
      </c>
      <c r="B107" s="126" t="s">
        <v>1370</v>
      </c>
      <c r="C107" s="34" t="s">
        <v>1371</v>
      </c>
      <c r="D107" s="34" t="s">
        <v>1372</v>
      </c>
      <c r="E107" s="34" t="s">
        <v>1373</v>
      </c>
      <c r="F107" s="34" t="s">
        <v>1374</v>
      </c>
      <c r="G107" s="34" t="s">
        <v>1375</v>
      </c>
      <c r="H107" s="36">
        <v>1</v>
      </c>
      <c r="I107" s="26">
        <v>41821</v>
      </c>
      <c r="J107" s="161">
        <v>41927</v>
      </c>
      <c r="K107" s="194">
        <f t="shared" si="5"/>
        <v>15.142857142857142</v>
      </c>
      <c r="L107" s="72">
        <v>1</v>
      </c>
      <c r="M107" s="195">
        <f t="shared" si="6"/>
        <v>1</v>
      </c>
      <c r="N107" s="194">
        <f t="shared" si="7"/>
        <v>15.142857142857142</v>
      </c>
      <c r="O107" s="194">
        <f t="shared" si="8"/>
        <v>15.142857142857142</v>
      </c>
      <c r="P107" s="194">
        <f t="shared" si="9"/>
        <v>15.142857142857142</v>
      </c>
      <c r="Q107" s="34" t="s">
        <v>317</v>
      </c>
      <c r="R107" s="34" t="s">
        <v>1376</v>
      </c>
      <c r="S107" s="308"/>
      <c r="T107" s="308"/>
      <c r="U107" s="308"/>
      <c r="V107" s="308"/>
    </row>
    <row r="108" spans="1:22" s="205" customFormat="1" ht="125.25" customHeight="1" thickBot="1" x14ac:dyDescent="0.3">
      <c r="A108" s="202" t="s">
        <v>1369</v>
      </c>
      <c r="B108" s="126" t="s">
        <v>1370</v>
      </c>
      <c r="C108" s="34" t="s">
        <v>1371</v>
      </c>
      <c r="D108" s="34" t="s">
        <v>1377</v>
      </c>
      <c r="E108" s="34" t="s">
        <v>1378</v>
      </c>
      <c r="F108" s="34" t="s">
        <v>1379</v>
      </c>
      <c r="G108" s="34" t="s">
        <v>1380</v>
      </c>
      <c r="H108" s="36">
        <v>1</v>
      </c>
      <c r="I108" s="26">
        <v>41835</v>
      </c>
      <c r="J108" s="161">
        <v>42004</v>
      </c>
      <c r="K108" s="194">
        <f t="shared" si="5"/>
        <v>24.142857142857142</v>
      </c>
      <c r="L108" s="72">
        <v>1</v>
      </c>
      <c r="M108" s="195">
        <f t="shared" si="6"/>
        <v>1</v>
      </c>
      <c r="N108" s="194">
        <f t="shared" si="7"/>
        <v>24.142857142857142</v>
      </c>
      <c r="O108" s="194">
        <f t="shared" si="8"/>
        <v>24.142857142857142</v>
      </c>
      <c r="P108" s="194">
        <f t="shared" si="9"/>
        <v>24.142857142857142</v>
      </c>
      <c r="Q108" s="34" t="s">
        <v>317</v>
      </c>
      <c r="R108" s="34" t="s">
        <v>1376</v>
      </c>
      <c r="S108" s="308"/>
      <c r="T108" s="308"/>
      <c r="U108" s="308"/>
      <c r="V108" s="308"/>
    </row>
    <row r="109" spans="1:22" s="205" customFormat="1" ht="92.25" customHeight="1" thickBot="1" x14ac:dyDescent="0.3">
      <c r="A109" s="202" t="s">
        <v>1381</v>
      </c>
      <c r="B109" s="126" t="s">
        <v>1382</v>
      </c>
      <c r="C109" s="34" t="s">
        <v>1383</v>
      </c>
      <c r="D109" s="34" t="s">
        <v>1384</v>
      </c>
      <c r="E109" s="34" t="s">
        <v>1384</v>
      </c>
      <c r="F109" s="35" t="s">
        <v>1385</v>
      </c>
      <c r="G109" s="34" t="s">
        <v>1386</v>
      </c>
      <c r="H109" s="36">
        <v>3</v>
      </c>
      <c r="I109" s="26">
        <v>41852</v>
      </c>
      <c r="J109" s="161">
        <v>42004</v>
      </c>
      <c r="K109" s="194">
        <f t="shared" si="5"/>
        <v>21.714285714285715</v>
      </c>
      <c r="L109" s="72">
        <v>3</v>
      </c>
      <c r="M109" s="195">
        <f t="shared" si="6"/>
        <v>1</v>
      </c>
      <c r="N109" s="194">
        <f t="shared" si="7"/>
        <v>21.714285714285715</v>
      </c>
      <c r="O109" s="194">
        <f t="shared" si="8"/>
        <v>21.714285714285715</v>
      </c>
      <c r="P109" s="194">
        <f t="shared" si="9"/>
        <v>21.714285714285715</v>
      </c>
      <c r="Q109" s="34" t="s">
        <v>1387</v>
      </c>
      <c r="R109" s="34" t="s">
        <v>1388</v>
      </c>
      <c r="S109" s="308"/>
      <c r="T109" s="308"/>
      <c r="U109" s="308"/>
      <c r="V109" s="308"/>
    </row>
    <row r="110" spans="1:22" s="205" customFormat="1" ht="101.25" customHeight="1" thickBot="1" x14ac:dyDescent="0.3">
      <c r="A110" s="202" t="s">
        <v>1381</v>
      </c>
      <c r="B110" s="126" t="s">
        <v>1382</v>
      </c>
      <c r="C110" s="34" t="s">
        <v>1383</v>
      </c>
      <c r="D110" s="34" t="s">
        <v>1384</v>
      </c>
      <c r="E110" s="34" t="s">
        <v>1384</v>
      </c>
      <c r="F110" s="35" t="s">
        <v>1389</v>
      </c>
      <c r="G110" s="34" t="s">
        <v>1390</v>
      </c>
      <c r="H110" s="36">
        <v>25</v>
      </c>
      <c r="I110" s="26">
        <v>41852</v>
      </c>
      <c r="J110" s="161">
        <v>42004</v>
      </c>
      <c r="K110" s="194">
        <f t="shared" si="5"/>
        <v>21.714285714285715</v>
      </c>
      <c r="L110" s="72">
        <v>25</v>
      </c>
      <c r="M110" s="195">
        <f t="shared" si="6"/>
        <v>1</v>
      </c>
      <c r="N110" s="194">
        <f t="shared" si="7"/>
        <v>21.714285714285715</v>
      </c>
      <c r="O110" s="194">
        <f t="shared" si="8"/>
        <v>21.714285714285715</v>
      </c>
      <c r="P110" s="194">
        <f t="shared" si="9"/>
        <v>21.714285714285715</v>
      </c>
      <c r="Q110" s="34" t="s">
        <v>1387</v>
      </c>
      <c r="R110" s="34" t="s">
        <v>1388</v>
      </c>
      <c r="S110" s="308"/>
      <c r="T110" s="308"/>
      <c r="U110" s="308"/>
      <c r="V110" s="308"/>
    </row>
    <row r="111" spans="1:22" s="205" customFormat="1" ht="87.6" customHeight="1" thickBot="1" x14ac:dyDescent="0.3">
      <c r="A111" s="202" t="s">
        <v>1381</v>
      </c>
      <c r="B111" s="126" t="s">
        <v>1382</v>
      </c>
      <c r="C111" s="34" t="s">
        <v>1383</v>
      </c>
      <c r="D111" s="34" t="s">
        <v>1384</v>
      </c>
      <c r="E111" s="34" t="s">
        <v>1384</v>
      </c>
      <c r="F111" s="35" t="s">
        <v>1391</v>
      </c>
      <c r="G111" s="34" t="s">
        <v>560</v>
      </c>
      <c r="H111" s="36">
        <v>3</v>
      </c>
      <c r="I111" s="26">
        <v>41852</v>
      </c>
      <c r="J111" s="161">
        <v>42004</v>
      </c>
      <c r="K111" s="194">
        <f t="shared" si="5"/>
        <v>21.714285714285715</v>
      </c>
      <c r="L111" s="72">
        <v>3</v>
      </c>
      <c r="M111" s="195">
        <f t="shared" si="6"/>
        <v>1</v>
      </c>
      <c r="N111" s="194">
        <f t="shared" si="7"/>
        <v>21.714285714285715</v>
      </c>
      <c r="O111" s="194">
        <f t="shared" si="8"/>
        <v>21.714285714285715</v>
      </c>
      <c r="P111" s="194">
        <f t="shared" si="9"/>
        <v>21.714285714285715</v>
      </c>
      <c r="Q111" s="34" t="s">
        <v>1387</v>
      </c>
      <c r="R111" s="34" t="s">
        <v>1388</v>
      </c>
      <c r="S111" s="308"/>
      <c r="T111" s="308"/>
      <c r="U111" s="308"/>
      <c r="V111" s="308"/>
    </row>
    <row r="112" spans="1:22" s="205" customFormat="1" ht="116.25" customHeight="1" thickBot="1" x14ac:dyDescent="0.3">
      <c r="A112" s="202" t="s">
        <v>348</v>
      </c>
      <c r="B112" s="126" t="s">
        <v>1392</v>
      </c>
      <c r="C112" s="34" t="s">
        <v>1393</v>
      </c>
      <c r="D112" s="35" t="s">
        <v>1394</v>
      </c>
      <c r="E112" s="34" t="s">
        <v>1395</v>
      </c>
      <c r="F112" s="35" t="s">
        <v>1396</v>
      </c>
      <c r="G112" s="34" t="s">
        <v>1397</v>
      </c>
      <c r="H112" s="217">
        <v>1</v>
      </c>
      <c r="I112" s="26">
        <v>41829</v>
      </c>
      <c r="J112" s="161">
        <v>42186</v>
      </c>
      <c r="K112" s="194">
        <f t="shared" si="5"/>
        <v>51</v>
      </c>
      <c r="L112" s="72">
        <v>1</v>
      </c>
      <c r="M112" s="195">
        <f t="shared" si="6"/>
        <v>1</v>
      </c>
      <c r="N112" s="194">
        <f t="shared" si="7"/>
        <v>51</v>
      </c>
      <c r="O112" s="194">
        <f t="shared" si="8"/>
        <v>0</v>
      </c>
      <c r="P112" s="194">
        <f t="shared" si="9"/>
        <v>0</v>
      </c>
      <c r="Q112" s="34" t="s">
        <v>1398</v>
      </c>
      <c r="R112" s="34" t="s">
        <v>1399</v>
      </c>
      <c r="S112" s="308"/>
      <c r="T112" s="308"/>
      <c r="U112" s="308"/>
      <c r="V112" s="308"/>
    </row>
    <row r="113" spans="1:22" s="205" customFormat="1" ht="167.25" customHeight="1" thickBot="1" x14ac:dyDescent="0.3">
      <c r="A113" s="202" t="s">
        <v>348</v>
      </c>
      <c r="B113" s="126" t="s">
        <v>1392</v>
      </c>
      <c r="C113" s="34" t="s">
        <v>1393</v>
      </c>
      <c r="D113" s="34" t="s">
        <v>1400</v>
      </c>
      <c r="E113" s="34" t="s">
        <v>1395</v>
      </c>
      <c r="F113" s="34" t="s">
        <v>1401</v>
      </c>
      <c r="G113" s="34" t="s">
        <v>1402</v>
      </c>
      <c r="H113" s="217">
        <v>1</v>
      </c>
      <c r="I113" s="26">
        <v>41829</v>
      </c>
      <c r="J113" s="161">
        <v>42186</v>
      </c>
      <c r="K113" s="194">
        <f t="shared" si="5"/>
        <v>51</v>
      </c>
      <c r="L113" s="72">
        <v>1</v>
      </c>
      <c r="M113" s="195">
        <f t="shared" si="6"/>
        <v>1</v>
      </c>
      <c r="N113" s="194">
        <f t="shared" si="7"/>
        <v>51</v>
      </c>
      <c r="O113" s="194">
        <f t="shared" si="8"/>
        <v>0</v>
      </c>
      <c r="P113" s="194">
        <f t="shared" si="9"/>
        <v>0</v>
      </c>
      <c r="Q113" s="34" t="s">
        <v>1398</v>
      </c>
      <c r="R113" s="34" t="s">
        <v>1399</v>
      </c>
      <c r="S113" s="308"/>
      <c r="T113" s="308"/>
      <c r="U113" s="308"/>
      <c r="V113" s="308"/>
    </row>
    <row r="114" spans="1:22" s="205" customFormat="1" ht="113.45" customHeight="1" thickBot="1" x14ac:dyDescent="0.3">
      <c r="A114" s="202" t="s">
        <v>348</v>
      </c>
      <c r="B114" s="126" t="s">
        <v>1392</v>
      </c>
      <c r="C114" s="34" t="s">
        <v>1393</v>
      </c>
      <c r="D114" s="34" t="s">
        <v>1403</v>
      </c>
      <c r="E114" s="34" t="s">
        <v>1395</v>
      </c>
      <c r="F114" s="34" t="s">
        <v>1403</v>
      </c>
      <c r="G114" s="34" t="s">
        <v>1404</v>
      </c>
      <c r="H114" s="217">
        <v>1</v>
      </c>
      <c r="I114" s="26">
        <v>41829</v>
      </c>
      <c r="J114" s="161">
        <v>42004</v>
      </c>
      <c r="K114" s="194">
        <f t="shared" si="5"/>
        <v>25</v>
      </c>
      <c r="L114" s="72">
        <v>1</v>
      </c>
      <c r="M114" s="195">
        <f t="shared" si="6"/>
        <v>1</v>
      </c>
      <c r="N114" s="194">
        <f t="shared" si="7"/>
        <v>25</v>
      </c>
      <c r="O114" s="194">
        <f t="shared" si="8"/>
        <v>25</v>
      </c>
      <c r="P114" s="194">
        <f t="shared" si="9"/>
        <v>25</v>
      </c>
      <c r="Q114" s="34" t="s">
        <v>1398</v>
      </c>
      <c r="R114" s="34" t="s">
        <v>1399</v>
      </c>
      <c r="S114" s="308"/>
      <c r="T114" s="308"/>
      <c r="U114" s="308"/>
      <c r="V114" s="308"/>
    </row>
    <row r="115" spans="1:22" s="205" customFormat="1" ht="87.75" customHeight="1" thickBot="1" x14ac:dyDescent="0.3">
      <c r="A115" s="202" t="s">
        <v>348</v>
      </c>
      <c r="B115" s="126" t="s">
        <v>1392</v>
      </c>
      <c r="C115" s="34" t="s">
        <v>1393</v>
      </c>
      <c r="D115" s="34" t="s">
        <v>1405</v>
      </c>
      <c r="E115" s="34" t="s">
        <v>1395</v>
      </c>
      <c r="F115" s="34" t="s">
        <v>1406</v>
      </c>
      <c r="G115" s="34" t="s">
        <v>1407</v>
      </c>
      <c r="H115" s="218">
        <v>2</v>
      </c>
      <c r="I115" s="26">
        <v>41829</v>
      </c>
      <c r="J115" s="161">
        <v>42186</v>
      </c>
      <c r="K115" s="194">
        <f t="shared" si="5"/>
        <v>51</v>
      </c>
      <c r="L115" s="72">
        <v>2</v>
      </c>
      <c r="M115" s="195">
        <f t="shared" si="6"/>
        <v>1</v>
      </c>
      <c r="N115" s="194">
        <f t="shared" si="7"/>
        <v>51</v>
      </c>
      <c r="O115" s="194">
        <f t="shared" si="8"/>
        <v>0</v>
      </c>
      <c r="P115" s="194">
        <f t="shared" si="9"/>
        <v>0</v>
      </c>
      <c r="Q115" s="34" t="s">
        <v>1398</v>
      </c>
      <c r="R115" s="34" t="s">
        <v>1399</v>
      </c>
      <c r="S115" s="308"/>
      <c r="T115" s="308"/>
      <c r="U115" s="308"/>
      <c r="V115" s="308"/>
    </row>
    <row r="116" spans="1:22" s="205" customFormat="1" ht="118.5" customHeight="1" thickBot="1" x14ac:dyDescent="0.3">
      <c r="A116" s="202" t="s">
        <v>360</v>
      </c>
      <c r="B116" s="126" t="s">
        <v>1408</v>
      </c>
      <c r="C116" s="34" t="s">
        <v>1409</v>
      </c>
      <c r="D116" s="34" t="s">
        <v>1410</v>
      </c>
      <c r="E116" s="34" t="s">
        <v>1410</v>
      </c>
      <c r="F116" s="34" t="s">
        <v>1411</v>
      </c>
      <c r="G116" s="34" t="s">
        <v>1412</v>
      </c>
      <c r="H116" s="217">
        <v>1</v>
      </c>
      <c r="I116" s="26">
        <v>41829</v>
      </c>
      <c r="J116" s="26">
        <v>42004</v>
      </c>
      <c r="K116" s="194">
        <f t="shared" si="5"/>
        <v>25</v>
      </c>
      <c r="L116" s="72">
        <v>1</v>
      </c>
      <c r="M116" s="195">
        <f t="shared" si="6"/>
        <v>1</v>
      </c>
      <c r="N116" s="194">
        <f t="shared" si="7"/>
        <v>25</v>
      </c>
      <c r="O116" s="194">
        <f t="shared" si="8"/>
        <v>25</v>
      </c>
      <c r="P116" s="194">
        <f t="shared" si="9"/>
        <v>25</v>
      </c>
      <c r="Q116" s="34" t="s">
        <v>1413</v>
      </c>
      <c r="R116" s="34" t="s">
        <v>1414</v>
      </c>
      <c r="S116" s="308"/>
      <c r="T116" s="308"/>
      <c r="U116" s="308"/>
      <c r="V116" s="308"/>
    </row>
    <row r="117" spans="1:22" s="205" customFormat="1" ht="81" customHeight="1" thickBot="1" x14ac:dyDescent="0.3">
      <c r="A117" s="202" t="s">
        <v>360</v>
      </c>
      <c r="B117" s="126" t="s">
        <v>1408</v>
      </c>
      <c r="C117" s="34" t="s">
        <v>1409</v>
      </c>
      <c r="D117" s="34" t="s">
        <v>1410</v>
      </c>
      <c r="E117" s="34" t="s">
        <v>1410</v>
      </c>
      <c r="F117" s="34" t="s">
        <v>1415</v>
      </c>
      <c r="G117" s="34" t="s">
        <v>1416</v>
      </c>
      <c r="H117" s="217">
        <v>1</v>
      </c>
      <c r="I117" s="26">
        <v>41829</v>
      </c>
      <c r="J117" s="161">
        <v>42004</v>
      </c>
      <c r="K117" s="194">
        <f t="shared" si="5"/>
        <v>25</v>
      </c>
      <c r="L117" s="72">
        <v>1</v>
      </c>
      <c r="M117" s="195">
        <f t="shared" si="6"/>
        <v>1</v>
      </c>
      <c r="N117" s="194">
        <f t="shared" si="7"/>
        <v>25</v>
      </c>
      <c r="O117" s="194">
        <f t="shared" si="8"/>
        <v>25</v>
      </c>
      <c r="P117" s="194">
        <f t="shared" si="9"/>
        <v>25</v>
      </c>
      <c r="Q117" s="34" t="s">
        <v>1413</v>
      </c>
      <c r="R117" s="34" t="s">
        <v>1414</v>
      </c>
      <c r="S117" s="308"/>
      <c r="T117" s="308"/>
      <c r="U117" s="308"/>
      <c r="V117" s="308"/>
    </row>
    <row r="118" spans="1:22" s="205" customFormat="1" ht="91.9" customHeight="1" thickBot="1" x14ac:dyDescent="0.3">
      <c r="A118" s="202" t="s">
        <v>360</v>
      </c>
      <c r="B118" s="126" t="s">
        <v>1408</v>
      </c>
      <c r="C118" s="34" t="s">
        <v>1409</v>
      </c>
      <c r="D118" s="34" t="s">
        <v>1410</v>
      </c>
      <c r="E118" s="34" t="s">
        <v>1410</v>
      </c>
      <c r="F118" s="34" t="s">
        <v>1417</v>
      </c>
      <c r="G118" s="34" t="s">
        <v>1418</v>
      </c>
      <c r="H118" s="36">
        <v>1</v>
      </c>
      <c r="I118" s="26">
        <v>41829</v>
      </c>
      <c r="J118" s="161">
        <v>42186</v>
      </c>
      <c r="K118" s="194">
        <f t="shared" si="5"/>
        <v>51</v>
      </c>
      <c r="L118" s="72">
        <v>1</v>
      </c>
      <c r="M118" s="195">
        <f t="shared" si="6"/>
        <v>1</v>
      </c>
      <c r="N118" s="194">
        <f t="shared" si="7"/>
        <v>51</v>
      </c>
      <c r="O118" s="194">
        <f t="shared" si="8"/>
        <v>0</v>
      </c>
      <c r="P118" s="194">
        <f t="shared" si="9"/>
        <v>0</v>
      </c>
      <c r="Q118" s="34" t="s">
        <v>1413</v>
      </c>
      <c r="R118" s="34" t="s">
        <v>1414</v>
      </c>
      <c r="S118" s="308"/>
      <c r="T118" s="308"/>
      <c r="U118" s="308"/>
      <c r="V118" s="308"/>
    </row>
    <row r="119" spans="1:22" s="205" customFormat="1" ht="116.25" customHeight="1" thickBot="1" x14ac:dyDescent="0.3">
      <c r="A119" s="202" t="s">
        <v>364</v>
      </c>
      <c r="B119" s="126" t="s">
        <v>1419</v>
      </c>
      <c r="C119" s="34" t="s">
        <v>1420</v>
      </c>
      <c r="D119" s="34" t="s">
        <v>1421</v>
      </c>
      <c r="E119" s="34" t="s">
        <v>1422</v>
      </c>
      <c r="F119" s="34" t="s">
        <v>1422</v>
      </c>
      <c r="G119" s="34" t="s">
        <v>1423</v>
      </c>
      <c r="H119" s="36">
        <v>2</v>
      </c>
      <c r="I119" s="26">
        <v>41841</v>
      </c>
      <c r="J119" s="161">
        <v>41912</v>
      </c>
      <c r="K119" s="194">
        <f t="shared" si="5"/>
        <v>10.142857142857142</v>
      </c>
      <c r="L119" s="72">
        <v>2</v>
      </c>
      <c r="M119" s="195">
        <f t="shared" si="6"/>
        <v>1</v>
      </c>
      <c r="N119" s="194">
        <f t="shared" si="7"/>
        <v>10.142857142857142</v>
      </c>
      <c r="O119" s="194">
        <f t="shared" si="8"/>
        <v>10.142857142857142</v>
      </c>
      <c r="P119" s="194">
        <f t="shared" si="9"/>
        <v>10.142857142857142</v>
      </c>
      <c r="Q119" s="34" t="s">
        <v>1424</v>
      </c>
      <c r="R119" s="34" t="s">
        <v>1425</v>
      </c>
      <c r="S119" s="308"/>
      <c r="T119" s="308"/>
      <c r="U119" s="308"/>
      <c r="V119" s="308"/>
    </row>
    <row r="120" spans="1:22" s="205" customFormat="1" ht="61.9" customHeight="1" thickBot="1" x14ac:dyDescent="0.3">
      <c r="A120" s="202" t="s">
        <v>364</v>
      </c>
      <c r="B120" s="126" t="s">
        <v>1419</v>
      </c>
      <c r="C120" s="34" t="s">
        <v>1420</v>
      </c>
      <c r="D120" s="34" t="s">
        <v>1426</v>
      </c>
      <c r="E120" s="34" t="s">
        <v>1426</v>
      </c>
      <c r="F120" s="34" t="s">
        <v>1427</v>
      </c>
      <c r="G120" s="34" t="s">
        <v>1428</v>
      </c>
      <c r="H120" s="36">
        <v>3</v>
      </c>
      <c r="I120" s="26">
        <v>41841</v>
      </c>
      <c r="J120" s="161">
        <v>41999</v>
      </c>
      <c r="K120" s="194">
        <f t="shared" si="5"/>
        <v>22.571428571428573</v>
      </c>
      <c r="L120" s="72">
        <v>3</v>
      </c>
      <c r="M120" s="195">
        <f t="shared" si="6"/>
        <v>1</v>
      </c>
      <c r="N120" s="194">
        <f t="shared" si="7"/>
        <v>22.571428571428573</v>
      </c>
      <c r="O120" s="194">
        <f t="shared" si="8"/>
        <v>22.571428571428573</v>
      </c>
      <c r="P120" s="194">
        <f t="shared" si="9"/>
        <v>22.571428571428573</v>
      </c>
      <c r="Q120" s="213" t="s">
        <v>1259</v>
      </c>
      <c r="R120" s="34" t="s">
        <v>1425</v>
      </c>
      <c r="S120" s="308"/>
      <c r="T120" s="308"/>
      <c r="U120" s="308"/>
      <c r="V120" s="308"/>
    </row>
    <row r="121" spans="1:22" s="205" customFormat="1" ht="100.5" customHeight="1" thickBot="1" x14ac:dyDescent="0.3">
      <c r="A121" s="202" t="s">
        <v>364</v>
      </c>
      <c r="B121" s="126" t="s">
        <v>1419</v>
      </c>
      <c r="C121" s="34" t="s">
        <v>1420</v>
      </c>
      <c r="D121" s="34" t="s">
        <v>1429</v>
      </c>
      <c r="E121" s="34" t="s">
        <v>1429</v>
      </c>
      <c r="F121" s="34" t="s">
        <v>1430</v>
      </c>
      <c r="G121" s="34" t="s">
        <v>324</v>
      </c>
      <c r="H121" s="36">
        <v>1</v>
      </c>
      <c r="I121" s="26">
        <v>41841</v>
      </c>
      <c r="J121" s="161">
        <v>41912</v>
      </c>
      <c r="K121" s="194">
        <f t="shared" si="5"/>
        <v>10.142857142857142</v>
      </c>
      <c r="L121" s="72">
        <v>1</v>
      </c>
      <c r="M121" s="195">
        <f t="shared" si="6"/>
        <v>1</v>
      </c>
      <c r="N121" s="194">
        <f t="shared" si="7"/>
        <v>10.142857142857142</v>
      </c>
      <c r="O121" s="194">
        <f t="shared" si="8"/>
        <v>10.142857142857142</v>
      </c>
      <c r="P121" s="194">
        <f t="shared" si="9"/>
        <v>10.142857142857142</v>
      </c>
      <c r="Q121" s="213" t="s">
        <v>1259</v>
      </c>
      <c r="R121" s="34" t="s">
        <v>1425</v>
      </c>
      <c r="S121" s="308"/>
      <c r="T121" s="308"/>
      <c r="U121" s="308"/>
      <c r="V121" s="308"/>
    </row>
    <row r="122" spans="1:22" s="205" customFormat="1" ht="69" customHeight="1" thickBot="1" x14ac:dyDescent="0.3">
      <c r="A122" s="202" t="s">
        <v>364</v>
      </c>
      <c r="B122" s="126" t="s">
        <v>1419</v>
      </c>
      <c r="C122" s="34" t="s">
        <v>1420</v>
      </c>
      <c r="D122" s="34" t="s">
        <v>1431</v>
      </c>
      <c r="E122" s="34" t="s">
        <v>1431</v>
      </c>
      <c r="F122" s="34" t="s">
        <v>1432</v>
      </c>
      <c r="G122" s="34" t="s">
        <v>1433</v>
      </c>
      <c r="H122" s="36">
        <v>1</v>
      </c>
      <c r="I122" s="26">
        <v>41841</v>
      </c>
      <c r="J122" s="161">
        <v>41880</v>
      </c>
      <c r="K122" s="194">
        <f t="shared" si="5"/>
        <v>5.5714285714285712</v>
      </c>
      <c r="L122" s="72">
        <v>1</v>
      </c>
      <c r="M122" s="195">
        <f t="shared" si="6"/>
        <v>1</v>
      </c>
      <c r="N122" s="194">
        <f t="shared" si="7"/>
        <v>5.5714285714285712</v>
      </c>
      <c r="O122" s="194">
        <f t="shared" si="8"/>
        <v>5.5714285714285712</v>
      </c>
      <c r="P122" s="194">
        <f t="shared" si="9"/>
        <v>5.5714285714285712</v>
      </c>
      <c r="Q122" s="213" t="s">
        <v>1259</v>
      </c>
      <c r="R122" s="34" t="s">
        <v>1425</v>
      </c>
      <c r="S122" s="308"/>
      <c r="T122" s="308"/>
      <c r="U122" s="308"/>
      <c r="V122" s="308"/>
    </row>
    <row r="123" spans="1:22" s="205" customFormat="1" ht="90.75" customHeight="1" thickBot="1" x14ac:dyDescent="0.3">
      <c r="A123" s="202" t="s">
        <v>371</v>
      </c>
      <c r="B123" s="126" t="s">
        <v>1434</v>
      </c>
      <c r="C123" s="34" t="s">
        <v>1435</v>
      </c>
      <c r="D123" s="35" t="s">
        <v>1436</v>
      </c>
      <c r="E123" s="35" t="s">
        <v>1436</v>
      </c>
      <c r="F123" s="34" t="s">
        <v>1437</v>
      </c>
      <c r="G123" s="34" t="s">
        <v>1438</v>
      </c>
      <c r="H123" s="217">
        <v>1</v>
      </c>
      <c r="I123" s="26">
        <v>41829</v>
      </c>
      <c r="J123" s="26">
        <v>42004</v>
      </c>
      <c r="K123" s="194">
        <f t="shared" si="5"/>
        <v>25</v>
      </c>
      <c r="L123" s="72">
        <v>1</v>
      </c>
      <c r="M123" s="195">
        <f t="shared" si="6"/>
        <v>1</v>
      </c>
      <c r="N123" s="194">
        <f t="shared" si="7"/>
        <v>25</v>
      </c>
      <c r="O123" s="194">
        <f t="shared" si="8"/>
        <v>25</v>
      </c>
      <c r="P123" s="194">
        <f t="shared" si="9"/>
        <v>25</v>
      </c>
      <c r="Q123" s="34" t="s">
        <v>1398</v>
      </c>
      <c r="R123" s="34" t="s">
        <v>1439</v>
      </c>
      <c r="S123" s="308"/>
      <c r="T123" s="308"/>
      <c r="U123" s="308"/>
      <c r="V123" s="308"/>
    </row>
    <row r="124" spans="1:22" s="205" customFormat="1" ht="98.25" customHeight="1" thickBot="1" x14ac:dyDescent="0.3">
      <c r="A124" s="202" t="s">
        <v>371</v>
      </c>
      <c r="B124" s="126" t="s">
        <v>1434</v>
      </c>
      <c r="C124" s="34" t="s">
        <v>1435</v>
      </c>
      <c r="D124" s="35" t="s">
        <v>1440</v>
      </c>
      <c r="E124" s="35" t="s">
        <v>1440</v>
      </c>
      <c r="F124" s="34" t="s">
        <v>1441</v>
      </c>
      <c r="G124" s="34" t="s">
        <v>1442</v>
      </c>
      <c r="H124" s="217">
        <v>1</v>
      </c>
      <c r="I124" s="26">
        <v>41829</v>
      </c>
      <c r="J124" s="161">
        <v>42004</v>
      </c>
      <c r="K124" s="194">
        <f t="shared" si="5"/>
        <v>25</v>
      </c>
      <c r="L124" s="72">
        <v>1</v>
      </c>
      <c r="M124" s="195">
        <f t="shared" si="6"/>
        <v>1</v>
      </c>
      <c r="N124" s="194">
        <f t="shared" si="7"/>
        <v>25</v>
      </c>
      <c r="O124" s="194">
        <f t="shared" si="8"/>
        <v>25</v>
      </c>
      <c r="P124" s="194">
        <f t="shared" si="9"/>
        <v>25</v>
      </c>
      <c r="Q124" s="34" t="s">
        <v>1398</v>
      </c>
      <c r="R124" s="34" t="s">
        <v>1439</v>
      </c>
      <c r="S124" s="308"/>
      <c r="T124" s="308"/>
      <c r="U124" s="308"/>
      <c r="V124" s="308"/>
    </row>
    <row r="125" spans="1:22" s="205" customFormat="1" ht="82.5" customHeight="1" thickBot="1" x14ac:dyDescent="0.3">
      <c r="A125" s="202" t="s">
        <v>371</v>
      </c>
      <c r="B125" s="126" t="s">
        <v>1434</v>
      </c>
      <c r="C125" s="34" t="s">
        <v>1435</v>
      </c>
      <c r="D125" s="35" t="s">
        <v>1443</v>
      </c>
      <c r="E125" s="35" t="s">
        <v>1443</v>
      </c>
      <c r="F125" s="34" t="s">
        <v>1444</v>
      </c>
      <c r="G125" s="34" t="s">
        <v>1445</v>
      </c>
      <c r="H125" s="36">
        <v>1</v>
      </c>
      <c r="I125" s="26">
        <v>41829</v>
      </c>
      <c r="J125" s="26">
        <v>42186</v>
      </c>
      <c r="K125" s="194">
        <f t="shared" si="5"/>
        <v>51</v>
      </c>
      <c r="L125" s="72">
        <v>1</v>
      </c>
      <c r="M125" s="195">
        <f t="shared" si="6"/>
        <v>1</v>
      </c>
      <c r="N125" s="194">
        <f t="shared" si="7"/>
        <v>51</v>
      </c>
      <c r="O125" s="194">
        <f t="shared" si="8"/>
        <v>0</v>
      </c>
      <c r="P125" s="194">
        <f t="shared" si="9"/>
        <v>0</v>
      </c>
      <c r="Q125" s="34" t="s">
        <v>1398</v>
      </c>
      <c r="R125" s="34" t="s">
        <v>1439</v>
      </c>
      <c r="S125" s="308"/>
      <c r="T125" s="308"/>
      <c r="U125" s="308"/>
      <c r="V125" s="308"/>
    </row>
    <row r="126" spans="1:22" s="205" customFormat="1" ht="99.75" customHeight="1" thickBot="1" x14ac:dyDescent="0.3">
      <c r="A126" s="202" t="s">
        <v>371</v>
      </c>
      <c r="B126" s="126" t="s">
        <v>1434</v>
      </c>
      <c r="C126" s="34" t="s">
        <v>1435</v>
      </c>
      <c r="D126" s="35" t="s">
        <v>1446</v>
      </c>
      <c r="E126" s="35" t="s">
        <v>1446</v>
      </c>
      <c r="F126" s="34" t="s">
        <v>1447</v>
      </c>
      <c r="G126" s="34" t="s">
        <v>1448</v>
      </c>
      <c r="H126" s="36">
        <v>1</v>
      </c>
      <c r="I126" s="26">
        <v>41829</v>
      </c>
      <c r="J126" s="26">
        <v>42186</v>
      </c>
      <c r="K126" s="194">
        <f t="shared" si="5"/>
        <v>51</v>
      </c>
      <c r="L126" s="72">
        <v>1</v>
      </c>
      <c r="M126" s="195">
        <f t="shared" si="6"/>
        <v>1</v>
      </c>
      <c r="N126" s="194">
        <f t="shared" si="7"/>
        <v>51</v>
      </c>
      <c r="O126" s="194">
        <f t="shared" si="8"/>
        <v>0</v>
      </c>
      <c r="P126" s="194">
        <f t="shared" si="9"/>
        <v>0</v>
      </c>
      <c r="Q126" s="34" t="s">
        <v>1398</v>
      </c>
      <c r="R126" s="34" t="s">
        <v>1439</v>
      </c>
      <c r="S126" s="308"/>
      <c r="T126" s="308"/>
      <c r="U126" s="308"/>
      <c r="V126" s="308"/>
    </row>
    <row r="127" spans="1:22" s="205" customFormat="1" ht="79.900000000000006" customHeight="1" thickBot="1" x14ac:dyDescent="0.3">
      <c r="A127" s="202" t="s">
        <v>1449</v>
      </c>
      <c r="B127" s="126" t="s">
        <v>1450</v>
      </c>
      <c r="C127" s="34" t="s">
        <v>1451</v>
      </c>
      <c r="D127" s="34" t="s">
        <v>1452</v>
      </c>
      <c r="E127" s="35" t="s">
        <v>1453</v>
      </c>
      <c r="F127" s="34" t="s">
        <v>1454</v>
      </c>
      <c r="G127" s="34" t="s">
        <v>1455</v>
      </c>
      <c r="H127" s="217">
        <v>1</v>
      </c>
      <c r="I127" s="26">
        <v>41829</v>
      </c>
      <c r="J127" s="161">
        <v>42186</v>
      </c>
      <c r="K127" s="194">
        <f t="shared" si="5"/>
        <v>51</v>
      </c>
      <c r="L127" s="72">
        <v>1</v>
      </c>
      <c r="M127" s="195">
        <f t="shared" si="6"/>
        <v>1</v>
      </c>
      <c r="N127" s="194">
        <f t="shared" si="7"/>
        <v>51</v>
      </c>
      <c r="O127" s="194">
        <f t="shared" si="8"/>
        <v>0</v>
      </c>
      <c r="P127" s="194">
        <f t="shared" si="9"/>
        <v>0</v>
      </c>
      <c r="Q127" s="34" t="s">
        <v>1398</v>
      </c>
      <c r="R127" s="34" t="s">
        <v>1456</v>
      </c>
      <c r="S127" s="308"/>
      <c r="T127" s="308"/>
      <c r="U127" s="308"/>
      <c r="V127" s="308"/>
    </row>
    <row r="128" spans="1:22" s="205" customFormat="1" ht="85.5" customHeight="1" thickBot="1" x14ac:dyDescent="0.3">
      <c r="A128" s="202" t="s">
        <v>1449</v>
      </c>
      <c r="B128" s="126" t="s">
        <v>1450</v>
      </c>
      <c r="C128" s="34" t="s">
        <v>1451</v>
      </c>
      <c r="D128" s="34" t="s">
        <v>1452</v>
      </c>
      <c r="E128" s="35" t="s">
        <v>1457</v>
      </c>
      <c r="F128" s="34" t="s">
        <v>1458</v>
      </c>
      <c r="G128" s="34" t="s">
        <v>1459</v>
      </c>
      <c r="H128" s="36">
        <v>1</v>
      </c>
      <c r="I128" s="26">
        <v>41829</v>
      </c>
      <c r="J128" s="161">
        <v>42186</v>
      </c>
      <c r="K128" s="194">
        <f t="shared" si="5"/>
        <v>51</v>
      </c>
      <c r="L128" s="72">
        <v>1</v>
      </c>
      <c r="M128" s="195">
        <f t="shared" si="6"/>
        <v>1</v>
      </c>
      <c r="N128" s="194">
        <f t="shared" si="7"/>
        <v>51</v>
      </c>
      <c r="O128" s="194">
        <f t="shared" si="8"/>
        <v>0</v>
      </c>
      <c r="P128" s="194">
        <f t="shared" si="9"/>
        <v>0</v>
      </c>
      <c r="Q128" s="34" t="s">
        <v>1398</v>
      </c>
      <c r="R128" s="34" t="s">
        <v>1456</v>
      </c>
      <c r="S128" s="308"/>
      <c r="T128" s="308"/>
      <c r="U128" s="308"/>
      <c r="V128" s="308"/>
    </row>
    <row r="129" spans="1:22" s="205" customFormat="1" ht="60" customHeight="1" thickBot="1" x14ac:dyDescent="0.3">
      <c r="A129" s="202" t="s">
        <v>1449</v>
      </c>
      <c r="B129" s="126" t="s">
        <v>1450</v>
      </c>
      <c r="C129" s="34" t="s">
        <v>1451</v>
      </c>
      <c r="D129" s="34" t="s">
        <v>1452</v>
      </c>
      <c r="E129" s="35"/>
      <c r="F129" s="34" t="s">
        <v>1460</v>
      </c>
      <c r="G129" s="34" t="s">
        <v>1461</v>
      </c>
      <c r="H129" s="36">
        <v>1</v>
      </c>
      <c r="I129" s="26">
        <v>41829</v>
      </c>
      <c r="J129" s="161">
        <v>42186</v>
      </c>
      <c r="K129" s="194">
        <f t="shared" si="5"/>
        <v>51</v>
      </c>
      <c r="L129" s="72">
        <v>0</v>
      </c>
      <c r="M129" s="195">
        <f t="shared" si="6"/>
        <v>0</v>
      </c>
      <c r="N129" s="194">
        <f t="shared" si="7"/>
        <v>0</v>
      </c>
      <c r="O129" s="194">
        <f t="shared" si="8"/>
        <v>0</v>
      </c>
      <c r="P129" s="194">
        <f t="shared" si="9"/>
        <v>0</v>
      </c>
      <c r="Q129" s="34" t="s">
        <v>1398</v>
      </c>
      <c r="R129" s="34" t="s">
        <v>1456</v>
      </c>
      <c r="S129" s="308"/>
      <c r="T129" s="308"/>
      <c r="U129" s="308"/>
      <c r="V129" s="308"/>
    </row>
    <row r="130" spans="1:22" s="205" customFormat="1" ht="121.15" customHeight="1" thickBot="1" x14ac:dyDescent="0.3">
      <c r="A130" s="202" t="s">
        <v>385</v>
      </c>
      <c r="B130" s="126" t="s">
        <v>1462</v>
      </c>
      <c r="C130" s="34" t="s">
        <v>1463</v>
      </c>
      <c r="D130" s="34" t="s">
        <v>1464</v>
      </c>
      <c r="E130" s="35" t="s">
        <v>1465</v>
      </c>
      <c r="F130" s="34" t="s">
        <v>1466</v>
      </c>
      <c r="G130" s="34" t="s">
        <v>1455</v>
      </c>
      <c r="H130" s="36">
        <v>1</v>
      </c>
      <c r="I130" s="161">
        <v>41829</v>
      </c>
      <c r="J130" s="26">
        <v>42186</v>
      </c>
      <c r="K130" s="194">
        <f t="shared" si="5"/>
        <v>51</v>
      </c>
      <c r="L130" s="72">
        <v>1</v>
      </c>
      <c r="M130" s="195">
        <f t="shared" si="6"/>
        <v>1</v>
      </c>
      <c r="N130" s="194">
        <f t="shared" si="7"/>
        <v>51</v>
      </c>
      <c r="O130" s="194">
        <f t="shared" si="8"/>
        <v>0</v>
      </c>
      <c r="P130" s="194">
        <f t="shared" si="9"/>
        <v>0</v>
      </c>
      <c r="Q130" s="34" t="s">
        <v>1398</v>
      </c>
      <c r="R130" s="34" t="s">
        <v>1467</v>
      </c>
      <c r="S130" s="308"/>
      <c r="T130" s="308"/>
      <c r="U130" s="308"/>
      <c r="V130" s="308"/>
    </row>
    <row r="131" spans="1:22" s="205" customFormat="1" ht="121.15" customHeight="1" thickBot="1" x14ac:dyDescent="0.3">
      <c r="A131" s="202" t="s">
        <v>385</v>
      </c>
      <c r="B131" s="126" t="s">
        <v>1462</v>
      </c>
      <c r="C131" s="34" t="s">
        <v>1463</v>
      </c>
      <c r="D131" s="34" t="s">
        <v>1464</v>
      </c>
      <c r="E131" s="34" t="s">
        <v>1468</v>
      </c>
      <c r="F131" s="34" t="s">
        <v>1469</v>
      </c>
      <c r="G131" s="34" t="s">
        <v>1470</v>
      </c>
      <c r="H131" s="36">
        <v>1</v>
      </c>
      <c r="I131" s="26">
        <v>41829</v>
      </c>
      <c r="J131" s="26">
        <v>42186</v>
      </c>
      <c r="K131" s="194">
        <f t="shared" si="5"/>
        <v>51</v>
      </c>
      <c r="L131" s="72">
        <v>1</v>
      </c>
      <c r="M131" s="195">
        <f t="shared" si="6"/>
        <v>1</v>
      </c>
      <c r="N131" s="194">
        <f t="shared" si="7"/>
        <v>51</v>
      </c>
      <c r="O131" s="194">
        <f t="shared" si="8"/>
        <v>0</v>
      </c>
      <c r="P131" s="194">
        <f t="shared" si="9"/>
        <v>0</v>
      </c>
      <c r="Q131" s="34" t="s">
        <v>1398</v>
      </c>
      <c r="R131" s="34" t="s">
        <v>1467</v>
      </c>
      <c r="S131" s="308"/>
      <c r="T131" s="308"/>
      <c r="U131" s="308"/>
      <c r="V131" s="308"/>
    </row>
    <row r="132" spans="1:22" s="205" customFormat="1" ht="115.5" customHeight="1" thickBot="1" x14ac:dyDescent="0.3">
      <c r="A132" s="202" t="s">
        <v>385</v>
      </c>
      <c r="B132" s="126" t="s">
        <v>1462</v>
      </c>
      <c r="C132" s="34" t="s">
        <v>1463</v>
      </c>
      <c r="D132" s="34" t="s">
        <v>1464</v>
      </c>
      <c r="E132" s="34" t="s">
        <v>1471</v>
      </c>
      <c r="F132" s="34" t="s">
        <v>1472</v>
      </c>
      <c r="G132" s="34" t="s">
        <v>1473</v>
      </c>
      <c r="H132" s="36">
        <v>1</v>
      </c>
      <c r="I132" s="26">
        <v>41829</v>
      </c>
      <c r="J132" s="26">
        <v>42004</v>
      </c>
      <c r="K132" s="194">
        <f t="shared" si="5"/>
        <v>25</v>
      </c>
      <c r="L132" s="72">
        <v>1</v>
      </c>
      <c r="M132" s="195">
        <f t="shared" si="6"/>
        <v>1</v>
      </c>
      <c r="N132" s="194">
        <f t="shared" si="7"/>
        <v>25</v>
      </c>
      <c r="O132" s="194">
        <f t="shared" si="8"/>
        <v>25</v>
      </c>
      <c r="P132" s="194">
        <f t="shared" si="9"/>
        <v>25</v>
      </c>
      <c r="Q132" s="34" t="s">
        <v>1398</v>
      </c>
      <c r="R132" s="34" t="s">
        <v>1467</v>
      </c>
      <c r="S132" s="308"/>
      <c r="T132" s="308"/>
      <c r="U132" s="308"/>
      <c r="V132" s="308"/>
    </row>
    <row r="133" spans="1:22" s="205" customFormat="1" ht="92.25" customHeight="1" thickBot="1" x14ac:dyDescent="0.3">
      <c r="A133" s="58" t="s">
        <v>1474</v>
      </c>
      <c r="B133" s="34" t="s">
        <v>1475</v>
      </c>
      <c r="C133" s="34" t="s">
        <v>1476</v>
      </c>
      <c r="D133" s="34" t="s">
        <v>1477</v>
      </c>
      <c r="E133" s="219" t="s">
        <v>1478</v>
      </c>
      <c r="F133" s="34" t="s">
        <v>1479</v>
      </c>
      <c r="G133" s="34" t="s">
        <v>1480</v>
      </c>
      <c r="H133" s="36">
        <v>1</v>
      </c>
      <c r="I133" s="26">
        <v>41829</v>
      </c>
      <c r="J133" s="161">
        <v>42193</v>
      </c>
      <c r="K133" s="194">
        <f t="shared" si="5"/>
        <v>52</v>
      </c>
      <c r="L133" s="72">
        <v>1</v>
      </c>
      <c r="M133" s="195">
        <f t="shared" si="6"/>
        <v>1</v>
      </c>
      <c r="N133" s="194">
        <f t="shared" si="7"/>
        <v>52</v>
      </c>
      <c r="O133" s="194">
        <f t="shared" si="8"/>
        <v>0</v>
      </c>
      <c r="P133" s="194">
        <f t="shared" si="9"/>
        <v>0</v>
      </c>
      <c r="Q133" s="34" t="s">
        <v>1398</v>
      </c>
      <c r="R133" s="34" t="s">
        <v>1481</v>
      </c>
      <c r="S133" s="308"/>
      <c r="T133" s="308"/>
      <c r="U133" s="308"/>
      <c r="V133" s="308"/>
    </row>
    <row r="134" spans="1:22" s="205" customFormat="1" ht="79.5" customHeight="1" thickBot="1" x14ac:dyDescent="0.3">
      <c r="A134" s="202" t="s">
        <v>1482</v>
      </c>
      <c r="B134" s="126" t="s">
        <v>1483</v>
      </c>
      <c r="C134" s="34" t="s">
        <v>1484</v>
      </c>
      <c r="D134" s="34" t="s">
        <v>1485</v>
      </c>
      <c r="E134" s="35" t="s">
        <v>1486</v>
      </c>
      <c r="F134" s="34" t="s">
        <v>1487</v>
      </c>
      <c r="G134" s="34" t="s">
        <v>1488</v>
      </c>
      <c r="H134" s="217">
        <v>1</v>
      </c>
      <c r="I134" s="26">
        <v>41829</v>
      </c>
      <c r="J134" s="161">
        <v>42193</v>
      </c>
      <c r="K134" s="194">
        <f t="shared" si="5"/>
        <v>52</v>
      </c>
      <c r="L134" s="72">
        <v>1</v>
      </c>
      <c r="M134" s="195">
        <f t="shared" si="6"/>
        <v>1</v>
      </c>
      <c r="N134" s="194">
        <f t="shared" si="7"/>
        <v>52</v>
      </c>
      <c r="O134" s="194">
        <f t="shared" si="8"/>
        <v>0</v>
      </c>
      <c r="P134" s="194">
        <f t="shared" si="9"/>
        <v>0</v>
      </c>
      <c r="Q134" s="34" t="s">
        <v>1398</v>
      </c>
      <c r="R134" s="34" t="s">
        <v>1489</v>
      </c>
      <c r="S134" s="308"/>
      <c r="T134" s="308"/>
      <c r="U134" s="308"/>
      <c r="V134" s="308"/>
    </row>
    <row r="135" spans="1:22" s="205" customFormat="1" ht="91.15" customHeight="1" thickBot="1" x14ac:dyDescent="0.3">
      <c r="A135" s="202" t="s">
        <v>1482</v>
      </c>
      <c r="B135" s="126" t="s">
        <v>1483</v>
      </c>
      <c r="C135" s="34" t="s">
        <v>1484</v>
      </c>
      <c r="D135" s="34" t="s">
        <v>1490</v>
      </c>
      <c r="E135" s="34" t="s">
        <v>1491</v>
      </c>
      <c r="F135" s="34" t="s">
        <v>1492</v>
      </c>
      <c r="G135" s="34" t="s">
        <v>1493</v>
      </c>
      <c r="H135" s="217">
        <v>1</v>
      </c>
      <c r="I135" s="26">
        <v>41829</v>
      </c>
      <c r="J135" s="26">
        <v>42186</v>
      </c>
      <c r="K135" s="194">
        <f t="shared" si="5"/>
        <v>51</v>
      </c>
      <c r="L135" s="72">
        <v>1</v>
      </c>
      <c r="M135" s="195">
        <f t="shared" si="6"/>
        <v>1</v>
      </c>
      <c r="N135" s="194">
        <f t="shared" si="7"/>
        <v>51</v>
      </c>
      <c r="O135" s="194">
        <f t="shared" si="8"/>
        <v>0</v>
      </c>
      <c r="P135" s="194">
        <f t="shared" si="9"/>
        <v>0</v>
      </c>
      <c r="Q135" s="34" t="s">
        <v>1398</v>
      </c>
      <c r="R135" s="34" t="s">
        <v>1489</v>
      </c>
      <c r="S135" s="308"/>
      <c r="T135" s="308"/>
      <c r="U135" s="308"/>
      <c r="V135" s="308"/>
    </row>
    <row r="136" spans="1:22" s="205" customFormat="1" ht="54.75" customHeight="1" thickBot="1" x14ac:dyDescent="0.3">
      <c r="A136" s="202" t="s">
        <v>1494</v>
      </c>
      <c r="B136" s="126" t="s">
        <v>1495</v>
      </c>
      <c r="C136" s="34" t="s">
        <v>1496</v>
      </c>
      <c r="D136" s="34" t="s">
        <v>1497</v>
      </c>
      <c r="E136" s="34" t="s">
        <v>1498</v>
      </c>
      <c r="F136" s="34" t="s">
        <v>1499</v>
      </c>
      <c r="G136" s="34" t="s">
        <v>1500</v>
      </c>
      <c r="H136" s="36">
        <v>1</v>
      </c>
      <c r="I136" s="26">
        <v>41829</v>
      </c>
      <c r="J136" s="221">
        <v>42004</v>
      </c>
      <c r="K136" s="194">
        <f t="shared" si="5"/>
        <v>25</v>
      </c>
      <c r="L136" s="72">
        <v>1</v>
      </c>
      <c r="M136" s="195">
        <f t="shared" si="6"/>
        <v>1</v>
      </c>
      <c r="N136" s="194">
        <f t="shared" si="7"/>
        <v>25</v>
      </c>
      <c r="O136" s="194">
        <f t="shared" si="8"/>
        <v>25</v>
      </c>
      <c r="P136" s="194">
        <f t="shared" si="9"/>
        <v>25</v>
      </c>
      <c r="Q136" s="34" t="s">
        <v>1398</v>
      </c>
      <c r="R136" s="34" t="s">
        <v>1501</v>
      </c>
      <c r="S136" s="308"/>
      <c r="T136" s="308"/>
      <c r="U136" s="308"/>
      <c r="V136" s="308"/>
    </row>
    <row r="137" spans="1:22" s="205" customFormat="1" ht="66.75" customHeight="1" thickBot="1" x14ac:dyDescent="0.3">
      <c r="A137" s="202" t="s">
        <v>1494</v>
      </c>
      <c r="B137" s="126" t="s">
        <v>1495</v>
      </c>
      <c r="C137" s="34" t="s">
        <v>1496</v>
      </c>
      <c r="D137" s="35" t="s">
        <v>1502</v>
      </c>
      <c r="E137" s="34" t="s">
        <v>1498</v>
      </c>
      <c r="F137" s="35" t="s">
        <v>1503</v>
      </c>
      <c r="G137" s="35" t="s">
        <v>1504</v>
      </c>
      <c r="H137" s="47">
        <v>1</v>
      </c>
      <c r="I137" s="26">
        <v>41829</v>
      </c>
      <c r="J137" s="221">
        <v>42186</v>
      </c>
      <c r="K137" s="194">
        <f t="shared" si="5"/>
        <v>51</v>
      </c>
      <c r="L137" s="72">
        <v>1</v>
      </c>
      <c r="M137" s="195">
        <f t="shared" si="6"/>
        <v>1</v>
      </c>
      <c r="N137" s="194">
        <f t="shared" si="7"/>
        <v>51</v>
      </c>
      <c r="O137" s="194">
        <f t="shared" si="8"/>
        <v>0</v>
      </c>
      <c r="P137" s="194">
        <f t="shared" si="9"/>
        <v>0</v>
      </c>
      <c r="Q137" s="34" t="s">
        <v>1398</v>
      </c>
      <c r="R137" s="34" t="s">
        <v>1501</v>
      </c>
      <c r="S137" s="308"/>
      <c r="T137" s="308"/>
      <c r="U137" s="308"/>
      <c r="V137" s="308"/>
    </row>
    <row r="138" spans="1:22" s="205" customFormat="1" ht="51" customHeight="1" thickBot="1" x14ac:dyDescent="0.3">
      <c r="A138" s="202" t="s">
        <v>1494</v>
      </c>
      <c r="B138" s="126" t="s">
        <v>1495</v>
      </c>
      <c r="C138" s="34" t="s">
        <v>1496</v>
      </c>
      <c r="D138" s="35" t="s">
        <v>1505</v>
      </c>
      <c r="E138" s="34" t="s">
        <v>1498</v>
      </c>
      <c r="F138" s="35" t="s">
        <v>1506</v>
      </c>
      <c r="G138" s="35" t="s">
        <v>1507</v>
      </c>
      <c r="H138" s="47">
        <v>3</v>
      </c>
      <c r="I138" s="26">
        <v>41829</v>
      </c>
      <c r="J138" s="221">
        <v>42186</v>
      </c>
      <c r="K138" s="194">
        <f t="shared" si="5"/>
        <v>51</v>
      </c>
      <c r="L138" s="72">
        <v>3</v>
      </c>
      <c r="M138" s="195">
        <f t="shared" si="6"/>
        <v>1</v>
      </c>
      <c r="N138" s="194">
        <f t="shared" si="7"/>
        <v>51</v>
      </c>
      <c r="O138" s="194">
        <f t="shared" si="8"/>
        <v>0</v>
      </c>
      <c r="P138" s="194">
        <f t="shared" si="9"/>
        <v>0</v>
      </c>
      <c r="Q138" s="34" t="s">
        <v>1398</v>
      </c>
      <c r="R138" s="34" t="s">
        <v>1501</v>
      </c>
      <c r="S138" s="308"/>
      <c r="T138" s="308"/>
      <c r="U138" s="308"/>
      <c r="V138" s="308"/>
    </row>
    <row r="139" spans="1:22" s="205" customFormat="1" ht="52.9" customHeight="1" thickBot="1" x14ac:dyDescent="0.3">
      <c r="A139" s="202" t="s">
        <v>1494</v>
      </c>
      <c r="B139" s="126" t="s">
        <v>1495</v>
      </c>
      <c r="C139" s="34" t="s">
        <v>1496</v>
      </c>
      <c r="D139" s="35" t="s">
        <v>1508</v>
      </c>
      <c r="E139" s="34" t="s">
        <v>1498</v>
      </c>
      <c r="F139" s="35" t="s">
        <v>1509</v>
      </c>
      <c r="G139" s="35" t="s">
        <v>1510</v>
      </c>
      <c r="H139" s="220">
        <v>2</v>
      </c>
      <c r="I139" s="26">
        <v>41829</v>
      </c>
      <c r="J139" s="221">
        <v>42186</v>
      </c>
      <c r="K139" s="194">
        <f t="shared" si="5"/>
        <v>51</v>
      </c>
      <c r="L139" s="72">
        <v>0</v>
      </c>
      <c r="M139" s="195">
        <f t="shared" si="6"/>
        <v>0</v>
      </c>
      <c r="N139" s="194">
        <f t="shared" si="7"/>
        <v>0</v>
      </c>
      <c r="O139" s="194">
        <f t="shared" si="8"/>
        <v>0</v>
      </c>
      <c r="P139" s="194">
        <f t="shared" si="9"/>
        <v>0</v>
      </c>
      <c r="Q139" s="34" t="s">
        <v>1398</v>
      </c>
      <c r="R139" s="34" t="s">
        <v>1501</v>
      </c>
      <c r="S139" s="308"/>
      <c r="T139" s="308"/>
      <c r="U139" s="308"/>
      <c r="V139" s="308"/>
    </row>
    <row r="140" spans="1:22" s="205" customFormat="1" ht="72" customHeight="1" thickBot="1" x14ac:dyDescent="0.3">
      <c r="A140" s="202" t="s">
        <v>1494</v>
      </c>
      <c r="B140" s="126" t="s">
        <v>1495</v>
      </c>
      <c r="C140" s="34" t="s">
        <v>1496</v>
      </c>
      <c r="D140" s="219" t="s">
        <v>1511</v>
      </c>
      <c r="E140" s="34" t="s">
        <v>1498</v>
      </c>
      <c r="F140" s="219" t="s">
        <v>1511</v>
      </c>
      <c r="G140" s="35" t="s">
        <v>1512</v>
      </c>
      <c r="H140" s="220">
        <v>2</v>
      </c>
      <c r="I140" s="26">
        <v>41829</v>
      </c>
      <c r="J140" s="221">
        <v>42186</v>
      </c>
      <c r="K140" s="194">
        <f t="shared" si="5"/>
        <v>51</v>
      </c>
      <c r="L140" s="72">
        <v>2</v>
      </c>
      <c r="M140" s="195">
        <f t="shared" si="6"/>
        <v>1</v>
      </c>
      <c r="N140" s="194">
        <f t="shared" si="7"/>
        <v>51</v>
      </c>
      <c r="O140" s="194">
        <f t="shared" si="8"/>
        <v>0</v>
      </c>
      <c r="P140" s="194">
        <f t="shared" si="9"/>
        <v>0</v>
      </c>
      <c r="Q140" s="34" t="s">
        <v>1398</v>
      </c>
      <c r="R140" s="34" t="s">
        <v>1501</v>
      </c>
      <c r="S140" s="308"/>
      <c r="T140" s="308"/>
      <c r="U140" s="308"/>
      <c r="V140" s="308"/>
    </row>
    <row r="141" spans="1:22" s="205" customFormat="1" ht="102.75" customHeight="1" thickBot="1" x14ac:dyDescent="0.3">
      <c r="A141" s="202" t="s">
        <v>1513</v>
      </c>
      <c r="B141" s="126" t="s">
        <v>1514</v>
      </c>
      <c r="C141" s="34" t="s">
        <v>1515</v>
      </c>
      <c r="D141" s="34" t="s">
        <v>1516</v>
      </c>
      <c r="E141" s="34" t="s">
        <v>1516</v>
      </c>
      <c r="F141" s="34" t="s">
        <v>1517</v>
      </c>
      <c r="G141" s="34" t="s">
        <v>296</v>
      </c>
      <c r="H141" s="36">
        <v>1</v>
      </c>
      <c r="I141" s="26">
        <v>41852</v>
      </c>
      <c r="J141" s="161">
        <v>41871</v>
      </c>
      <c r="K141" s="194">
        <f t="shared" si="5"/>
        <v>2.7142857142857144</v>
      </c>
      <c r="L141" s="72">
        <v>1</v>
      </c>
      <c r="M141" s="195">
        <f t="shared" si="6"/>
        <v>1</v>
      </c>
      <c r="N141" s="194">
        <f t="shared" si="7"/>
        <v>2.7142857142857144</v>
      </c>
      <c r="O141" s="194">
        <f t="shared" si="8"/>
        <v>2.7142857142857144</v>
      </c>
      <c r="P141" s="194">
        <f t="shared" si="9"/>
        <v>2.7142857142857144</v>
      </c>
      <c r="Q141" s="34" t="s">
        <v>1518</v>
      </c>
      <c r="R141" s="34" t="s">
        <v>1519</v>
      </c>
      <c r="S141" s="308"/>
      <c r="T141" s="308"/>
      <c r="U141" s="308"/>
      <c r="V141" s="308"/>
    </row>
    <row r="142" spans="1:22" s="205" customFormat="1" ht="128.44999999999999" customHeight="1" thickBot="1" x14ac:dyDescent="0.3">
      <c r="A142" s="202" t="s">
        <v>1513</v>
      </c>
      <c r="B142" s="126" t="s">
        <v>1514</v>
      </c>
      <c r="C142" s="34" t="s">
        <v>1515</v>
      </c>
      <c r="D142" s="24" t="s">
        <v>1520</v>
      </c>
      <c r="E142" s="34" t="s">
        <v>1521</v>
      </c>
      <c r="F142" s="34" t="s">
        <v>1522</v>
      </c>
      <c r="G142" s="34" t="s">
        <v>1523</v>
      </c>
      <c r="H142" s="36">
        <v>1</v>
      </c>
      <c r="I142" s="26">
        <v>41883</v>
      </c>
      <c r="J142" s="161">
        <v>42004</v>
      </c>
      <c r="K142" s="194">
        <f t="shared" ref="K142:K190" si="10">+(J142-I142)/7</f>
        <v>17.285714285714285</v>
      </c>
      <c r="L142" s="72">
        <v>1</v>
      </c>
      <c r="M142" s="195">
        <f t="shared" ref="M142:M202" si="11">+L142/H142</f>
        <v>1</v>
      </c>
      <c r="N142" s="194">
        <f t="shared" ref="N142:N202" si="12">+K142*M142</f>
        <v>17.285714285714285</v>
      </c>
      <c r="O142" s="194">
        <f t="shared" si="8"/>
        <v>17.285714285714285</v>
      </c>
      <c r="P142" s="194">
        <f t="shared" si="9"/>
        <v>17.285714285714285</v>
      </c>
      <c r="Q142" s="34" t="s">
        <v>1518</v>
      </c>
      <c r="R142" s="34" t="s">
        <v>1519</v>
      </c>
      <c r="S142" s="308"/>
      <c r="T142" s="308"/>
      <c r="U142" s="308"/>
      <c r="V142" s="308"/>
    </row>
    <row r="143" spans="1:22" s="205" customFormat="1" ht="142.5" customHeight="1" thickBot="1" x14ac:dyDescent="0.3">
      <c r="A143" s="202" t="s">
        <v>437</v>
      </c>
      <c r="B143" s="95" t="s">
        <v>1524</v>
      </c>
      <c r="C143" s="24" t="s">
        <v>1525</v>
      </c>
      <c r="D143" s="24" t="s">
        <v>1526</v>
      </c>
      <c r="E143" s="35" t="s">
        <v>401</v>
      </c>
      <c r="F143" s="34" t="s">
        <v>1527</v>
      </c>
      <c r="G143" s="34" t="s">
        <v>1528</v>
      </c>
      <c r="H143" s="36">
        <v>1</v>
      </c>
      <c r="I143" s="161">
        <v>41835</v>
      </c>
      <c r="J143" s="161">
        <v>42193</v>
      </c>
      <c r="K143" s="194">
        <f t="shared" si="10"/>
        <v>51.142857142857146</v>
      </c>
      <c r="L143" s="72">
        <v>1</v>
      </c>
      <c r="M143" s="195">
        <f t="shared" si="11"/>
        <v>1</v>
      </c>
      <c r="N143" s="194">
        <f t="shared" si="12"/>
        <v>51.142857142857146</v>
      </c>
      <c r="O143" s="194">
        <f t="shared" ref="O143:O202" si="13">+IF(J143&lt;=$C$11,N143,0)</f>
        <v>0</v>
      </c>
      <c r="P143" s="194">
        <f t="shared" ref="P143:P202" si="14">+IF($C$11&gt;=J143,K143,0)</f>
        <v>0</v>
      </c>
      <c r="Q143" s="213" t="s">
        <v>1529</v>
      </c>
      <c r="R143" s="34" t="s">
        <v>1530</v>
      </c>
      <c r="S143" s="308"/>
      <c r="T143" s="308"/>
      <c r="U143" s="308"/>
      <c r="V143" s="308"/>
    </row>
    <row r="144" spans="1:22" s="205" customFormat="1" ht="221.25" customHeight="1" thickBot="1" x14ac:dyDescent="0.3">
      <c r="A144" s="202" t="s">
        <v>437</v>
      </c>
      <c r="B144" s="95" t="s">
        <v>1524</v>
      </c>
      <c r="C144" s="24" t="s">
        <v>1525</v>
      </c>
      <c r="D144" s="24" t="s">
        <v>1531</v>
      </c>
      <c r="E144" s="35" t="s">
        <v>401</v>
      </c>
      <c r="F144" s="34" t="s">
        <v>1532</v>
      </c>
      <c r="G144" s="34" t="s">
        <v>1533</v>
      </c>
      <c r="H144" s="36">
        <v>1</v>
      </c>
      <c r="I144" s="161">
        <v>41835</v>
      </c>
      <c r="J144" s="161">
        <v>42193</v>
      </c>
      <c r="K144" s="194">
        <f t="shared" si="10"/>
        <v>51.142857142857146</v>
      </c>
      <c r="L144" s="72">
        <v>1</v>
      </c>
      <c r="M144" s="195">
        <f t="shared" si="11"/>
        <v>1</v>
      </c>
      <c r="N144" s="194">
        <f t="shared" si="12"/>
        <v>51.142857142857146</v>
      </c>
      <c r="O144" s="194">
        <f t="shared" si="13"/>
        <v>0</v>
      </c>
      <c r="P144" s="194">
        <f t="shared" si="14"/>
        <v>0</v>
      </c>
      <c r="Q144" s="213" t="s">
        <v>1529</v>
      </c>
      <c r="R144" s="34" t="s">
        <v>1530</v>
      </c>
      <c r="S144" s="308"/>
      <c r="T144" s="308"/>
      <c r="U144" s="308"/>
      <c r="V144" s="308"/>
    </row>
    <row r="145" spans="1:22" s="205" customFormat="1" ht="103.5" customHeight="1" thickBot="1" x14ac:dyDescent="0.3">
      <c r="A145" s="202" t="s">
        <v>437</v>
      </c>
      <c r="B145" s="95" t="s">
        <v>1524</v>
      </c>
      <c r="C145" s="24" t="s">
        <v>1525</v>
      </c>
      <c r="D145" s="24" t="s">
        <v>1534</v>
      </c>
      <c r="E145" s="35" t="s">
        <v>401</v>
      </c>
      <c r="F145" s="34" t="s">
        <v>1535</v>
      </c>
      <c r="G145" s="34" t="s">
        <v>435</v>
      </c>
      <c r="H145" s="36">
        <v>4</v>
      </c>
      <c r="I145" s="161">
        <v>41835</v>
      </c>
      <c r="J145" s="161">
        <v>42193</v>
      </c>
      <c r="K145" s="194">
        <f t="shared" si="10"/>
        <v>51.142857142857146</v>
      </c>
      <c r="L145" s="72">
        <v>4</v>
      </c>
      <c r="M145" s="195">
        <f t="shared" si="11"/>
        <v>1</v>
      </c>
      <c r="N145" s="194">
        <f t="shared" si="12"/>
        <v>51.142857142857146</v>
      </c>
      <c r="O145" s="194">
        <f t="shared" si="13"/>
        <v>0</v>
      </c>
      <c r="P145" s="194">
        <f t="shared" si="14"/>
        <v>0</v>
      </c>
      <c r="Q145" s="213" t="s">
        <v>1529</v>
      </c>
      <c r="R145" s="34" t="s">
        <v>1530</v>
      </c>
      <c r="S145" s="308"/>
      <c r="T145" s="308"/>
      <c r="U145" s="308"/>
      <c r="V145" s="308"/>
    </row>
    <row r="146" spans="1:22" s="205" customFormat="1" ht="80.45" customHeight="1" thickBot="1" x14ac:dyDescent="0.3">
      <c r="A146" s="202" t="s">
        <v>437</v>
      </c>
      <c r="B146" s="95" t="s">
        <v>1524</v>
      </c>
      <c r="C146" s="24" t="s">
        <v>1525</v>
      </c>
      <c r="D146" s="24" t="s">
        <v>1536</v>
      </c>
      <c r="E146" s="35" t="s">
        <v>401</v>
      </c>
      <c r="F146" s="34" t="s">
        <v>1537</v>
      </c>
      <c r="G146" s="34" t="s">
        <v>1538</v>
      </c>
      <c r="H146" s="36">
        <v>4</v>
      </c>
      <c r="I146" s="161">
        <v>41835</v>
      </c>
      <c r="J146" s="161">
        <v>42193</v>
      </c>
      <c r="K146" s="194">
        <f t="shared" si="10"/>
        <v>51.142857142857146</v>
      </c>
      <c r="L146" s="72">
        <v>4</v>
      </c>
      <c r="M146" s="195">
        <f t="shared" si="11"/>
        <v>1</v>
      </c>
      <c r="N146" s="194">
        <f t="shared" si="12"/>
        <v>51.142857142857146</v>
      </c>
      <c r="O146" s="194">
        <f t="shared" si="13"/>
        <v>0</v>
      </c>
      <c r="P146" s="194">
        <f t="shared" si="14"/>
        <v>0</v>
      </c>
      <c r="Q146" s="213" t="s">
        <v>1529</v>
      </c>
      <c r="R146" s="34" t="s">
        <v>1530</v>
      </c>
      <c r="S146" s="308"/>
      <c r="T146" s="308"/>
      <c r="U146" s="308"/>
      <c r="V146" s="308"/>
    </row>
    <row r="147" spans="1:22" s="205" customFormat="1" ht="87" customHeight="1" thickBot="1" x14ac:dyDescent="0.3">
      <c r="A147" s="202" t="s">
        <v>437</v>
      </c>
      <c r="B147" s="95" t="s">
        <v>1524</v>
      </c>
      <c r="C147" s="24" t="s">
        <v>1525</v>
      </c>
      <c r="D147" s="24" t="s">
        <v>1539</v>
      </c>
      <c r="E147" s="35" t="s">
        <v>401</v>
      </c>
      <c r="F147" s="35" t="s">
        <v>402</v>
      </c>
      <c r="G147" s="35" t="s">
        <v>324</v>
      </c>
      <c r="H147" s="47">
        <v>1</v>
      </c>
      <c r="I147" s="161">
        <v>41835</v>
      </c>
      <c r="J147" s="161">
        <v>42004</v>
      </c>
      <c r="K147" s="194">
        <f t="shared" si="10"/>
        <v>24.142857142857142</v>
      </c>
      <c r="L147" s="72">
        <v>1</v>
      </c>
      <c r="M147" s="195">
        <f t="shared" si="11"/>
        <v>1</v>
      </c>
      <c r="N147" s="194">
        <f t="shared" si="12"/>
        <v>24.142857142857142</v>
      </c>
      <c r="O147" s="194">
        <f t="shared" si="13"/>
        <v>24.142857142857142</v>
      </c>
      <c r="P147" s="194">
        <f t="shared" si="14"/>
        <v>24.142857142857142</v>
      </c>
      <c r="Q147" s="213" t="s">
        <v>1529</v>
      </c>
      <c r="R147" s="34" t="s">
        <v>1530</v>
      </c>
      <c r="S147" s="308"/>
      <c r="T147" s="308"/>
      <c r="U147" s="308"/>
      <c r="V147" s="308"/>
    </row>
    <row r="148" spans="1:22" s="205" customFormat="1" ht="75.75" customHeight="1" thickBot="1" x14ac:dyDescent="0.3">
      <c r="A148" s="202" t="s">
        <v>444</v>
      </c>
      <c r="B148" s="126" t="s">
        <v>1540</v>
      </c>
      <c r="C148" s="34" t="s">
        <v>1541</v>
      </c>
      <c r="D148" s="24" t="s">
        <v>1526</v>
      </c>
      <c r="E148" s="35" t="s">
        <v>401</v>
      </c>
      <c r="F148" s="34" t="s">
        <v>1542</v>
      </c>
      <c r="G148" s="34" t="s">
        <v>1528</v>
      </c>
      <c r="H148" s="36">
        <v>1</v>
      </c>
      <c r="I148" s="161">
        <v>41835</v>
      </c>
      <c r="J148" s="161">
        <v>42193</v>
      </c>
      <c r="K148" s="194">
        <f t="shared" si="10"/>
        <v>51.142857142857146</v>
      </c>
      <c r="L148" s="72">
        <v>1</v>
      </c>
      <c r="M148" s="195">
        <f t="shared" si="11"/>
        <v>1</v>
      </c>
      <c r="N148" s="194">
        <f t="shared" si="12"/>
        <v>51.142857142857146</v>
      </c>
      <c r="O148" s="194">
        <f t="shared" si="13"/>
        <v>0</v>
      </c>
      <c r="P148" s="194">
        <f t="shared" si="14"/>
        <v>0</v>
      </c>
      <c r="Q148" s="213" t="s">
        <v>1529</v>
      </c>
      <c r="R148" s="34" t="s">
        <v>1543</v>
      </c>
      <c r="S148" s="308"/>
      <c r="T148" s="308"/>
      <c r="U148" s="308"/>
      <c r="V148" s="308"/>
    </row>
    <row r="149" spans="1:22" s="205" customFormat="1" ht="72.75" customHeight="1" thickBot="1" x14ac:dyDescent="0.3">
      <c r="A149" s="202" t="s">
        <v>444</v>
      </c>
      <c r="B149" s="126" t="s">
        <v>1540</v>
      </c>
      <c r="C149" s="34" t="s">
        <v>1541</v>
      </c>
      <c r="D149" s="24" t="s">
        <v>1531</v>
      </c>
      <c r="E149" s="35" t="s">
        <v>401</v>
      </c>
      <c r="F149" s="34" t="s">
        <v>1544</v>
      </c>
      <c r="G149" s="34" t="s">
        <v>1533</v>
      </c>
      <c r="H149" s="36">
        <v>1</v>
      </c>
      <c r="I149" s="161">
        <v>41835</v>
      </c>
      <c r="J149" s="161">
        <v>42193</v>
      </c>
      <c r="K149" s="194">
        <f t="shared" si="10"/>
        <v>51.142857142857146</v>
      </c>
      <c r="L149" s="72">
        <v>1</v>
      </c>
      <c r="M149" s="195">
        <f t="shared" si="11"/>
        <v>1</v>
      </c>
      <c r="N149" s="194">
        <f t="shared" si="12"/>
        <v>51.142857142857146</v>
      </c>
      <c r="O149" s="194">
        <f t="shared" si="13"/>
        <v>0</v>
      </c>
      <c r="P149" s="194">
        <f t="shared" si="14"/>
        <v>0</v>
      </c>
      <c r="Q149" s="213" t="s">
        <v>1529</v>
      </c>
      <c r="R149" s="34" t="s">
        <v>1543</v>
      </c>
      <c r="S149" s="308"/>
      <c r="T149" s="308"/>
      <c r="U149" s="308"/>
      <c r="V149" s="308"/>
    </row>
    <row r="150" spans="1:22" s="205" customFormat="1" ht="79.150000000000006" customHeight="1" thickBot="1" x14ac:dyDescent="0.3">
      <c r="A150" s="202" t="s">
        <v>444</v>
      </c>
      <c r="B150" s="126" t="s">
        <v>1540</v>
      </c>
      <c r="C150" s="34" t="s">
        <v>1541</v>
      </c>
      <c r="D150" s="24" t="s">
        <v>1536</v>
      </c>
      <c r="E150" s="35" t="s">
        <v>401</v>
      </c>
      <c r="F150" s="34" t="s">
        <v>1537</v>
      </c>
      <c r="G150" s="34" t="s">
        <v>1538</v>
      </c>
      <c r="H150" s="36">
        <v>4</v>
      </c>
      <c r="I150" s="161">
        <v>41835</v>
      </c>
      <c r="J150" s="161">
        <v>42193</v>
      </c>
      <c r="K150" s="194">
        <f t="shared" si="10"/>
        <v>51.142857142857146</v>
      </c>
      <c r="L150" s="72">
        <v>4</v>
      </c>
      <c r="M150" s="195">
        <f t="shared" si="11"/>
        <v>1</v>
      </c>
      <c r="N150" s="194">
        <f t="shared" si="12"/>
        <v>51.142857142857146</v>
      </c>
      <c r="O150" s="194">
        <f t="shared" si="13"/>
        <v>0</v>
      </c>
      <c r="P150" s="194">
        <f t="shared" si="14"/>
        <v>0</v>
      </c>
      <c r="Q150" s="213" t="s">
        <v>1529</v>
      </c>
      <c r="R150" s="34" t="s">
        <v>1543</v>
      </c>
      <c r="S150" s="308"/>
      <c r="T150" s="308"/>
      <c r="U150" s="308"/>
      <c r="V150" s="308"/>
    </row>
    <row r="151" spans="1:22" s="205" customFormat="1" ht="86.45" customHeight="1" thickBot="1" x14ac:dyDescent="0.3">
      <c r="A151" s="202" t="s">
        <v>444</v>
      </c>
      <c r="B151" s="126" t="s">
        <v>1540</v>
      </c>
      <c r="C151" s="34" t="s">
        <v>1541</v>
      </c>
      <c r="D151" s="34" t="s">
        <v>1545</v>
      </c>
      <c r="E151" s="35" t="s">
        <v>401</v>
      </c>
      <c r="F151" s="35" t="s">
        <v>402</v>
      </c>
      <c r="G151" s="35" t="s">
        <v>324</v>
      </c>
      <c r="H151" s="47">
        <v>1</v>
      </c>
      <c r="I151" s="161">
        <v>41835</v>
      </c>
      <c r="J151" s="161">
        <v>42004</v>
      </c>
      <c r="K151" s="194">
        <f t="shared" si="10"/>
        <v>24.142857142857142</v>
      </c>
      <c r="L151" s="72">
        <v>1</v>
      </c>
      <c r="M151" s="195">
        <f t="shared" si="11"/>
        <v>1</v>
      </c>
      <c r="N151" s="194">
        <f t="shared" si="12"/>
        <v>24.142857142857142</v>
      </c>
      <c r="O151" s="194">
        <f t="shared" si="13"/>
        <v>24.142857142857142</v>
      </c>
      <c r="P151" s="194">
        <f t="shared" si="14"/>
        <v>24.142857142857142</v>
      </c>
      <c r="Q151" s="213" t="s">
        <v>1529</v>
      </c>
      <c r="R151" s="34" t="s">
        <v>1543</v>
      </c>
      <c r="S151" s="308"/>
      <c r="T151" s="308"/>
      <c r="U151" s="308"/>
      <c r="V151" s="308"/>
    </row>
    <row r="152" spans="1:22" s="205" customFormat="1" ht="66.75" customHeight="1" thickBot="1" x14ac:dyDescent="0.3">
      <c r="A152" s="202" t="s">
        <v>1546</v>
      </c>
      <c r="B152" s="126" t="s">
        <v>1547</v>
      </c>
      <c r="C152" s="34" t="s">
        <v>1548</v>
      </c>
      <c r="D152" s="34" t="s">
        <v>1549</v>
      </c>
      <c r="E152" s="35" t="s">
        <v>401</v>
      </c>
      <c r="F152" s="34" t="s">
        <v>1550</v>
      </c>
      <c r="G152" s="34" t="s">
        <v>1551</v>
      </c>
      <c r="H152" s="36">
        <v>1</v>
      </c>
      <c r="I152" s="161">
        <v>41835</v>
      </c>
      <c r="J152" s="161">
        <v>42004</v>
      </c>
      <c r="K152" s="194">
        <f t="shared" si="10"/>
        <v>24.142857142857142</v>
      </c>
      <c r="L152" s="72">
        <v>1</v>
      </c>
      <c r="M152" s="195">
        <f t="shared" si="11"/>
        <v>1</v>
      </c>
      <c r="N152" s="194">
        <f t="shared" si="12"/>
        <v>24.142857142857142</v>
      </c>
      <c r="O152" s="194">
        <f t="shared" si="13"/>
        <v>24.142857142857142</v>
      </c>
      <c r="P152" s="194">
        <f t="shared" si="14"/>
        <v>24.142857142857142</v>
      </c>
      <c r="Q152" s="213" t="s">
        <v>1529</v>
      </c>
      <c r="R152" s="34" t="s">
        <v>1552</v>
      </c>
      <c r="S152" s="308"/>
      <c r="T152" s="308"/>
      <c r="U152" s="308"/>
      <c r="V152" s="308"/>
    </row>
    <row r="153" spans="1:22" s="205" customFormat="1" ht="82.5" customHeight="1" thickBot="1" x14ac:dyDescent="0.3">
      <c r="A153" s="202" t="s">
        <v>1546</v>
      </c>
      <c r="B153" s="126" t="s">
        <v>1547</v>
      </c>
      <c r="C153" s="34" t="s">
        <v>1548</v>
      </c>
      <c r="D153" s="34" t="s">
        <v>1553</v>
      </c>
      <c r="E153" s="35" t="s">
        <v>401</v>
      </c>
      <c r="F153" s="34" t="s">
        <v>1554</v>
      </c>
      <c r="G153" s="34" t="s">
        <v>1555</v>
      </c>
      <c r="H153" s="36">
        <v>1</v>
      </c>
      <c r="I153" s="26">
        <v>41803</v>
      </c>
      <c r="J153" s="161">
        <v>42004</v>
      </c>
      <c r="K153" s="194">
        <f t="shared" si="10"/>
        <v>28.714285714285715</v>
      </c>
      <c r="L153" s="72">
        <v>0.9</v>
      </c>
      <c r="M153" s="195">
        <f t="shared" si="11"/>
        <v>0.9</v>
      </c>
      <c r="N153" s="194">
        <f t="shared" si="12"/>
        <v>25.842857142857145</v>
      </c>
      <c r="O153" s="194">
        <f t="shared" si="13"/>
        <v>25.842857142857145</v>
      </c>
      <c r="P153" s="194">
        <f t="shared" si="14"/>
        <v>28.714285714285715</v>
      </c>
      <c r="Q153" s="213" t="s">
        <v>1529</v>
      </c>
      <c r="R153" s="34" t="s">
        <v>1552</v>
      </c>
      <c r="S153" s="308"/>
      <c r="T153" s="308"/>
      <c r="U153" s="308"/>
      <c r="V153" s="308"/>
    </row>
    <row r="154" spans="1:22" s="205" customFormat="1" ht="66.75" customHeight="1" thickBot="1" x14ac:dyDescent="0.3">
      <c r="A154" s="202" t="s">
        <v>1546</v>
      </c>
      <c r="B154" s="126" t="s">
        <v>1547</v>
      </c>
      <c r="C154" s="34" t="s">
        <v>1548</v>
      </c>
      <c r="D154" s="34" t="s">
        <v>1556</v>
      </c>
      <c r="E154" s="35" t="s">
        <v>401</v>
      </c>
      <c r="F154" s="34" t="s">
        <v>1557</v>
      </c>
      <c r="G154" s="34" t="s">
        <v>1558</v>
      </c>
      <c r="H154" s="36">
        <v>1</v>
      </c>
      <c r="I154" s="26">
        <v>41803</v>
      </c>
      <c r="J154" s="161">
        <v>42094</v>
      </c>
      <c r="K154" s="194">
        <f t="shared" si="10"/>
        <v>41.571428571428569</v>
      </c>
      <c r="L154" s="72">
        <v>1</v>
      </c>
      <c r="M154" s="195">
        <f t="shared" si="11"/>
        <v>1</v>
      </c>
      <c r="N154" s="194">
        <f t="shared" si="12"/>
        <v>41.571428571428569</v>
      </c>
      <c r="O154" s="194">
        <f t="shared" si="13"/>
        <v>41.571428571428569</v>
      </c>
      <c r="P154" s="194">
        <f t="shared" si="14"/>
        <v>41.571428571428569</v>
      </c>
      <c r="Q154" s="213" t="s">
        <v>1529</v>
      </c>
      <c r="R154" s="34" t="s">
        <v>1552</v>
      </c>
      <c r="S154" s="308"/>
      <c r="T154" s="308"/>
      <c r="U154" s="308"/>
      <c r="V154" s="308"/>
    </row>
    <row r="155" spans="1:22" s="205" customFormat="1" ht="64.5" customHeight="1" thickBot="1" x14ac:dyDescent="0.3">
      <c r="A155" s="202" t="s">
        <v>1546</v>
      </c>
      <c r="B155" s="126" t="s">
        <v>1547</v>
      </c>
      <c r="C155" s="34" t="s">
        <v>1548</v>
      </c>
      <c r="D155" s="34" t="s">
        <v>1559</v>
      </c>
      <c r="E155" s="35" t="s">
        <v>401</v>
      </c>
      <c r="F155" s="34" t="s">
        <v>1560</v>
      </c>
      <c r="G155" s="34" t="s">
        <v>1561</v>
      </c>
      <c r="H155" s="36">
        <v>1</v>
      </c>
      <c r="I155" s="26">
        <v>41803</v>
      </c>
      <c r="J155" s="161">
        <v>42094</v>
      </c>
      <c r="K155" s="194">
        <f t="shared" si="10"/>
        <v>41.571428571428569</v>
      </c>
      <c r="L155" s="72">
        <v>1</v>
      </c>
      <c r="M155" s="195">
        <f t="shared" si="11"/>
        <v>1</v>
      </c>
      <c r="N155" s="194">
        <f t="shared" si="12"/>
        <v>41.571428571428569</v>
      </c>
      <c r="O155" s="194">
        <f t="shared" si="13"/>
        <v>41.571428571428569</v>
      </c>
      <c r="P155" s="194">
        <f t="shared" si="14"/>
        <v>41.571428571428569</v>
      </c>
      <c r="Q155" s="213" t="s">
        <v>1529</v>
      </c>
      <c r="R155" s="34" t="s">
        <v>1552</v>
      </c>
      <c r="S155" s="308"/>
      <c r="T155" s="308"/>
      <c r="U155" s="308"/>
      <c r="V155" s="308"/>
    </row>
    <row r="156" spans="1:22" s="205" customFormat="1" ht="67.5" customHeight="1" thickBot="1" x14ac:dyDescent="0.3">
      <c r="A156" s="202" t="s">
        <v>1546</v>
      </c>
      <c r="B156" s="126" t="s">
        <v>1547</v>
      </c>
      <c r="C156" s="34" t="s">
        <v>1548</v>
      </c>
      <c r="D156" s="34" t="s">
        <v>1562</v>
      </c>
      <c r="E156" s="35" t="s">
        <v>401</v>
      </c>
      <c r="F156" s="34" t="s">
        <v>1537</v>
      </c>
      <c r="G156" s="34" t="s">
        <v>1538</v>
      </c>
      <c r="H156" s="36">
        <v>1</v>
      </c>
      <c r="I156" s="26">
        <v>41803</v>
      </c>
      <c r="J156" s="161">
        <v>42094</v>
      </c>
      <c r="K156" s="194">
        <f t="shared" si="10"/>
        <v>41.571428571428569</v>
      </c>
      <c r="L156" s="72">
        <v>1</v>
      </c>
      <c r="M156" s="195">
        <f t="shared" si="11"/>
        <v>1</v>
      </c>
      <c r="N156" s="194">
        <f t="shared" si="12"/>
        <v>41.571428571428569</v>
      </c>
      <c r="O156" s="194">
        <f t="shared" si="13"/>
        <v>41.571428571428569</v>
      </c>
      <c r="P156" s="194">
        <f t="shared" si="14"/>
        <v>41.571428571428569</v>
      </c>
      <c r="Q156" s="213" t="s">
        <v>1529</v>
      </c>
      <c r="R156" s="34" t="s">
        <v>1552</v>
      </c>
      <c r="S156" s="308"/>
      <c r="T156" s="308"/>
      <c r="U156" s="308"/>
      <c r="V156" s="308"/>
    </row>
    <row r="157" spans="1:22" s="205" customFormat="1" ht="67.5" customHeight="1" thickBot="1" x14ac:dyDescent="0.3">
      <c r="A157" s="202" t="s">
        <v>1546</v>
      </c>
      <c r="B157" s="126" t="s">
        <v>1547</v>
      </c>
      <c r="C157" s="34" t="s">
        <v>1548</v>
      </c>
      <c r="D157" s="34" t="s">
        <v>1563</v>
      </c>
      <c r="E157" s="35" t="s">
        <v>401</v>
      </c>
      <c r="F157" s="35" t="s">
        <v>402</v>
      </c>
      <c r="G157" s="35" t="s">
        <v>324</v>
      </c>
      <c r="H157" s="47">
        <v>1</v>
      </c>
      <c r="I157" s="161">
        <v>41835</v>
      </c>
      <c r="J157" s="161">
        <v>42004</v>
      </c>
      <c r="K157" s="194">
        <f t="shared" si="10"/>
        <v>24.142857142857142</v>
      </c>
      <c r="L157" s="72">
        <v>1</v>
      </c>
      <c r="M157" s="195">
        <f t="shared" si="11"/>
        <v>1</v>
      </c>
      <c r="N157" s="194">
        <f t="shared" si="12"/>
        <v>24.142857142857142</v>
      </c>
      <c r="O157" s="194">
        <f t="shared" si="13"/>
        <v>24.142857142857142</v>
      </c>
      <c r="P157" s="194">
        <f t="shared" si="14"/>
        <v>24.142857142857142</v>
      </c>
      <c r="Q157" s="213" t="s">
        <v>1529</v>
      </c>
      <c r="R157" s="34" t="s">
        <v>1552</v>
      </c>
      <c r="S157" s="308"/>
      <c r="T157" s="308"/>
      <c r="U157" s="308"/>
      <c r="V157" s="308"/>
    </row>
    <row r="158" spans="1:22" s="205" customFormat="1" ht="87" customHeight="1" thickBot="1" x14ac:dyDescent="0.3">
      <c r="A158" s="202" t="s">
        <v>1564</v>
      </c>
      <c r="B158" s="126" t="s">
        <v>1565</v>
      </c>
      <c r="C158" s="34" t="s">
        <v>1566</v>
      </c>
      <c r="D158" s="34" t="s">
        <v>1567</v>
      </c>
      <c r="E158" s="35" t="s">
        <v>401</v>
      </c>
      <c r="F158" s="35" t="s">
        <v>402</v>
      </c>
      <c r="G158" s="35" t="s">
        <v>324</v>
      </c>
      <c r="H158" s="47">
        <v>1</v>
      </c>
      <c r="I158" s="161">
        <v>41835</v>
      </c>
      <c r="J158" s="161">
        <v>42004</v>
      </c>
      <c r="K158" s="194">
        <f t="shared" si="10"/>
        <v>24.142857142857142</v>
      </c>
      <c r="L158" s="72">
        <v>1</v>
      </c>
      <c r="M158" s="195">
        <f t="shared" si="11"/>
        <v>1</v>
      </c>
      <c r="N158" s="194">
        <f t="shared" si="12"/>
        <v>24.142857142857142</v>
      </c>
      <c r="O158" s="194">
        <f t="shared" si="13"/>
        <v>24.142857142857142</v>
      </c>
      <c r="P158" s="194">
        <f t="shared" si="14"/>
        <v>24.142857142857142</v>
      </c>
      <c r="Q158" s="213" t="s">
        <v>1529</v>
      </c>
      <c r="R158" s="34" t="s">
        <v>1568</v>
      </c>
      <c r="S158" s="308"/>
      <c r="T158" s="308"/>
      <c r="U158" s="308"/>
      <c r="V158" s="308"/>
    </row>
    <row r="159" spans="1:22" s="205" customFormat="1" ht="117.75" customHeight="1" thickBot="1" x14ac:dyDescent="0.3">
      <c r="A159" s="202" t="s">
        <v>1564</v>
      </c>
      <c r="B159" s="126" t="s">
        <v>1565</v>
      </c>
      <c r="C159" s="34" t="s">
        <v>1566</v>
      </c>
      <c r="D159" s="34" t="s">
        <v>1569</v>
      </c>
      <c r="E159" s="35" t="s">
        <v>401</v>
      </c>
      <c r="F159" s="34" t="s">
        <v>1535</v>
      </c>
      <c r="G159" s="34" t="s">
        <v>435</v>
      </c>
      <c r="H159" s="36">
        <v>4</v>
      </c>
      <c r="I159" s="161">
        <v>41835</v>
      </c>
      <c r="J159" s="161">
        <v>42193</v>
      </c>
      <c r="K159" s="194">
        <f t="shared" si="10"/>
        <v>51.142857142857146</v>
      </c>
      <c r="L159" s="72">
        <v>4</v>
      </c>
      <c r="M159" s="195">
        <f t="shared" si="11"/>
        <v>1</v>
      </c>
      <c r="N159" s="194">
        <f t="shared" si="12"/>
        <v>51.142857142857146</v>
      </c>
      <c r="O159" s="194">
        <f t="shared" si="13"/>
        <v>0</v>
      </c>
      <c r="P159" s="194">
        <f t="shared" si="14"/>
        <v>0</v>
      </c>
      <c r="Q159" s="213" t="s">
        <v>1529</v>
      </c>
      <c r="R159" s="34" t="s">
        <v>1568</v>
      </c>
      <c r="S159" s="308"/>
      <c r="T159" s="308"/>
      <c r="U159" s="308"/>
      <c r="V159" s="308"/>
    </row>
    <row r="160" spans="1:22" s="205" customFormat="1" ht="146.25" customHeight="1" thickBot="1" x14ac:dyDescent="0.3">
      <c r="A160" s="202" t="s">
        <v>1570</v>
      </c>
      <c r="B160" s="126" t="s">
        <v>1571</v>
      </c>
      <c r="C160" s="34" t="s">
        <v>1572</v>
      </c>
      <c r="D160" s="34" t="s">
        <v>1573</v>
      </c>
      <c r="E160" s="35" t="s">
        <v>401</v>
      </c>
      <c r="F160" s="35" t="s">
        <v>402</v>
      </c>
      <c r="G160" s="35" t="s">
        <v>324</v>
      </c>
      <c r="H160" s="47">
        <v>1</v>
      </c>
      <c r="I160" s="161">
        <v>41835</v>
      </c>
      <c r="J160" s="161">
        <v>42004</v>
      </c>
      <c r="K160" s="194">
        <f t="shared" si="10"/>
        <v>24.142857142857142</v>
      </c>
      <c r="L160" s="72">
        <v>1</v>
      </c>
      <c r="M160" s="195">
        <f t="shared" si="11"/>
        <v>1</v>
      </c>
      <c r="N160" s="194">
        <f t="shared" si="12"/>
        <v>24.142857142857142</v>
      </c>
      <c r="O160" s="194">
        <f t="shared" si="13"/>
        <v>24.142857142857142</v>
      </c>
      <c r="P160" s="194">
        <f t="shared" si="14"/>
        <v>24.142857142857142</v>
      </c>
      <c r="Q160" s="213" t="s">
        <v>1529</v>
      </c>
      <c r="R160" s="34" t="s">
        <v>1574</v>
      </c>
      <c r="S160" s="308"/>
      <c r="T160" s="308"/>
      <c r="U160" s="308"/>
      <c r="V160" s="308"/>
    </row>
    <row r="161" spans="1:22" s="205" customFormat="1" ht="150" customHeight="1" thickBot="1" x14ac:dyDescent="0.3">
      <c r="A161" s="202" t="s">
        <v>1570</v>
      </c>
      <c r="B161" s="126" t="s">
        <v>1571</v>
      </c>
      <c r="C161" s="34" t="s">
        <v>1572</v>
      </c>
      <c r="D161" s="34" t="s">
        <v>1575</v>
      </c>
      <c r="E161" s="35" t="s">
        <v>401</v>
      </c>
      <c r="F161" s="34" t="s">
        <v>1535</v>
      </c>
      <c r="G161" s="34" t="s">
        <v>435</v>
      </c>
      <c r="H161" s="36">
        <v>4</v>
      </c>
      <c r="I161" s="161">
        <v>41835</v>
      </c>
      <c r="J161" s="161">
        <v>42193</v>
      </c>
      <c r="K161" s="194">
        <f t="shared" si="10"/>
        <v>51.142857142857146</v>
      </c>
      <c r="L161" s="72">
        <v>4</v>
      </c>
      <c r="M161" s="195">
        <f t="shared" si="11"/>
        <v>1</v>
      </c>
      <c r="N161" s="194">
        <f t="shared" si="12"/>
        <v>51.142857142857146</v>
      </c>
      <c r="O161" s="194">
        <f t="shared" si="13"/>
        <v>0</v>
      </c>
      <c r="P161" s="194">
        <f t="shared" si="14"/>
        <v>0</v>
      </c>
      <c r="Q161" s="213" t="s">
        <v>1529</v>
      </c>
      <c r="R161" s="34" t="s">
        <v>1574</v>
      </c>
      <c r="S161" s="308"/>
      <c r="T161" s="308"/>
      <c r="U161" s="308"/>
      <c r="V161" s="308"/>
    </row>
    <row r="162" spans="1:22" s="205" customFormat="1" ht="125.25" customHeight="1" thickBot="1" x14ac:dyDescent="0.3">
      <c r="A162" s="202" t="s">
        <v>1576</v>
      </c>
      <c r="B162" s="122" t="s">
        <v>1577</v>
      </c>
      <c r="C162" s="34" t="s">
        <v>1578</v>
      </c>
      <c r="D162" s="34" t="s">
        <v>1579</v>
      </c>
      <c r="E162" s="35" t="s">
        <v>1580</v>
      </c>
      <c r="F162" s="34" t="s">
        <v>1581</v>
      </c>
      <c r="G162" s="34" t="s">
        <v>1582</v>
      </c>
      <c r="H162" s="36">
        <v>1</v>
      </c>
      <c r="I162" s="161">
        <v>41803</v>
      </c>
      <c r="J162" s="161">
        <v>41821</v>
      </c>
      <c r="K162" s="194">
        <f t="shared" si="10"/>
        <v>2.5714285714285716</v>
      </c>
      <c r="L162" s="72">
        <v>1</v>
      </c>
      <c r="M162" s="195">
        <f t="shared" si="11"/>
        <v>1</v>
      </c>
      <c r="N162" s="194">
        <f t="shared" si="12"/>
        <v>2.5714285714285716</v>
      </c>
      <c r="O162" s="194">
        <f t="shared" si="13"/>
        <v>2.5714285714285716</v>
      </c>
      <c r="P162" s="194">
        <f t="shared" si="14"/>
        <v>2.5714285714285716</v>
      </c>
      <c r="Q162" s="213" t="s">
        <v>1529</v>
      </c>
      <c r="R162" s="34" t="s">
        <v>1583</v>
      </c>
      <c r="S162" s="308"/>
      <c r="T162" s="308"/>
      <c r="U162" s="308"/>
      <c r="V162" s="308"/>
    </row>
    <row r="163" spans="1:22" s="205" customFormat="1" ht="89.25" customHeight="1" thickBot="1" x14ac:dyDescent="0.3">
      <c r="A163" s="202" t="s">
        <v>1576</v>
      </c>
      <c r="B163" s="122" t="s">
        <v>1577</v>
      </c>
      <c r="C163" s="34" t="s">
        <v>1584</v>
      </c>
      <c r="D163" s="34" t="s">
        <v>1585</v>
      </c>
      <c r="E163" s="35" t="s">
        <v>401</v>
      </c>
      <c r="F163" s="34" t="s">
        <v>1554</v>
      </c>
      <c r="G163" s="34" t="s">
        <v>1555</v>
      </c>
      <c r="H163" s="36">
        <v>1</v>
      </c>
      <c r="I163" s="26">
        <v>41803</v>
      </c>
      <c r="J163" s="161">
        <v>42004</v>
      </c>
      <c r="K163" s="194">
        <f t="shared" si="10"/>
        <v>28.714285714285715</v>
      </c>
      <c r="L163" s="72">
        <v>0.9</v>
      </c>
      <c r="M163" s="195">
        <f t="shared" si="11"/>
        <v>0.9</v>
      </c>
      <c r="N163" s="194">
        <f t="shared" si="12"/>
        <v>25.842857142857145</v>
      </c>
      <c r="O163" s="194">
        <f t="shared" si="13"/>
        <v>25.842857142857145</v>
      </c>
      <c r="P163" s="194">
        <f t="shared" si="14"/>
        <v>28.714285714285715</v>
      </c>
      <c r="Q163" s="213" t="s">
        <v>1529</v>
      </c>
      <c r="R163" s="34" t="s">
        <v>1583</v>
      </c>
      <c r="S163" s="308"/>
      <c r="T163" s="308"/>
      <c r="U163" s="308"/>
      <c r="V163" s="308"/>
    </row>
    <row r="164" spans="1:22" s="205" customFormat="1" ht="99" customHeight="1" thickBot="1" x14ac:dyDescent="0.3">
      <c r="A164" s="202" t="s">
        <v>1576</v>
      </c>
      <c r="B164" s="122" t="s">
        <v>1577</v>
      </c>
      <c r="C164" s="34" t="s">
        <v>1584</v>
      </c>
      <c r="D164" s="34" t="s">
        <v>1586</v>
      </c>
      <c r="E164" s="35" t="s">
        <v>401</v>
      </c>
      <c r="F164" s="35" t="s">
        <v>402</v>
      </c>
      <c r="G164" s="35" t="s">
        <v>324</v>
      </c>
      <c r="H164" s="47">
        <v>1</v>
      </c>
      <c r="I164" s="161">
        <v>41835</v>
      </c>
      <c r="J164" s="161">
        <v>42004</v>
      </c>
      <c r="K164" s="194">
        <f t="shared" si="10"/>
        <v>24.142857142857142</v>
      </c>
      <c r="L164" s="72">
        <v>1</v>
      </c>
      <c r="M164" s="195">
        <f t="shared" si="11"/>
        <v>1</v>
      </c>
      <c r="N164" s="194">
        <f t="shared" si="12"/>
        <v>24.142857142857142</v>
      </c>
      <c r="O164" s="194">
        <f t="shared" si="13"/>
        <v>24.142857142857142</v>
      </c>
      <c r="P164" s="194">
        <f t="shared" si="14"/>
        <v>24.142857142857142</v>
      </c>
      <c r="Q164" s="213" t="s">
        <v>1529</v>
      </c>
      <c r="R164" s="34" t="s">
        <v>1583</v>
      </c>
      <c r="S164" s="308"/>
      <c r="T164" s="308"/>
      <c r="U164" s="308"/>
      <c r="V164" s="308"/>
    </row>
    <row r="165" spans="1:22" s="205" customFormat="1" ht="105.75" customHeight="1" thickBot="1" x14ac:dyDescent="0.3">
      <c r="A165" s="202" t="s">
        <v>1587</v>
      </c>
      <c r="B165" s="122" t="s">
        <v>1588</v>
      </c>
      <c r="C165" s="34" t="s">
        <v>1589</v>
      </c>
      <c r="D165" s="34" t="s">
        <v>1586</v>
      </c>
      <c r="E165" s="35" t="s">
        <v>401</v>
      </c>
      <c r="F165" s="35" t="s">
        <v>402</v>
      </c>
      <c r="G165" s="35" t="s">
        <v>324</v>
      </c>
      <c r="H165" s="47">
        <v>1</v>
      </c>
      <c r="I165" s="161">
        <v>41835</v>
      </c>
      <c r="J165" s="161">
        <v>42004</v>
      </c>
      <c r="K165" s="194">
        <f t="shared" si="10"/>
        <v>24.142857142857142</v>
      </c>
      <c r="L165" s="72">
        <v>1</v>
      </c>
      <c r="M165" s="195">
        <f t="shared" si="11"/>
        <v>1</v>
      </c>
      <c r="N165" s="194">
        <f t="shared" si="12"/>
        <v>24.142857142857142</v>
      </c>
      <c r="O165" s="194">
        <f t="shared" si="13"/>
        <v>24.142857142857142</v>
      </c>
      <c r="P165" s="194">
        <f t="shared" si="14"/>
        <v>24.142857142857142</v>
      </c>
      <c r="Q165" s="34" t="s">
        <v>510</v>
      </c>
      <c r="R165" s="34" t="s">
        <v>1590</v>
      </c>
      <c r="S165" s="308"/>
      <c r="T165" s="308"/>
      <c r="U165" s="308"/>
      <c r="V165" s="308"/>
    </row>
    <row r="166" spans="1:22" s="205" customFormat="1" ht="115.5" customHeight="1" thickBot="1" x14ac:dyDescent="0.3">
      <c r="A166" s="202" t="s">
        <v>1587</v>
      </c>
      <c r="B166" s="122" t="s">
        <v>1588</v>
      </c>
      <c r="C166" s="34" t="s">
        <v>1591</v>
      </c>
      <c r="D166" s="34" t="s">
        <v>1592</v>
      </c>
      <c r="E166" s="34" t="s">
        <v>1593</v>
      </c>
      <c r="F166" s="34" t="s">
        <v>1594</v>
      </c>
      <c r="G166" s="222" t="s">
        <v>390</v>
      </c>
      <c r="H166" s="47">
        <v>2</v>
      </c>
      <c r="I166" s="104">
        <v>41973</v>
      </c>
      <c r="J166" s="161">
        <v>42004</v>
      </c>
      <c r="K166" s="194">
        <f t="shared" si="10"/>
        <v>4.4285714285714288</v>
      </c>
      <c r="L166" s="72">
        <v>2</v>
      </c>
      <c r="M166" s="195">
        <f t="shared" si="11"/>
        <v>1</v>
      </c>
      <c r="N166" s="194">
        <f t="shared" si="12"/>
        <v>4.4285714285714288</v>
      </c>
      <c r="O166" s="194">
        <f t="shared" si="13"/>
        <v>4.4285714285714288</v>
      </c>
      <c r="P166" s="194">
        <f t="shared" si="14"/>
        <v>4.4285714285714288</v>
      </c>
      <c r="Q166" s="223" t="s">
        <v>948</v>
      </c>
      <c r="R166" s="34" t="s">
        <v>1590</v>
      </c>
      <c r="S166" s="308"/>
      <c r="T166" s="308"/>
      <c r="U166" s="308"/>
      <c r="V166" s="308"/>
    </row>
    <row r="167" spans="1:22" s="205" customFormat="1" ht="219" customHeight="1" thickBot="1" x14ac:dyDescent="0.3">
      <c r="A167" s="202" t="s">
        <v>1595</v>
      </c>
      <c r="B167" s="126" t="s">
        <v>1596</v>
      </c>
      <c r="C167" s="34" t="s">
        <v>1597</v>
      </c>
      <c r="D167" s="24" t="s">
        <v>1598</v>
      </c>
      <c r="E167" s="34" t="s">
        <v>493</v>
      </c>
      <c r="F167" s="34" t="s">
        <v>1599</v>
      </c>
      <c r="G167" s="34" t="s">
        <v>1600</v>
      </c>
      <c r="H167" s="36">
        <v>1</v>
      </c>
      <c r="I167" s="26">
        <v>41852</v>
      </c>
      <c r="J167" s="161">
        <v>42004</v>
      </c>
      <c r="K167" s="194">
        <f t="shared" si="10"/>
        <v>21.714285714285715</v>
      </c>
      <c r="L167" s="72">
        <v>1</v>
      </c>
      <c r="M167" s="195">
        <f t="shared" si="11"/>
        <v>1</v>
      </c>
      <c r="N167" s="194">
        <f t="shared" si="12"/>
        <v>21.714285714285715</v>
      </c>
      <c r="O167" s="194">
        <f t="shared" si="13"/>
        <v>21.714285714285715</v>
      </c>
      <c r="P167" s="194">
        <f t="shared" si="14"/>
        <v>21.714285714285715</v>
      </c>
      <c r="Q167" s="34" t="s">
        <v>1518</v>
      </c>
      <c r="R167" s="34" t="s">
        <v>1601</v>
      </c>
      <c r="S167" s="308"/>
      <c r="T167" s="308"/>
      <c r="U167" s="308"/>
      <c r="V167" s="308"/>
    </row>
    <row r="168" spans="1:22" s="205" customFormat="1" ht="169.9" customHeight="1" thickBot="1" x14ac:dyDescent="0.3">
      <c r="A168" s="202" t="s">
        <v>1595</v>
      </c>
      <c r="B168" s="126" t="s">
        <v>1596</v>
      </c>
      <c r="C168" s="34" t="s">
        <v>1597</v>
      </c>
      <c r="D168" s="24" t="s">
        <v>1602</v>
      </c>
      <c r="E168" s="34" t="s">
        <v>493</v>
      </c>
      <c r="F168" s="34" t="s">
        <v>1603</v>
      </c>
      <c r="G168" s="34" t="s">
        <v>1604</v>
      </c>
      <c r="H168" s="36">
        <v>1</v>
      </c>
      <c r="I168" s="26">
        <v>41852</v>
      </c>
      <c r="J168" s="161">
        <v>42004</v>
      </c>
      <c r="K168" s="194">
        <f t="shared" si="10"/>
        <v>21.714285714285715</v>
      </c>
      <c r="L168" s="72">
        <v>1</v>
      </c>
      <c r="M168" s="195">
        <f t="shared" si="11"/>
        <v>1</v>
      </c>
      <c r="N168" s="194">
        <f t="shared" si="12"/>
        <v>21.714285714285715</v>
      </c>
      <c r="O168" s="194">
        <f t="shared" si="13"/>
        <v>21.714285714285715</v>
      </c>
      <c r="P168" s="194">
        <f t="shared" si="14"/>
        <v>21.714285714285715</v>
      </c>
      <c r="Q168" s="34" t="s">
        <v>1518</v>
      </c>
      <c r="R168" s="34" t="s">
        <v>1601</v>
      </c>
      <c r="S168" s="308"/>
      <c r="T168" s="308"/>
      <c r="U168" s="308"/>
      <c r="V168" s="308"/>
    </row>
    <row r="169" spans="1:22" s="205" customFormat="1" ht="147" customHeight="1" thickBot="1" x14ac:dyDescent="0.3">
      <c r="A169" s="202" t="s">
        <v>499</v>
      </c>
      <c r="B169" s="126" t="s">
        <v>1605</v>
      </c>
      <c r="C169" s="34" t="s">
        <v>1606</v>
      </c>
      <c r="D169" s="34" t="s">
        <v>1607</v>
      </c>
      <c r="E169" s="24" t="s">
        <v>1608</v>
      </c>
      <c r="F169" s="24" t="s">
        <v>1609</v>
      </c>
      <c r="G169" s="34" t="s">
        <v>464</v>
      </c>
      <c r="H169" s="36">
        <v>1</v>
      </c>
      <c r="I169" s="26">
        <v>41852</v>
      </c>
      <c r="J169" s="161">
        <v>41881</v>
      </c>
      <c r="K169" s="194">
        <f t="shared" si="10"/>
        <v>4.1428571428571432</v>
      </c>
      <c r="L169" s="72">
        <v>1</v>
      </c>
      <c r="M169" s="195">
        <f t="shared" si="11"/>
        <v>1</v>
      </c>
      <c r="N169" s="194">
        <f t="shared" si="12"/>
        <v>4.1428571428571432</v>
      </c>
      <c r="O169" s="194">
        <f t="shared" si="13"/>
        <v>4.1428571428571432</v>
      </c>
      <c r="P169" s="194">
        <f t="shared" si="14"/>
        <v>4.1428571428571432</v>
      </c>
      <c r="Q169" s="34" t="s">
        <v>510</v>
      </c>
      <c r="R169" s="34" t="s">
        <v>1610</v>
      </c>
      <c r="S169" s="308"/>
      <c r="T169" s="308"/>
      <c r="U169" s="308"/>
      <c r="V169" s="308"/>
    </row>
    <row r="170" spans="1:22" s="205" customFormat="1" ht="114.6" customHeight="1" thickBot="1" x14ac:dyDescent="0.3">
      <c r="A170" s="202" t="s">
        <v>499</v>
      </c>
      <c r="B170" s="126" t="s">
        <v>1605</v>
      </c>
      <c r="C170" s="34" t="s">
        <v>1606</v>
      </c>
      <c r="D170" s="34" t="s">
        <v>1607</v>
      </c>
      <c r="E170" s="24" t="s">
        <v>1608</v>
      </c>
      <c r="F170" s="24" t="s">
        <v>1611</v>
      </c>
      <c r="G170" s="34" t="s">
        <v>1612</v>
      </c>
      <c r="H170" s="36">
        <v>1</v>
      </c>
      <c r="I170" s="26">
        <v>41827</v>
      </c>
      <c r="J170" s="161">
        <v>42063</v>
      </c>
      <c r="K170" s="194">
        <f t="shared" si="10"/>
        <v>33.714285714285715</v>
      </c>
      <c r="L170" s="72">
        <v>1</v>
      </c>
      <c r="M170" s="195">
        <f t="shared" si="11"/>
        <v>1</v>
      </c>
      <c r="N170" s="194">
        <f t="shared" si="12"/>
        <v>33.714285714285715</v>
      </c>
      <c r="O170" s="194">
        <f t="shared" si="13"/>
        <v>33.714285714285715</v>
      </c>
      <c r="P170" s="194">
        <f t="shared" si="14"/>
        <v>33.714285714285715</v>
      </c>
      <c r="Q170" s="34" t="s">
        <v>510</v>
      </c>
      <c r="R170" s="34" t="s">
        <v>1610</v>
      </c>
      <c r="S170" s="308"/>
      <c r="T170" s="308"/>
      <c r="U170" s="308"/>
      <c r="V170" s="308"/>
    </row>
    <row r="171" spans="1:22" s="205" customFormat="1" ht="112.15" customHeight="1" thickBot="1" x14ac:dyDescent="0.3">
      <c r="A171" s="202" t="s">
        <v>1613</v>
      </c>
      <c r="B171" s="126" t="s">
        <v>1614</v>
      </c>
      <c r="C171" s="34" t="s">
        <v>1615</v>
      </c>
      <c r="D171" s="34" t="s">
        <v>327</v>
      </c>
      <c r="E171" s="34" t="s">
        <v>328</v>
      </c>
      <c r="F171" s="34" t="s">
        <v>1616</v>
      </c>
      <c r="G171" s="34" t="s">
        <v>1617</v>
      </c>
      <c r="H171" s="36">
        <v>1</v>
      </c>
      <c r="I171" s="161">
        <v>41827</v>
      </c>
      <c r="J171" s="26">
        <v>42094</v>
      </c>
      <c r="K171" s="194">
        <f t="shared" si="10"/>
        <v>38.142857142857146</v>
      </c>
      <c r="L171" s="72">
        <v>1</v>
      </c>
      <c r="M171" s="195">
        <f t="shared" si="11"/>
        <v>1</v>
      </c>
      <c r="N171" s="194">
        <f t="shared" si="12"/>
        <v>38.142857142857146</v>
      </c>
      <c r="O171" s="194">
        <f t="shared" si="13"/>
        <v>38.142857142857146</v>
      </c>
      <c r="P171" s="194">
        <f t="shared" si="14"/>
        <v>38.142857142857146</v>
      </c>
      <c r="Q171" s="34" t="s">
        <v>1048</v>
      </c>
      <c r="R171" s="34" t="s">
        <v>1618</v>
      </c>
      <c r="S171" s="308"/>
      <c r="T171" s="308"/>
      <c r="U171" s="308"/>
      <c r="V171" s="308"/>
    </row>
    <row r="172" spans="1:22" s="205" customFormat="1" ht="106.9" customHeight="1" thickBot="1" x14ac:dyDescent="0.3">
      <c r="A172" s="202" t="s">
        <v>1613</v>
      </c>
      <c r="B172" s="126" t="s">
        <v>1614</v>
      </c>
      <c r="C172" s="34" t="s">
        <v>1615</v>
      </c>
      <c r="D172" s="34" t="s">
        <v>1619</v>
      </c>
      <c r="E172" s="34" t="s">
        <v>328</v>
      </c>
      <c r="F172" s="34" t="s">
        <v>1620</v>
      </c>
      <c r="G172" s="34" t="s">
        <v>1621</v>
      </c>
      <c r="H172" s="36">
        <v>1</v>
      </c>
      <c r="I172" s="161">
        <v>41827</v>
      </c>
      <c r="J172" s="26">
        <v>41882</v>
      </c>
      <c r="K172" s="194">
        <f t="shared" si="10"/>
        <v>7.8571428571428568</v>
      </c>
      <c r="L172" s="72">
        <v>1</v>
      </c>
      <c r="M172" s="195">
        <f t="shared" si="11"/>
        <v>1</v>
      </c>
      <c r="N172" s="194">
        <f t="shared" si="12"/>
        <v>7.8571428571428568</v>
      </c>
      <c r="O172" s="194">
        <f t="shared" si="13"/>
        <v>7.8571428571428568</v>
      </c>
      <c r="P172" s="194">
        <f t="shared" si="14"/>
        <v>7.8571428571428568</v>
      </c>
      <c r="Q172" s="34" t="s">
        <v>510</v>
      </c>
      <c r="R172" s="34" t="s">
        <v>1618</v>
      </c>
      <c r="S172" s="308"/>
      <c r="T172" s="308"/>
      <c r="U172" s="308"/>
      <c r="V172" s="308"/>
    </row>
    <row r="173" spans="1:22" s="205" customFormat="1" ht="135" customHeight="1" thickBot="1" x14ac:dyDescent="0.3">
      <c r="A173" s="202" t="s">
        <v>1613</v>
      </c>
      <c r="B173" s="126" t="s">
        <v>1614</v>
      </c>
      <c r="C173" s="34" t="s">
        <v>1615</v>
      </c>
      <c r="D173" s="34" t="s">
        <v>1622</v>
      </c>
      <c r="E173" s="34" t="s">
        <v>1623</v>
      </c>
      <c r="F173" s="34" t="s">
        <v>1624</v>
      </c>
      <c r="G173" s="34" t="s">
        <v>1625</v>
      </c>
      <c r="H173" s="36">
        <v>2</v>
      </c>
      <c r="I173" s="161">
        <v>41827</v>
      </c>
      <c r="J173" s="26">
        <v>42094</v>
      </c>
      <c r="K173" s="194">
        <f t="shared" si="10"/>
        <v>38.142857142857146</v>
      </c>
      <c r="L173" s="72">
        <v>2</v>
      </c>
      <c r="M173" s="195">
        <f t="shared" si="11"/>
        <v>1</v>
      </c>
      <c r="N173" s="194">
        <f t="shared" si="12"/>
        <v>38.142857142857146</v>
      </c>
      <c r="O173" s="194">
        <f t="shared" si="13"/>
        <v>38.142857142857146</v>
      </c>
      <c r="P173" s="194">
        <f t="shared" si="14"/>
        <v>38.142857142857146</v>
      </c>
      <c r="Q173" s="34" t="s">
        <v>1626</v>
      </c>
      <c r="R173" s="34" t="s">
        <v>1618</v>
      </c>
      <c r="S173" s="308"/>
      <c r="T173" s="308"/>
      <c r="U173" s="308"/>
      <c r="V173" s="308"/>
    </row>
    <row r="174" spans="1:22" s="205" customFormat="1" ht="69" customHeight="1" thickBot="1" x14ac:dyDescent="0.3">
      <c r="A174" s="202" t="s">
        <v>1627</v>
      </c>
      <c r="B174" s="126" t="s">
        <v>1628</v>
      </c>
      <c r="C174" s="34" t="s">
        <v>1629</v>
      </c>
      <c r="D174" s="34" t="s">
        <v>1630</v>
      </c>
      <c r="E174" s="34" t="s">
        <v>1631</v>
      </c>
      <c r="F174" s="34" t="s">
        <v>1632</v>
      </c>
      <c r="G174" s="34" t="s">
        <v>1633</v>
      </c>
      <c r="H174" s="36">
        <v>1</v>
      </c>
      <c r="I174" s="26">
        <v>41845</v>
      </c>
      <c r="J174" s="161">
        <v>41912</v>
      </c>
      <c r="K174" s="194">
        <f t="shared" si="10"/>
        <v>9.5714285714285712</v>
      </c>
      <c r="L174" s="72">
        <v>1</v>
      </c>
      <c r="M174" s="195">
        <f t="shared" si="11"/>
        <v>1</v>
      </c>
      <c r="N174" s="194">
        <f t="shared" si="12"/>
        <v>9.5714285714285712</v>
      </c>
      <c r="O174" s="194">
        <f t="shared" si="13"/>
        <v>9.5714285714285712</v>
      </c>
      <c r="P174" s="194">
        <f t="shared" si="14"/>
        <v>9.5714285714285712</v>
      </c>
      <c r="Q174" s="34" t="s">
        <v>939</v>
      </c>
      <c r="R174" s="34" t="s">
        <v>1634</v>
      </c>
      <c r="S174" s="308"/>
      <c r="T174" s="308"/>
      <c r="U174" s="308"/>
      <c r="V174" s="308"/>
    </row>
    <row r="175" spans="1:22" s="205" customFormat="1" ht="75" customHeight="1" thickBot="1" x14ac:dyDescent="0.3">
      <c r="A175" s="202" t="s">
        <v>1627</v>
      </c>
      <c r="B175" s="126" t="s">
        <v>1628</v>
      </c>
      <c r="C175" s="34" t="s">
        <v>1629</v>
      </c>
      <c r="D175" s="34" t="s">
        <v>1635</v>
      </c>
      <c r="E175" s="34" t="s">
        <v>1636</v>
      </c>
      <c r="F175" s="34" t="s">
        <v>1637</v>
      </c>
      <c r="G175" s="34" t="s">
        <v>1638</v>
      </c>
      <c r="H175" s="36">
        <v>3</v>
      </c>
      <c r="I175" s="26">
        <v>41845</v>
      </c>
      <c r="J175" s="161">
        <v>42209</v>
      </c>
      <c r="K175" s="194">
        <f t="shared" si="10"/>
        <v>52</v>
      </c>
      <c r="L175" s="72">
        <v>3</v>
      </c>
      <c r="M175" s="195">
        <f t="shared" si="11"/>
        <v>1</v>
      </c>
      <c r="N175" s="194">
        <f t="shared" si="12"/>
        <v>52</v>
      </c>
      <c r="O175" s="194">
        <f t="shared" si="13"/>
        <v>0</v>
      </c>
      <c r="P175" s="194">
        <f t="shared" si="14"/>
        <v>0</v>
      </c>
      <c r="Q175" s="34" t="s">
        <v>939</v>
      </c>
      <c r="R175" s="34" t="s">
        <v>1634</v>
      </c>
      <c r="S175" s="308"/>
      <c r="T175" s="308"/>
      <c r="U175" s="308"/>
      <c r="V175" s="308"/>
    </row>
    <row r="176" spans="1:22" s="205" customFormat="1" ht="84.75" customHeight="1" thickBot="1" x14ac:dyDescent="0.3">
      <c r="A176" s="202" t="s">
        <v>520</v>
      </c>
      <c r="B176" s="126" t="s">
        <v>1639</v>
      </c>
      <c r="C176" s="34" t="s">
        <v>1640</v>
      </c>
      <c r="D176" s="34" t="s">
        <v>1641</v>
      </c>
      <c r="E176" s="34" t="s">
        <v>1642</v>
      </c>
      <c r="F176" s="34" t="s">
        <v>1643</v>
      </c>
      <c r="G176" s="34" t="s">
        <v>1644</v>
      </c>
      <c r="H176" s="36">
        <v>4</v>
      </c>
      <c r="I176" s="26">
        <v>41841</v>
      </c>
      <c r="J176" s="161">
        <v>41936</v>
      </c>
      <c r="K176" s="194">
        <f t="shared" si="10"/>
        <v>13.571428571428571</v>
      </c>
      <c r="L176" s="72">
        <v>4</v>
      </c>
      <c r="M176" s="195">
        <f t="shared" si="11"/>
        <v>1</v>
      </c>
      <c r="N176" s="194">
        <f t="shared" si="12"/>
        <v>13.571428571428571</v>
      </c>
      <c r="O176" s="194">
        <f t="shared" si="13"/>
        <v>13.571428571428571</v>
      </c>
      <c r="P176" s="194">
        <f t="shared" si="14"/>
        <v>13.571428571428571</v>
      </c>
      <c r="Q176" s="34" t="s">
        <v>1645</v>
      </c>
      <c r="R176" s="34" t="s">
        <v>1646</v>
      </c>
      <c r="S176" s="308"/>
      <c r="T176" s="308"/>
      <c r="U176" s="308"/>
      <c r="V176" s="308"/>
    </row>
    <row r="177" spans="1:22" s="205" customFormat="1" ht="112.5" customHeight="1" thickBot="1" x14ac:dyDescent="0.3">
      <c r="A177" s="202" t="s">
        <v>520</v>
      </c>
      <c r="B177" s="126" t="s">
        <v>1639</v>
      </c>
      <c r="C177" s="34" t="s">
        <v>1640</v>
      </c>
      <c r="D177" s="34" t="s">
        <v>1641</v>
      </c>
      <c r="E177" s="34" t="s">
        <v>1642</v>
      </c>
      <c r="F177" s="34" t="s">
        <v>1647</v>
      </c>
      <c r="G177" s="34" t="s">
        <v>214</v>
      </c>
      <c r="H177" s="36">
        <v>1</v>
      </c>
      <c r="I177" s="26">
        <v>41841</v>
      </c>
      <c r="J177" s="161">
        <v>41880</v>
      </c>
      <c r="K177" s="194">
        <f t="shared" si="10"/>
        <v>5.5714285714285712</v>
      </c>
      <c r="L177" s="72">
        <v>1</v>
      </c>
      <c r="M177" s="195">
        <f t="shared" si="11"/>
        <v>1</v>
      </c>
      <c r="N177" s="194">
        <f t="shared" si="12"/>
        <v>5.5714285714285712</v>
      </c>
      <c r="O177" s="194">
        <f t="shared" si="13"/>
        <v>5.5714285714285712</v>
      </c>
      <c r="P177" s="194">
        <f t="shared" si="14"/>
        <v>5.5714285714285712</v>
      </c>
      <c r="Q177" s="213" t="s">
        <v>1259</v>
      </c>
      <c r="R177" s="34" t="s">
        <v>1646</v>
      </c>
      <c r="S177" s="308"/>
      <c r="T177" s="308"/>
      <c r="U177" s="308"/>
      <c r="V177" s="308"/>
    </row>
    <row r="178" spans="1:22" s="205" customFormat="1" ht="97.15" customHeight="1" thickBot="1" x14ac:dyDescent="0.3">
      <c r="A178" s="202" t="s">
        <v>520</v>
      </c>
      <c r="B178" s="126" t="s">
        <v>1639</v>
      </c>
      <c r="C178" s="34" t="s">
        <v>1640</v>
      </c>
      <c r="D178" s="34" t="s">
        <v>1648</v>
      </c>
      <c r="E178" s="34" t="s">
        <v>1642</v>
      </c>
      <c r="F178" s="34" t="s">
        <v>1649</v>
      </c>
      <c r="G178" s="34" t="s">
        <v>1650</v>
      </c>
      <c r="H178" s="36">
        <v>1</v>
      </c>
      <c r="I178" s="26">
        <v>41841</v>
      </c>
      <c r="J178" s="161">
        <v>41936</v>
      </c>
      <c r="K178" s="194">
        <f t="shared" si="10"/>
        <v>13.571428571428571</v>
      </c>
      <c r="L178" s="72">
        <v>1</v>
      </c>
      <c r="M178" s="195">
        <f t="shared" si="11"/>
        <v>1</v>
      </c>
      <c r="N178" s="194">
        <f t="shared" si="12"/>
        <v>13.571428571428571</v>
      </c>
      <c r="O178" s="194">
        <f t="shared" si="13"/>
        <v>13.571428571428571</v>
      </c>
      <c r="P178" s="194">
        <f t="shared" si="14"/>
        <v>13.571428571428571</v>
      </c>
      <c r="Q178" s="213" t="s">
        <v>1259</v>
      </c>
      <c r="R178" s="34" t="s">
        <v>1646</v>
      </c>
      <c r="S178" s="308"/>
      <c r="T178" s="308"/>
      <c r="U178" s="308"/>
      <c r="V178" s="308"/>
    </row>
    <row r="179" spans="1:22" s="205" customFormat="1" ht="105" customHeight="1" thickBot="1" x14ac:dyDescent="0.3">
      <c r="A179" s="202" t="s">
        <v>520</v>
      </c>
      <c r="B179" s="126" t="s">
        <v>1639</v>
      </c>
      <c r="C179" s="34" t="s">
        <v>1640</v>
      </c>
      <c r="D179" s="34" t="s">
        <v>1651</v>
      </c>
      <c r="E179" s="34" t="s">
        <v>1642</v>
      </c>
      <c r="F179" s="34" t="s">
        <v>1652</v>
      </c>
      <c r="G179" s="34" t="s">
        <v>1653</v>
      </c>
      <c r="H179" s="36">
        <v>1</v>
      </c>
      <c r="I179" s="26">
        <v>41841</v>
      </c>
      <c r="J179" s="161">
        <v>41936</v>
      </c>
      <c r="K179" s="194">
        <f t="shared" si="10"/>
        <v>13.571428571428571</v>
      </c>
      <c r="L179" s="72">
        <v>1</v>
      </c>
      <c r="M179" s="195">
        <f t="shared" si="11"/>
        <v>1</v>
      </c>
      <c r="N179" s="194">
        <f t="shared" si="12"/>
        <v>13.571428571428571</v>
      </c>
      <c r="O179" s="194">
        <f t="shared" si="13"/>
        <v>13.571428571428571</v>
      </c>
      <c r="P179" s="194">
        <f t="shared" si="14"/>
        <v>13.571428571428571</v>
      </c>
      <c r="Q179" s="213" t="s">
        <v>1259</v>
      </c>
      <c r="R179" s="34" t="s">
        <v>1646</v>
      </c>
      <c r="S179" s="308"/>
      <c r="T179" s="308"/>
      <c r="U179" s="308"/>
      <c r="V179" s="308"/>
    </row>
    <row r="180" spans="1:22" s="205" customFormat="1" ht="94.9" customHeight="1" thickBot="1" x14ac:dyDescent="0.3">
      <c r="A180" s="202" t="s">
        <v>520</v>
      </c>
      <c r="B180" s="126" t="s">
        <v>1639</v>
      </c>
      <c r="C180" s="34" t="s">
        <v>1640</v>
      </c>
      <c r="D180" s="34" t="s">
        <v>1651</v>
      </c>
      <c r="E180" s="34" t="s">
        <v>1642</v>
      </c>
      <c r="F180" s="34" t="s">
        <v>1654</v>
      </c>
      <c r="G180" s="34" t="s">
        <v>1655</v>
      </c>
      <c r="H180" s="36">
        <v>1</v>
      </c>
      <c r="I180" s="26">
        <v>41841</v>
      </c>
      <c r="J180" s="161">
        <v>41880</v>
      </c>
      <c r="K180" s="194">
        <f t="shared" si="10"/>
        <v>5.5714285714285712</v>
      </c>
      <c r="L180" s="72">
        <v>1</v>
      </c>
      <c r="M180" s="195">
        <f t="shared" si="11"/>
        <v>1</v>
      </c>
      <c r="N180" s="194">
        <f t="shared" si="12"/>
        <v>5.5714285714285712</v>
      </c>
      <c r="O180" s="194">
        <f t="shared" si="13"/>
        <v>5.5714285714285712</v>
      </c>
      <c r="P180" s="194">
        <f t="shared" si="14"/>
        <v>5.5714285714285712</v>
      </c>
      <c r="Q180" s="213" t="s">
        <v>1259</v>
      </c>
      <c r="R180" s="34" t="s">
        <v>1646</v>
      </c>
      <c r="S180" s="308"/>
      <c r="T180" s="308"/>
      <c r="U180" s="308"/>
      <c r="V180" s="308"/>
    </row>
    <row r="181" spans="1:22" s="205" customFormat="1" ht="120" customHeight="1" thickBot="1" x14ac:dyDescent="0.3">
      <c r="A181" s="202" t="s">
        <v>520</v>
      </c>
      <c r="B181" s="126" t="s">
        <v>1639</v>
      </c>
      <c r="C181" s="34" t="s">
        <v>1640</v>
      </c>
      <c r="D181" s="34" t="s">
        <v>1656</v>
      </c>
      <c r="E181" s="34" t="s">
        <v>1642</v>
      </c>
      <c r="F181" s="34" t="s">
        <v>1657</v>
      </c>
      <c r="G181" s="34" t="s">
        <v>1658</v>
      </c>
      <c r="H181" s="36">
        <v>1</v>
      </c>
      <c r="I181" s="26">
        <v>41841</v>
      </c>
      <c r="J181" s="161">
        <v>41880</v>
      </c>
      <c r="K181" s="194">
        <f t="shared" si="10"/>
        <v>5.5714285714285712</v>
      </c>
      <c r="L181" s="72">
        <v>1</v>
      </c>
      <c r="M181" s="195">
        <f t="shared" si="11"/>
        <v>1</v>
      </c>
      <c r="N181" s="194">
        <f t="shared" si="12"/>
        <v>5.5714285714285712</v>
      </c>
      <c r="O181" s="194">
        <f t="shared" si="13"/>
        <v>5.5714285714285712</v>
      </c>
      <c r="P181" s="194">
        <f t="shared" si="14"/>
        <v>5.5714285714285712</v>
      </c>
      <c r="Q181" s="213" t="s">
        <v>1259</v>
      </c>
      <c r="R181" s="34" t="s">
        <v>1646</v>
      </c>
      <c r="S181" s="308"/>
      <c r="T181" s="308"/>
      <c r="U181" s="308"/>
      <c r="V181" s="308"/>
    </row>
    <row r="182" spans="1:22" s="205" customFormat="1" ht="108.75" customHeight="1" thickBot="1" x14ac:dyDescent="0.3">
      <c r="A182" s="202" t="s">
        <v>527</v>
      </c>
      <c r="B182" s="126" t="s">
        <v>1659</v>
      </c>
      <c r="C182" s="34" t="s">
        <v>1660</v>
      </c>
      <c r="D182" s="34" t="s">
        <v>1661</v>
      </c>
      <c r="E182" s="34" t="s">
        <v>1662</v>
      </c>
      <c r="F182" s="34" t="s">
        <v>1663</v>
      </c>
      <c r="G182" s="34" t="s">
        <v>1664</v>
      </c>
      <c r="H182" s="36">
        <v>1</v>
      </c>
      <c r="I182" s="26">
        <v>41841</v>
      </c>
      <c r="J182" s="161">
        <v>41929</v>
      </c>
      <c r="K182" s="194">
        <f t="shared" si="10"/>
        <v>12.571428571428571</v>
      </c>
      <c r="L182" s="72">
        <v>1</v>
      </c>
      <c r="M182" s="195">
        <f t="shared" si="11"/>
        <v>1</v>
      </c>
      <c r="N182" s="194">
        <f t="shared" si="12"/>
        <v>12.571428571428571</v>
      </c>
      <c r="O182" s="194">
        <f t="shared" si="13"/>
        <v>12.571428571428571</v>
      </c>
      <c r="P182" s="194">
        <f t="shared" si="14"/>
        <v>12.571428571428571</v>
      </c>
      <c r="Q182" s="213" t="s">
        <v>1259</v>
      </c>
      <c r="R182" s="34" t="s">
        <v>1665</v>
      </c>
      <c r="S182" s="308"/>
      <c r="T182" s="308"/>
      <c r="U182" s="308"/>
      <c r="V182" s="308"/>
    </row>
    <row r="183" spans="1:22" s="205" customFormat="1" ht="86.25" customHeight="1" thickBot="1" x14ac:dyDescent="0.3">
      <c r="A183" s="202" t="s">
        <v>527</v>
      </c>
      <c r="B183" s="126" t="s">
        <v>1659</v>
      </c>
      <c r="C183" s="34" t="s">
        <v>1660</v>
      </c>
      <c r="D183" s="34" t="s">
        <v>1666</v>
      </c>
      <c r="E183" s="34" t="s">
        <v>1662</v>
      </c>
      <c r="F183" s="34" t="s">
        <v>1667</v>
      </c>
      <c r="G183" s="34" t="s">
        <v>1668</v>
      </c>
      <c r="H183" s="36">
        <v>1</v>
      </c>
      <c r="I183" s="26">
        <v>41841</v>
      </c>
      <c r="J183" s="161">
        <v>41929</v>
      </c>
      <c r="K183" s="194">
        <f t="shared" si="10"/>
        <v>12.571428571428571</v>
      </c>
      <c r="L183" s="72">
        <v>1</v>
      </c>
      <c r="M183" s="195">
        <f t="shared" si="11"/>
        <v>1</v>
      </c>
      <c r="N183" s="194">
        <f t="shared" si="12"/>
        <v>12.571428571428571</v>
      </c>
      <c r="O183" s="194">
        <f t="shared" si="13"/>
        <v>12.571428571428571</v>
      </c>
      <c r="P183" s="194">
        <f t="shared" si="14"/>
        <v>12.571428571428571</v>
      </c>
      <c r="Q183" s="213" t="s">
        <v>1259</v>
      </c>
      <c r="R183" s="34" t="s">
        <v>1665</v>
      </c>
      <c r="S183" s="308"/>
      <c r="T183" s="308"/>
      <c r="U183" s="308"/>
      <c r="V183" s="308"/>
    </row>
    <row r="184" spans="1:22" s="205" customFormat="1" ht="86.25" customHeight="1" thickBot="1" x14ac:dyDescent="0.3">
      <c r="A184" s="202" t="s">
        <v>527</v>
      </c>
      <c r="B184" s="126" t="s">
        <v>1659</v>
      </c>
      <c r="C184" s="34" t="s">
        <v>1660</v>
      </c>
      <c r="D184" s="34" t="s">
        <v>1666</v>
      </c>
      <c r="E184" s="34" t="s">
        <v>1662</v>
      </c>
      <c r="F184" s="34" t="s">
        <v>1669</v>
      </c>
      <c r="G184" s="34" t="s">
        <v>1670</v>
      </c>
      <c r="H184" s="36">
        <v>1</v>
      </c>
      <c r="I184" s="26">
        <v>41841</v>
      </c>
      <c r="J184" s="161">
        <v>41941</v>
      </c>
      <c r="K184" s="194">
        <f t="shared" si="10"/>
        <v>14.285714285714286</v>
      </c>
      <c r="L184" s="72">
        <v>1</v>
      </c>
      <c r="M184" s="195">
        <f t="shared" si="11"/>
        <v>1</v>
      </c>
      <c r="N184" s="194">
        <f t="shared" si="12"/>
        <v>14.285714285714286</v>
      </c>
      <c r="O184" s="194">
        <f t="shared" si="13"/>
        <v>14.285714285714286</v>
      </c>
      <c r="P184" s="194">
        <f t="shared" si="14"/>
        <v>14.285714285714286</v>
      </c>
      <c r="Q184" s="213" t="s">
        <v>1259</v>
      </c>
      <c r="R184" s="34" t="s">
        <v>1665</v>
      </c>
      <c r="S184" s="308"/>
      <c r="T184" s="308"/>
      <c r="U184" s="308"/>
      <c r="V184" s="308"/>
    </row>
    <row r="185" spans="1:22" s="205" customFormat="1" ht="98.25" customHeight="1" thickBot="1" x14ac:dyDescent="0.3">
      <c r="A185" s="202" t="s">
        <v>527</v>
      </c>
      <c r="B185" s="126" t="s">
        <v>1659</v>
      </c>
      <c r="C185" s="34" t="s">
        <v>1660</v>
      </c>
      <c r="D185" s="34" t="s">
        <v>1666</v>
      </c>
      <c r="E185" s="34" t="s">
        <v>1671</v>
      </c>
      <c r="F185" s="34" t="s">
        <v>1672</v>
      </c>
      <c r="G185" s="34" t="s">
        <v>1673</v>
      </c>
      <c r="H185" s="36">
        <v>21</v>
      </c>
      <c r="I185" s="26">
        <v>41806</v>
      </c>
      <c r="J185" s="161">
        <v>41936</v>
      </c>
      <c r="K185" s="194">
        <f t="shared" si="10"/>
        <v>18.571428571428573</v>
      </c>
      <c r="L185" s="72">
        <v>21</v>
      </c>
      <c r="M185" s="195">
        <f t="shared" si="11"/>
        <v>1</v>
      </c>
      <c r="N185" s="194">
        <f t="shared" si="12"/>
        <v>18.571428571428573</v>
      </c>
      <c r="O185" s="194">
        <f t="shared" si="13"/>
        <v>18.571428571428573</v>
      </c>
      <c r="P185" s="194">
        <f t="shared" si="14"/>
        <v>18.571428571428573</v>
      </c>
      <c r="Q185" s="213" t="s">
        <v>1259</v>
      </c>
      <c r="R185" s="34" t="s">
        <v>1665</v>
      </c>
      <c r="S185" s="308"/>
      <c r="T185" s="308"/>
      <c r="U185" s="308"/>
      <c r="V185" s="308"/>
    </row>
    <row r="186" spans="1:22" s="205" customFormat="1" ht="63.75" customHeight="1" thickBot="1" x14ac:dyDescent="0.3">
      <c r="A186" s="202" t="s">
        <v>527</v>
      </c>
      <c r="B186" s="126" t="s">
        <v>1659</v>
      </c>
      <c r="C186" s="34" t="s">
        <v>1660</v>
      </c>
      <c r="D186" s="34" t="s">
        <v>1666</v>
      </c>
      <c r="E186" s="34" t="s">
        <v>1671</v>
      </c>
      <c r="F186" s="34" t="s">
        <v>1674</v>
      </c>
      <c r="G186" s="34" t="s">
        <v>1675</v>
      </c>
      <c r="H186" s="36">
        <v>21</v>
      </c>
      <c r="I186" s="26">
        <v>41806</v>
      </c>
      <c r="J186" s="161">
        <v>41971</v>
      </c>
      <c r="K186" s="194">
        <f t="shared" si="10"/>
        <v>23.571428571428573</v>
      </c>
      <c r="L186" s="72">
        <v>21</v>
      </c>
      <c r="M186" s="195">
        <f t="shared" si="11"/>
        <v>1</v>
      </c>
      <c r="N186" s="194">
        <f t="shared" si="12"/>
        <v>23.571428571428573</v>
      </c>
      <c r="O186" s="194">
        <f t="shared" si="13"/>
        <v>23.571428571428573</v>
      </c>
      <c r="P186" s="194">
        <f t="shared" si="14"/>
        <v>23.571428571428573</v>
      </c>
      <c r="Q186" s="34" t="s">
        <v>1645</v>
      </c>
      <c r="R186" s="34" t="s">
        <v>1665</v>
      </c>
      <c r="S186" s="308"/>
      <c r="T186" s="308"/>
      <c r="U186" s="308"/>
      <c r="V186" s="308"/>
    </row>
    <row r="187" spans="1:22" s="205" customFormat="1" ht="102.75" customHeight="1" thickBot="1" x14ac:dyDescent="0.3">
      <c r="A187" s="202" t="s">
        <v>527</v>
      </c>
      <c r="B187" s="126" t="s">
        <v>1659</v>
      </c>
      <c r="C187" s="34" t="s">
        <v>1676</v>
      </c>
      <c r="D187" s="34" t="s">
        <v>1666</v>
      </c>
      <c r="E187" s="34" t="s">
        <v>1677</v>
      </c>
      <c r="F187" s="34" t="s">
        <v>1678</v>
      </c>
      <c r="G187" s="34" t="s">
        <v>1679</v>
      </c>
      <c r="H187" s="36">
        <v>1</v>
      </c>
      <c r="I187" s="26">
        <v>41841</v>
      </c>
      <c r="J187" s="161">
        <v>41908</v>
      </c>
      <c r="K187" s="194">
        <f t="shared" si="10"/>
        <v>9.5714285714285712</v>
      </c>
      <c r="L187" s="72">
        <v>1</v>
      </c>
      <c r="M187" s="195">
        <f t="shared" si="11"/>
        <v>1</v>
      </c>
      <c r="N187" s="194">
        <f t="shared" si="12"/>
        <v>9.5714285714285712</v>
      </c>
      <c r="O187" s="194">
        <f t="shared" si="13"/>
        <v>9.5714285714285712</v>
      </c>
      <c r="P187" s="194">
        <f t="shared" si="14"/>
        <v>9.5714285714285712</v>
      </c>
      <c r="Q187" s="213" t="s">
        <v>1259</v>
      </c>
      <c r="R187" s="34" t="s">
        <v>1665</v>
      </c>
      <c r="S187" s="308"/>
      <c r="T187" s="308"/>
      <c r="U187" s="308"/>
      <c r="V187" s="308"/>
    </row>
    <row r="188" spans="1:22" s="205" customFormat="1" ht="84.75" customHeight="1" thickBot="1" x14ac:dyDescent="0.3">
      <c r="A188" s="202" t="s">
        <v>527</v>
      </c>
      <c r="B188" s="126" t="s">
        <v>1659</v>
      </c>
      <c r="C188" s="34" t="s">
        <v>1680</v>
      </c>
      <c r="D188" s="34" t="s">
        <v>1666</v>
      </c>
      <c r="E188" s="34" t="s">
        <v>1677</v>
      </c>
      <c r="F188" s="34" t="s">
        <v>1681</v>
      </c>
      <c r="G188" s="34" t="s">
        <v>1428</v>
      </c>
      <c r="H188" s="36">
        <v>3</v>
      </c>
      <c r="I188" s="26">
        <v>41841</v>
      </c>
      <c r="J188" s="161">
        <v>41999</v>
      </c>
      <c r="K188" s="194">
        <f t="shared" si="10"/>
        <v>22.571428571428573</v>
      </c>
      <c r="L188" s="72">
        <v>3</v>
      </c>
      <c r="M188" s="195">
        <f t="shared" si="11"/>
        <v>1</v>
      </c>
      <c r="N188" s="194">
        <f t="shared" si="12"/>
        <v>22.571428571428573</v>
      </c>
      <c r="O188" s="194">
        <f t="shared" si="13"/>
        <v>22.571428571428573</v>
      </c>
      <c r="P188" s="194">
        <f t="shared" si="14"/>
        <v>22.571428571428573</v>
      </c>
      <c r="Q188" s="213" t="s">
        <v>1259</v>
      </c>
      <c r="R188" s="34" t="s">
        <v>1665</v>
      </c>
      <c r="S188" s="308"/>
      <c r="T188" s="308"/>
      <c r="U188" s="308"/>
      <c r="V188" s="308"/>
    </row>
    <row r="189" spans="1:22" s="205" customFormat="1" ht="88.15" customHeight="1" thickBot="1" x14ac:dyDescent="0.3">
      <c r="A189" s="58" t="s">
        <v>534</v>
      </c>
      <c r="B189" s="34" t="s">
        <v>1682</v>
      </c>
      <c r="C189" s="34" t="s">
        <v>1683</v>
      </c>
      <c r="D189" s="34" t="s">
        <v>1684</v>
      </c>
      <c r="E189" s="34" t="s">
        <v>1685</v>
      </c>
      <c r="F189" s="34" t="s">
        <v>1686</v>
      </c>
      <c r="G189" s="34" t="s">
        <v>1687</v>
      </c>
      <c r="H189" s="36">
        <v>1</v>
      </c>
      <c r="I189" s="26">
        <v>41821</v>
      </c>
      <c r="J189" s="161">
        <v>42004</v>
      </c>
      <c r="K189" s="194">
        <f t="shared" si="10"/>
        <v>26.142857142857142</v>
      </c>
      <c r="L189" s="72">
        <v>1</v>
      </c>
      <c r="M189" s="195">
        <f t="shared" si="11"/>
        <v>1</v>
      </c>
      <c r="N189" s="194">
        <f t="shared" si="12"/>
        <v>26.142857142857142</v>
      </c>
      <c r="O189" s="194">
        <f t="shared" si="13"/>
        <v>26.142857142857142</v>
      </c>
      <c r="P189" s="194">
        <f t="shared" si="14"/>
        <v>26.142857142857142</v>
      </c>
      <c r="Q189" s="34" t="s">
        <v>1026</v>
      </c>
      <c r="R189" s="34" t="s">
        <v>1688</v>
      </c>
      <c r="S189" s="308"/>
      <c r="T189" s="308"/>
      <c r="U189" s="308"/>
      <c r="V189" s="308"/>
    </row>
    <row r="190" spans="1:22" s="224" customFormat="1" ht="103.5" customHeight="1" thickBot="1" x14ac:dyDescent="0.3">
      <c r="A190" s="58" t="s">
        <v>1689</v>
      </c>
      <c r="B190" s="91" t="s">
        <v>1690</v>
      </c>
      <c r="C190" s="37" t="s">
        <v>1691</v>
      </c>
      <c r="D190" s="37" t="s">
        <v>1692</v>
      </c>
      <c r="E190" s="37" t="s">
        <v>1693</v>
      </c>
      <c r="F190" s="37" t="s">
        <v>1694</v>
      </c>
      <c r="G190" s="37" t="s">
        <v>596</v>
      </c>
      <c r="H190" s="38">
        <v>1</v>
      </c>
      <c r="I190" s="39">
        <v>41835</v>
      </c>
      <c r="J190" s="161">
        <v>41988</v>
      </c>
      <c r="K190" s="194">
        <f t="shared" si="10"/>
        <v>21.857142857142858</v>
      </c>
      <c r="L190" s="68">
        <v>1</v>
      </c>
      <c r="M190" s="195">
        <f t="shared" si="11"/>
        <v>1</v>
      </c>
      <c r="N190" s="194">
        <f t="shared" si="12"/>
        <v>21.857142857142858</v>
      </c>
      <c r="O190" s="194">
        <f t="shared" si="13"/>
        <v>21.857142857142858</v>
      </c>
      <c r="P190" s="194">
        <f t="shared" si="14"/>
        <v>21.857142857142858</v>
      </c>
      <c r="Q190" s="34" t="s">
        <v>939</v>
      </c>
      <c r="R190" s="37" t="s">
        <v>1695</v>
      </c>
      <c r="S190" s="309"/>
      <c r="T190" s="309"/>
      <c r="U190" s="309"/>
      <c r="V190" s="309"/>
    </row>
    <row r="191" spans="1:22" s="2" customFormat="1" ht="33.75" customHeight="1" thickBot="1" x14ac:dyDescent="0.35">
      <c r="A191" s="58"/>
      <c r="B191" s="198" t="s">
        <v>1696</v>
      </c>
      <c r="C191" s="37"/>
      <c r="D191" s="37"/>
      <c r="E191" s="37"/>
      <c r="F191" s="37"/>
      <c r="G191" s="37"/>
      <c r="H191" s="38"/>
      <c r="I191" s="82"/>
      <c r="J191" s="225"/>
      <c r="K191" s="194"/>
      <c r="L191" s="68"/>
      <c r="M191" s="195"/>
      <c r="N191" s="194"/>
      <c r="O191" s="194"/>
      <c r="P191" s="194"/>
      <c r="Q191" s="34"/>
      <c r="R191" s="37"/>
      <c r="S191" s="304"/>
      <c r="T191" s="304"/>
      <c r="U191" s="304"/>
      <c r="V191" s="304"/>
    </row>
    <row r="192" spans="1:22" s="2" customFormat="1" ht="98.25" customHeight="1" thickBot="1" x14ac:dyDescent="0.35">
      <c r="A192" s="227" t="s">
        <v>547</v>
      </c>
      <c r="B192" s="228" t="s">
        <v>1697</v>
      </c>
      <c r="C192" s="35" t="s">
        <v>1698</v>
      </c>
      <c r="D192" s="57" t="s">
        <v>1699</v>
      </c>
      <c r="E192" s="57" t="s">
        <v>1700</v>
      </c>
      <c r="F192" s="78" t="s">
        <v>1701</v>
      </c>
      <c r="G192" s="64" t="s">
        <v>324</v>
      </c>
      <c r="H192" s="229">
        <v>1</v>
      </c>
      <c r="I192" s="230">
        <v>41306</v>
      </c>
      <c r="J192" s="231">
        <v>41365</v>
      </c>
      <c r="K192" s="194">
        <f t="shared" ref="K192:K202" si="15">+(J192-I192)/7</f>
        <v>8.4285714285714288</v>
      </c>
      <c r="L192" s="232">
        <v>1</v>
      </c>
      <c r="M192" s="195">
        <f t="shared" si="11"/>
        <v>1</v>
      </c>
      <c r="N192" s="194">
        <f t="shared" si="12"/>
        <v>8.4285714285714288</v>
      </c>
      <c r="O192" s="194">
        <f t="shared" si="13"/>
        <v>8.4285714285714288</v>
      </c>
      <c r="P192" s="194">
        <f t="shared" si="14"/>
        <v>8.4285714285714288</v>
      </c>
      <c r="Q192" s="34" t="s">
        <v>1387</v>
      </c>
      <c r="R192" s="35" t="s">
        <v>1702</v>
      </c>
      <c r="S192" s="304"/>
      <c r="T192" s="304"/>
      <c r="U192" s="304"/>
      <c r="V192" s="304"/>
    </row>
    <row r="193" spans="1:22" s="2" customFormat="1" ht="91.5" customHeight="1" thickBot="1" x14ac:dyDescent="0.35">
      <c r="A193" s="227" t="s">
        <v>554</v>
      </c>
      <c r="B193" s="89" t="s">
        <v>1703</v>
      </c>
      <c r="C193" s="89" t="s">
        <v>1698</v>
      </c>
      <c r="D193" s="57" t="s">
        <v>1699</v>
      </c>
      <c r="E193" s="57" t="s">
        <v>1700</v>
      </c>
      <c r="F193" s="78" t="s">
        <v>1701</v>
      </c>
      <c r="G193" s="64" t="s">
        <v>324</v>
      </c>
      <c r="H193" s="229">
        <v>1</v>
      </c>
      <c r="I193" s="234">
        <v>41306</v>
      </c>
      <c r="J193" s="235">
        <v>41365</v>
      </c>
      <c r="K193" s="194">
        <f t="shared" si="15"/>
        <v>8.4285714285714288</v>
      </c>
      <c r="L193" s="232">
        <v>1</v>
      </c>
      <c r="M193" s="195">
        <f t="shared" si="11"/>
        <v>1</v>
      </c>
      <c r="N193" s="194">
        <f t="shared" si="12"/>
        <v>8.4285714285714288</v>
      </c>
      <c r="O193" s="194">
        <f t="shared" si="13"/>
        <v>8.4285714285714288</v>
      </c>
      <c r="P193" s="194">
        <f t="shared" si="14"/>
        <v>8.4285714285714288</v>
      </c>
      <c r="Q193" s="34" t="s">
        <v>1387</v>
      </c>
      <c r="R193" s="35" t="s">
        <v>1704</v>
      </c>
      <c r="S193" s="304"/>
      <c r="T193" s="304"/>
      <c r="U193" s="304"/>
      <c r="V193" s="304"/>
    </row>
    <row r="194" spans="1:22" s="2" customFormat="1" ht="132.75" customHeight="1" thickBot="1" x14ac:dyDescent="0.35">
      <c r="A194" s="227" t="s">
        <v>561</v>
      </c>
      <c r="B194" s="89" t="s">
        <v>1705</v>
      </c>
      <c r="C194" s="89" t="s">
        <v>1698</v>
      </c>
      <c r="D194" s="57" t="s">
        <v>1699</v>
      </c>
      <c r="E194" s="57" t="s">
        <v>1700</v>
      </c>
      <c r="F194" s="78" t="s">
        <v>1701</v>
      </c>
      <c r="G194" s="64" t="s">
        <v>324</v>
      </c>
      <c r="H194" s="229">
        <v>1</v>
      </c>
      <c r="I194" s="230">
        <v>41306</v>
      </c>
      <c r="J194" s="231">
        <v>41365</v>
      </c>
      <c r="K194" s="194">
        <f t="shared" si="15"/>
        <v>8.4285714285714288</v>
      </c>
      <c r="L194" s="232">
        <v>1</v>
      </c>
      <c r="M194" s="195">
        <f t="shared" si="11"/>
        <v>1</v>
      </c>
      <c r="N194" s="194">
        <f t="shared" si="12"/>
        <v>8.4285714285714288</v>
      </c>
      <c r="O194" s="194">
        <f t="shared" si="13"/>
        <v>8.4285714285714288</v>
      </c>
      <c r="P194" s="194">
        <f t="shared" si="14"/>
        <v>8.4285714285714288</v>
      </c>
      <c r="Q194" s="34" t="s">
        <v>1387</v>
      </c>
      <c r="R194" s="78" t="s">
        <v>1706</v>
      </c>
      <c r="S194" s="304"/>
      <c r="T194" s="304"/>
      <c r="U194" s="304"/>
      <c r="V194" s="304"/>
    </row>
    <row r="195" spans="1:22" s="2" customFormat="1" ht="165.75" customHeight="1" thickBot="1" x14ac:dyDescent="0.35">
      <c r="A195" s="227" t="s">
        <v>567</v>
      </c>
      <c r="B195" s="89" t="s">
        <v>1707</v>
      </c>
      <c r="C195" s="89" t="s">
        <v>1698</v>
      </c>
      <c r="D195" s="57" t="s">
        <v>1699</v>
      </c>
      <c r="E195" s="236" t="s">
        <v>1700</v>
      </c>
      <c r="F195" s="237" t="s">
        <v>1701</v>
      </c>
      <c r="G195" s="64" t="s">
        <v>324</v>
      </c>
      <c r="H195" s="229">
        <v>1</v>
      </c>
      <c r="I195" s="230">
        <v>41306</v>
      </c>
      <c r="J195" s="231">
        <v>41365</v>
      </c>
      <c r="K195" s="194">
        <f t="shared" si="15"/>
        <v>8.4285714285714288</v>
      </c>
      <c r="L195" s="232">
        <v>1</v>
      </c>
      <c r="M195" s="195">
        <f t="shared" si="11"/>
        <v>1</v>
      </c>
      <c r="N195" s="194">
        <f t="shared" si="12"/>
        <v>8.4285714285714288</v>
      </c>
      <c r="O195" s="194">
        <f t="shared" si="13"/>
        <v>8.4285714285714288</v>
      </c>
      <c r="P195" s="194">
        <f t="shared" si="14"/>
        <v>8.4285714285714288</v>
      </c>
      <c r="Q195" s="34" t="s">
        <v>1387</v>
      </c>
      <c r="R195" s="78" t="s">
        <v>1708</v>
      </c>
      <c r="S195" s="304"/>
      <c r="T195" s="304"/>
      <c r="U195" s="304"/>
      <c r="V195" s="304"/>
    </row>
    <row r="196" spans="1:22" s="2" customFormat="1" ht="116.25" customHeight="1" thickBot="1" x14ac:dyDescent="0.35">
      <c r="A196" s="227" t="s">
        <v>573</v>
      </c>
      <c r="B196" s="105" t="s">
        <v>1709</v>
      </c>
      <c r="C196" s="105" t="s">
        <v>1710</v>
      </c>
      <c r="D196" s="57" t="s">
        <v>1711</v>
      </c>
      <c r="E196" s="57" t="s">
        <v>1712</v>
      </c>
      <c r="F196" s="78" t="s">
        <v>1713</v>
      </c>
      <c r="G196" s="64" t="s">
        <v>324</v>
      </c>
      <c r="H196" s="64">
        <v>1</v>
      </c>
      <c r="I196" s="230">
        <v>41306</v>
      </c>
      <c r="J196" s="312">
        <v>41365</v>
      </c>
      <c r="K196" s="194">
        <f t="shared" si="15"/>
        <v>8.4285714285714288</v>
      </c>
      <c r="L196" s="232">
        <v>1</v>
      </c>
      <c r="M196" s="195">
        <f t="shared" si="11"/>
        <v>1</v>
      </c>
      <c r="N196" s="194">
        <f t="shared" si="12"/>
        <v>8.4285714285714288</v>
      </c>
      <c r="O196" s="194">
        <f t="shared" si="13"/>
        <v>8.4285714285714288</v>
      </c>
      <c r="P196" s="194">
        <f t="shared" si="14"/>
        <v>8.4285714285714288</v>
      </c>
      <c r="Q196" s="34" t="s">
        <v>1387</v>
      </c>
      <c r="R196" s="78" t="s">
        <v>1708</v>
      </c>
      <c r="S196" s="304"/>
      <c r="T196" s="304"/>
      <c r="U196" s="304"/>
      <c r="V196" s="304"/>
    </row>
    <row r="197" spans="1:22" s="2" customFormat="1" ht="82.9" customHeight="1" thickBot="1" x14ac:dyDescent="0.35">
      <c r="A197" s="227" t="s">
        <v>579</v>
      </c>
      <c r="B197" s="105" t="s">
        <v>1714</v>
      </c>
      <c r="C197" s="105" t="s">
        <v>1710</v>
      </c>
      <c r="D197" s="57" t="s">
        <v>1711</v>
      </c>
      <c r="E197" s="57" t="s">
        <v>1712</v>
      </c>
      <c r="F197" s="78" t="s">
        <v>1715</v>
      </c>
      <c r="G197" s="64" t="s">
        <v>324</v>
      </c>
      <c r="H197" s="64">
        <v>1</v>
      </c>
      <c r="I197" s="230">
        <v>41306</v>
      </c>
      <c r="J197" s="312">
        <v>41455</v>
      </c>
      <c r="K197" s="194">
        <f t="shared" si="15"/>
        <v>21.285714285714285</v>
      </c>
      <c r="L197" s="232">
        <v>1</v>
      </c>
      <c r="M197" s="195">
        <f t="shared" si="11"/>
        <v>1</v>
      </c>
      <c r="N197" s="194">
        <f t="shared" si="12"/>
        <v>21.285714285714285</v>
      </c>
      <c r="O197" s="194">
        <f t="shared" si="13"/>
        <v>21.285714285714285</v>
      </c>
      <c r="P197" s="194">
        <f t="shared" si="14"/>
        <v>21.285714285714285</v>
      </c>
      <c r="Q197" s="34" t="s">
        <v>1387</v>
      </c>
      <c r="R197" s="78"/>
      <c r="S197" s="304"/>
      <c r="T197" s="304"/>
      <c r="U197" s="304"/>
      <c r="V197" s="304"/>
    </row>
    <row r="198" spans="1:22" s="2" customFormat="1" ht="109.15" customHeight="1" thickBot="1" x14ac:dyDescent="0.35">
      <c r="A198" s="227" t="s">
        <v>597</v>
      </c>
      <c r="B198" s="239" t="s">
        <v>1716</v>
      </c>
      <c r="C198" s="122" t="s">
        <v>1717</v>
      </c>
      <c r="D198" s="89" t="s">
        <v>1718</v>
      </c>
      <c r="E198" s="100" t="s">
        <v>1719</v>
      </c>
      <c r="F198" s="103" t="s">
        <v>1720</v>
      </c>
      <c r="G198" s="52" t="s">
        <v>596</v>
      </c>
      <c r="H198" s="240">
        <v>1</v>
      </c>
      <c r="I198" s="241">
        <v>41306</v>
      </c>
      <c r="J198" s="241">
        <v>41424</v>
      </c>
      <c r="K198" s="194">
        <f t="shared" si="15"/>
        <v>16.857142857142858</v>
      </c>
      <c r="L198" s="232">
        <v>1</v>
      </c>
      <c r="M198" s="195">
        <f t="shared" si="11"/>
        <v>1</v>
      </c>
      <c r="N198" s="194">
        <f t="shared" si="12"/>
        <v>16.857142857142858</v>
      </c>
      <c r="O198" s="194">
        <f t="shared" si="13"/>
        <v>16.857142857142858</v>
      </c>
      <c r="P198" s="194">
        <f t="shared" si="14"/>
        <v>16.857142857142858</v>
      </c>
      <c r="Q198" s="47" t="s">
        <v>317</v>
      </c>
      <c r="R198" s="78" t="s">
        <v>1721</v>
      </c>
      <c r="S198" s="304"/>
      <c r="T198" s="304"/>
      <c r="U198" s="304"/>
      <c r="V198" s="304"/>
    </row>
    <row r="199" spans="1:22" s="2" customFormat="1" ht="79.900000000000006" customHeight="1" thickBot="1" x14ac:dyDescent="0.35">
      <c r="A199" s="227" t="s">
        <v>603</v>
      </c>
      <c r="B199" s="89" t="s">
        <v>1722</v>
      </c>
      <c r="C199" s="116" t="s">
        <v>1723</v>
      </c>
      <c r="D199" s="89" t="s">
        <v>1724</v>
      </c>
      <c r="E199" s="89" t="s">
        <v>1725</v>
      </c>
      <c r="F199" s="35" t="s">
        <v>1726</v>
      </c>
      <c r="G199" s="52" t="s">
        <v>1727</v>
      </c>
      <c r="H199" s="52">
        <v>12</v>
      </c>
      <c r="I199" s="234">
        <v>41427</v>
      </c>
      <c r="J199" s="312">
        <v>41609</v>
      </c>
      <c r="K199" s="194">
        <f t="shared" si="15"/>
        <v>26</v>
      </c>
      <c r="L199" s="232">
        <v>12</v>
      </c>
      <c r="M199" s="195">
        <f t="shared" si="11"/>
        <v>1</v>
      </c>
      <c r="N199" s="194">
        <f t="shared" si="12"/>
        <v>26</v>
      </c>
      <c r="O199" s="194">
        <f t="shared" si="13"/>
        <v>26</v>
      </c>
      <c r="P199" s="194">
        <f t="shared" si="14"/>
        <v>26</v>
      </c>
      <c r="Q199" s="34" t="s">
        <v>1387</v>
      </c>
      <c r="R199" s="242" t="s">
        <v>1728</v>
      </c>
      <c r="S199" s="304"/>
      <c r="T199" s="304"/>
      <c r="U199" s="304"/>
      <c r="V199" s="304"/>
    </row>
    <row r="200" spans="1:22" s="2" customFormat="1" ht="83.25" customHeight="1" thickBot="1" x14ac:dyDescent="0.35">
      <c r="A200" s="227" t="s">
        <v>609</v>
      </c>
      <c r="B200" s="243" t="s">
        <v>1729</v>
      </c>
      <c r="C200" s="89" t="s">
        <v>1730</v>
      </c>
      <c r="D200" s="89" t="s">
        <v>1731</v>
      </c>
      <c r="E200" s="89" t="s">
        <v>1732</v>
      </c>
      <c r="F200" s="35" t="s">
        <v>1726</v>
      </c>
      <c r="G200" s="52" t="s">
        <v>1727</v>
      </c>
      <c r="H200" s="52">
        <v>2</v>
      </c>
      <c r="I200" s="234">
        <v>41427</v>
      </c>
      <c r="J200" s="313">
        <v>41638</v>
      </c>
      <c r="K200" s="194">
        <f t="shared" si="15"/>
        <v>30.142857142857142</v>
      </c>
      <c r="L200" s="232">
        <v>2</v>
      </c>
      <c r="M200" s="195">
        <f t="shared" si="11"/>
        <v>1</v>
      </c>
      <c r="N200" s="194">
        <f t="shared" si="12"/>
        <v>30.142857142857142</v>
      </c>
      <c r="O200" s="194">
        <f t="shared" si="13"/>
        <v>30.142857142857142</v>
      </c>
      <c r="P200" s="194">
        <f t="shared" si="14"/>
        <v>30.142857142857142</v>
      </c>
      <c r="Q200" s="79" t="s">
        <v>1733</v>
      </c>
      <c r="R200" s="244" t="s">
        <v>1734</v>
      </c>
      <c r="S200" s="304"/>
      <c r="T200" s="304"/>
      <c r="U200" s="304"/>
      <c r="V200" s="304"/>
    </row>
    <row r="201" spans="1:22" s="2" customFormat="1" ht="179.25" customHeight="1" thickBot="1" x14ac:dyDescent="0.35">
      <c r="A201" s="227" t="s">
        <v>615</v>
      </c>
      <c r="B201" s="243" t="s">
        <v>1735</v>
      </c>
      <c r="C201" s="126" t="s">
        <v>1736</v>
      </c>
      <c r="D201" s="34" t="s">
        <v>1737</v>
      </c>
      <c r="E201" s="34" t="s">
        <v>1738</v>
      </c>
      <c r="F201" s="34" t="s">
        <v>1738</v>
      </c>
      <c r="G201" s="117" t="s">
        <v>1739</v>
      </c>
      <c r="H201" s="119">
        <v>1</v>
      </c>
      <c r="I201" s="245">
        <v>41640</v>
      </c>
      <c r="J201" s="313">
        <v>42004</v>
      </c>
      <c r="K201" s="194">
        <f t="shared" si="15"/>
        <v>52</v>
      </c>
      <c r="L201" s="119">
        <v>1</v>
      </c>
      <c r="M201" s="195">
        <f t="shared" si="11"/>
        <v>1</v>
      </c>
      <c r="N201" s="194">
        <f t="shared" si="12"/>
        <v>52</v>
      </c>
      <c r="O201" s="194">
        <f t="shared" si="13"/>
        <v>52</v>
      </c>
      <c r="P201" s="194">
        <f t="shared" si="14"/>
        <v>52</v>
      </c>
      <c r="Q201" s="34" t="s">
        <v>939</v>
      </c>
      <c r="R201" s="34" t="s">
        <v>1740</v>
      </c>
      <c r="S201" s="304"/>
      <c r="T201" s="304"/>
      <c r="U201" s="304"/>
      <c r="V201" s="304"/>
    </row>
    <row r="202" spans="1:22" s="2" customFormat="1" ht="135.75" customHeight="1" thickBot="1" x14ac:dyDescent="0.35">
      <c r="A202" s="227" t="s">
        <v>619</v>
      </c>
      <c r="B202" s="126" t="s">
        <v>1741</v>
      </c>
      <c r="C202" s="126" t="s">
        <v>1736</v>
      </c>
      <c r="D202" s="125" t="s">
        <v>1737</v>
      </c>
      <c r="E202" s="125" t="s">
        <v>1742</v>
      </c>
      <c r="F202" s="125" t="s">
        <v>1742</v>
      </c>
      <c r="G202" s="246" t="s">
        <v>184</v>
      </c>
      <c r="H202" s="246">
        <v>4</v>
      </c>
      <c r="I202" s="247">
        <v>41548</v>
      </c>
      <c r="J202" s="314">
        <v>41851</v>
      </c>
      <c r="K202" s="194">
        <f t="shared" si="15"/>
        <v>43.285714285714285</v>
      </c>
      <c r="L202" s="248">
        <v>4</v>
      </c>
      <c r="M202" s="195">
        <f t="shared" si="11"/>
        <v>1</v>
      </c>
      <c r="N202" s="194">
        <f t="shared" si="12"/>
        <v>43.285714285714285</v>
      </c>
      <c r="O202" s="194">
        <f t="shared" si="13"/>
        <v>43.285714285714285</v>
      </c>
      <c r="P202" s="194">
        <f t="shared" si="14"/>
        <v>43.285714285714285</v>
      </c>
      <c r="Q202" s="34" t="s">
        <v>939</v>
      </c>
      <c r="R202" s="125" t="s">
        <v>1743</v>
      </c>
      <c r="S202" s="304"/>
      <c r="T202" s="304"/>
      <c r="U202" s="304"/>
      <c r="V202" s="304"/>
    </row>
    <row r="203" spans="1:22" s="2" customFormat="1" ht="142.5" customHeight="1" thickBot="1" x14ac:dyDescent="0.35">
      <c r="A203" s="249" t="s">
        <v>1744</v>
      </c>
      <c r="B203" s="250" t="s">
        <v>1745</v>
      </c>
      <c r="C203" s="196" t="s">
        <v>1746</v>
      </c>
      <c r="D203" s="196" t="s">
        <v>1747</v>
      </c>
      <c r="E203" s="251" t="s">
        <v>1748</v>
      </c>
      <c r="F203" s="196" t="s">
        <v>1747</v>
      </c>
      <c r="G203" s="251" t="s">
        <v>1749</v>
      </c>
      <c r="H203" s="252">
        <v>1</v>
      </c>
      <c r="I203" s="253">
        <v>41883</v>
      </c>
      <c r="J203" s="254">
        <v>42216</v>
      </c>
      <c r="K203" s="255">
        <f>+(J203-I203)/7</f>
        <v>47.571428571428569</v>
      </c>
      <c r="L203" s="256">
        <v>0.1</v>
      </c>
      <c r="M203" s="257">
        <f>+L203/H203</f>
        <v>0.1</v>
      </c>
      <c r="N203" s="255">
        <f>+K203*M203</f>
        <v>4.7571428571428571</v>
      </c>
      <c r="O203" s="258">
        <f>+IF(J203&lt;=$C$11,N203,0)</f>
        <v>0</v>
      </c>
      <c r="P203" s="258">
        <f>+IF($C$11&gt;=J203,K203,0)</f>
        <v>0</v>
      </c>
      <c r="Q203" s="259" t="s">
        <v>1750</v>
      </c>
      <c r="R203" s="196" t="s">
        <v>1751</v>
      </c>
      <c r="S203" s="304"/>
      <c r="T203" s="304"/>
      <c r="U203" s="304"/>
      <c r="V203" s="304"/>
    </row>
    <row r="204" spans="1:22" s="2" customFormat="1" ht="102.75" customHeight="1" thickBot="1" x14ac:dyDescent="0.35">
      <c r="A204" s="260" t="s">
        <v>304</v>
      </c>
      <c r="B204" s="261" t="s">
        <v>1752</v>
      </c>
      <c r="C204" s="261" t="s">
        <v>1753</v>
      </c>
      <c r="D204" s="196" t="s">
        <v>1754</v>
      </c>
      <c r="E204" s="209" t="s">
        <v>1755</v>
      </c>
      <c r="F204" s="196" t="s">
        <v>1754</v>
      </c>
      <c r="G204" s="251" t="s">
        <v>324</v>
      </c>
      <c r="H204" s="262">
        <v>1</v>
      </c>
      <c r="I204" s="253">
        <v>42036</v>
      </c>
      <c r="J204" s="253">
        <v>42124</v>
      </c>
      <c r="K204" s="255">
        <f t="shared" ref="K204:K238" si="16">+(J204-I204)/7</f>
        <v>12.571428571428571</v>
      </c>
      <c r="L204" s="256">
        <v>1</v>
      </c>
      <c r="M204" s="257">
        <f t="shared" ref="M204:M231" si="17">+L204/H204</f>
        <v>1</v>
      </c>
      <c r="N204" s="255">
        <f t="shared" ref="N204:N238" si="18">+K204*M204</f>
        <v>12.571428571428571</v>
      </c>
      <c r="O204" s="255">
        <f t="shared" ref="O204:O238" si="19">+IF(J204&lt;=$C$11,N204,0)</f>
        <v>12.571428571428571</v>
      </c>
      <c r="P204" s="255">
        <f t="shared" ref="P204:P238" si="20">+IF($C$11&gt;=J204,K204,0)</f>
        <v>12.571428571428571</v>
      </c>
      <c r="Q204" s="259" t="s">
        <v>1750</v>
      </c>
      <c r="R204" s="261" t="s">
        <v>1756</v>
      </c>
      <c r="S204" s="304"/>
      <c r="T204" s="304"/>
      <c r="U204" s="304"/>
      <c r="V204" s="304"/>
    </row>
    <row r="205" spans="1:22" s="2" customFormat="1" ht="108.75" customHeight="1" thickBot="1" x14ac:dyDescent="0.35">
      <c r="A205" s="260" t="s">
        <v>304</v>
      </c>
      <c r="B205" s="261" t="s">
        <v>1752</v>
      </c>
      <c r="C205" s="261" t="s">
        <v>1753</v>
      </c>
      <c r="D205" s="196" t="s">
        <v>1757</v>
      </c>
      <c r="E205" s="209" t="s">
        <v>1755</v>
      </c>
      <c r="F205" s="196" t="s">
        <v>1757</v>
      </c>
      <c r="G205" s="209" t="s">
        <v>1758</v>
      </c>
      <c r="H205" s="262">
        <v>6</v>
      </c>
      <c r="I205" s="253">
        <v>42006</v>
      </c>
      <c r="J205" s="253">
        <v>42094</v>
      </c>
      <c r="K205" s="255">
        <f t="shared" si="16"/>
        <v>12.571428571428571</v>
      </c>
      <c r="L205" s="256">
        <v>6</v>
      </c>
      <c r="M205" s="257">
        <f t="shared" si="17"/>
        <v>1</v>
      </c>
      <c r="N205" s="255">
        <f t="shared" si="18"/>
        <v>12.571428571428571</v>
      </c>
      <c r="O205" s="258">
        <f t="shared" si="19"/>
        <v>12.571428571428571</v>
      </c>
      <c r="P205" s="258">
        <f t="shared" si="20"/>
        <v>12.571428571428571</v>
      </c>
      <c r="Q205" s="259" t="s">
        <v>1750</v>
      </c>
      <c r="R205" s="261" t="s">
        <v>1756</v>
      </c>
      <c r="S205" s="304"/>
      <c r="T205" s="304"/>
      <c r="U205" s="304"/>
      <c r="V205" s="304"/>
    </row>
    <row r="206" spans="1:22" s="2" customFormat="1" ht="91.5" customHeight="1" thickBot="1" x14ac:dyDescent="0.35">
      <c r="A206" s="260" t="s">
        <v>304</v>
      </c>
      <c r="B206" s="261" t="s">
        <v>1752</v>
      </c>
      <c r="C206" s="261" t="s">
        <v>1753</v>
      </c>
      <c r="D206" s="263" t="s">
        <v>1759</v>
      </c>
      <c r="E206" s="263" t="s">
        <v>1760</v>
      </c>
      <c r="F206" s="263" t="s">
        <v>1759</v>
      </c>
      <c r="G206" s="263" t="s">
        <v>1759</v>
      </c>
      <c r="H206" s="264">
        <v>12</v>
      </c>
      <c r="I206" s="253">
        <v>42036</v>
      </c>
      <c r="J206" s="253">
        <v>42248</v>
      </c>
      <c r="K206" s="255">
        <f t="shared" si="16"/>
        <v>30.285714285714285</v>
      </c>
      <c r="L206" s="256">
        <v>4</v>
      </c>
      <c r="M206" s="257">
        <f t="shared" si="17"/>
        <v>0.33333333333333331</v>
      </c>
      <c r="N206" s="255">
        <f t="shared" si="18"/>
        <v>10.095238095238095</v>
      </c>
      <c r="O206" s="258">
        <f t="shared" si="19"/>
        <v>0</v>
      </c>
      <c r="P206" s="258">
        <f t="shared" si="20"/>
        <v>0</v>
      </c>
      <c r="Q206" s="265" t="s">
        <v>1750</v>
      </c>
      <c r="R206" s="261" t="s">
        <v>1756</v>
      </c>
      <c r="S206" s="304"/>
      <c r="T206" s="304"/>
      <c r="U206" s="304"/>
      <c r="V206" s="304"/>
    </row>
    <row r="207" spans="1:22" s="2" customFormat="1" ht="150" customHeight="1" thickBot="1" x14ac:dyDescent="0.35">
      <c r="A207" s="266" t="s">
        <v>1761</v>
      </c>
      <c r="B207" s="261" t="s">
        <v>1762</v>
      </c>
      <c r="C207" s="261" t="s">
        <v>1763</v>
      </c>
      <c r="D207" s="196" t="s">
        <v>1764</v>
      </c>
      <c r="E207" s="209" t="s">
        <v>1765</v>
      </c>
      <c r="F207" s="196" t="s">
        <v>1764</v>
      </c>
      <c r="G207" s="209" t="s">
        <v>1766</v>
      </c>
      <c r="H207" s="262">
        <v>4</v>
      </c>
      <c r="I207" s="253">
        <v>41883</v>
      </c>
      <c r="J207" s="253">
        <v>42004</v>
      </c>
      <c r="K207" s="255">
        <f t="shared" si="16"/>
        <v>17.285714285714285</v>
      </c>
      <c r="L207" s="256">
        <v>4</v>
      </c>
      <c r="M207" s="257">
        <f t="shared" si="17"/>
        <v>1</v>
      </c>
      <c r="N207" s="255">
        <f t="shared" si="18"/>
        <v>17.285714285714285</v>
      </c>
      <c r="O207" s="255">
        <f t="shared" si="19"/>
        <v>17.285714285714285</v>
      </c>
      <c r="P207" s="255">
        <f t="shared" si="20"/>
        <v>17.285714285714285</v>
      </c>
      <c r="Q207" s="261" t="s">
        <v>1750</v>
      </c>
      <c r="R207" s="261" t="s">
        <v>1767</v>
      </c>
      <c r="S207" s="304"/>
      <c r="T207" s="304"/>
      <c r="U207" s="304"/>
      <c r="V207" s="304"/>
    </row>
    <row r="208" spans="1:22" s="2" customFormat="1" ht="57" customHeight="1" thickBot="1" x14ac:dyDescent="0.35">
      <c r="A208" s="266" t="s">
        <v>1761</v>
      </c>
      <c r="B208" s="261" t="s">
        <v>1768</v>
      </c>
      <c r="C208" s="261" t="s">
        <v>1763</v>
      </c>
      <c r="D208" s="196" t="s">
        <v>1769</v>
      </c>
      <c r="E208" s="209" t="s">
        <v>1770</v>
      </c>
      <c r="F208" s="196" t="s">
        <v>1769</v>
      </c>
      <c r="G208" s="209" t="s">
        <v>1758</v>
      </c>
      <c r="H208" s="262">
        <v>3</v>
      </c>
      <c r="I208" s="253">
        <v>42006</v>
      </c>
      <c r="J208" s="253">
        <v>42185</v>
      </c>
      <c r="K208" s="255">
        <f t="shared" si="16"/>
        <v>25.571428571428573</v>
      </c>
      <c r="L208" s="256">
        <v>3</v>
      </c>
      <c r="M208" s="257">
        <f t="shared" si="17"/>
        <v>1</v>
      </c>
      <c r="N208" s="255">
        <f t="shared" si="18"/>
        <v>25.571428571428573</v>
      </c>
      <c r="O208" s="258">
        <f t="shared" si="19"/>
        <v>25.571428571428573</v>
      </c>
      <c r="P208" s="258">
        <f t="shared" si="20"/>
        <v>25.571428571428573</v>
      </c>
      <c r="Q208" s="261" t="s">
        <v>1750</v>
      </c>
      <c r="R208" s="261" t="s">
        <v>1767</v>
      </c>
      <c r="S208" s="304"/>
      <c r="T208" s="304"/>
      <c r="U208" s="304"/>
      <c r="V208" s="304"/>
    </row>
    <row r="209" spans="1:22" s="2" customFormat="1" ht="85.15" customHeight="1" thickBot="1" x14ac:dyDescent="0.35">
      <c r="A209" s="266" t="s">
        <v>1761</v>
      </c>
      <c r="B209" s="261" t="s">
        <v>1768</v>
      </c>
      <c r="C209" s="261" t="s">
        <v>1763</v>
      </c>
      <c r="D209" s="196" t="s">
        <v>1771</v>
      </c>
      <c r="E209" s="209" t="s">
        <v>1772</v>
      </c>
      <c r="F209" s="196" t="s">
        <v>1771</v>
      </c>
      <c r="G209" s="209" t="s">
        <v>1773</v>
      </c>
      <c r="H209" s="262">
        <v>1</v>
      </c>
      <c r="I209" s="253">
        <v>41866</v>
      </c>
      <c r="J209" s="253">
        <v>42004</v>
      </c>
      <c r="K209" s="255">
        <f t="shared" si="16"/>
        <v>19.714285714285715</v>
      </c>
      <c r="L209" s="256">
        <v>1</v>
      </c>
      <c r="M209" s="257">
        <f t="shared" si="17"/>
        <v>1</v>
      </c>
      <c r="N209" s="255">
        <f t="shared" si="18"/>
        <v>19.714285714285715</v>
      </c>
      <c r="O209" s="255">
        <f t="shared" si="19"/>
        <v>19.714285714285715</v>
      </c>
      <c r="P209" s="255">
        <f t="shared" si="20"/>
        <v>19.714285714285715</v>
      </c>
      <c r="Q209" s="261" t="s">
        <v>1750</v>
      </c>
      <c r="R209" s="261" t="s">
        <v>1767</v>
      </c>
      <c r="S209" s="304"/>
      <c r="T209" s="304"/>
      <c r="U209" s="304"/>
      <c r="V209" s="304"/>
    </row>
    <row r="210" spans="1:22" s="2" customFormat="1" ht="147" customHeight="1" thickBot="1" x14ac:dyDescent="0.35">
      <c r="A210" s="267" t="s">
        <v>1369</v>
      </c>
      <c r="B210" s="250" t="s">
        <v>1774</v>
      </c>
      <c r="C210" s="196" t="s">
        <v>1775</v>
      </c>
      <c r="D210" s="196" t="s">
        <v>1776</v>
      </c>
      <c r="E210" s="209" t="s">
        <v>1777</v>
      </c>
      <c r="F210" s="196" t="s">
        <v>1776</v>
      </c>
      <c r="G210" s="209" t="s">
        <v>1778</v>
      </c>
      <c r="H210" s="262">
        <v>1</v>
      </c>
      <c r="I210" s="253">
        <v>41913</v>
      </c>
      <c r="J210" s="253">
        <v>42185</v>
      </c>
      <c r="K210" s="255">
        <f t="shared" si="16"/>
        <v>38.857142857142854</v>
      </c>
      <c r="L210" s="256">
        <v>1</v>
      </c>
      <c r="M210" s="257">
        <f t="shared" si="17"/>
        <v>1</v>
      </c>
      <c r="N210" s="255">
        <f t="shared" si="18"/>
        <v>38.857142857142854</v>
      </c>
      <c r="O210" s="255">
        <f t="shared" si="19"/>
        <v>38.857142857142854</v>
      </c>
      <c r="P210" s="255">
        <f t="shared" si="20"/>
        <v>38.857142857142854</v>
      </c>
      <c r="Q210" s="210" t="s">
        <v>1750</v>
      </c>
      <c r="R210" s="196" t="s">
        <v>1779</v>
      </c>
      <c r="S210" s="304"/>
      <c r="T210" s="304"/>
      <c r="U210" s="304"/>
      <c r="V210" s="304"/>
    </row>
    <row r="211" spans="1:22" s="270" customFormat="1" ht="164.25" customHeight="1" thickBot="1" x14ac:dyDescent="0.3">
      <c r="A211" s="267" t="s">
        <v>1381</v>
      </c>
      <c r="B211" s="268" t="s">
        <v>1780</v>
      </c>
      <c r="C211" s="209" t="s">
        <v>1781</v>
      </c>
      <c r="D211" s="209" t="s">
        <v>1782</v>
      </c>
      <c r="E211" s="209" t="s">
        <v>1783</v>
      </c>
      <c r="F211" s="209" t="s">
        <v>1782</v>
      </c>
      <c r="G211" s="209" t="s">
        <v>1784</v>
      </c>
      <c r="H211" s="269">
        <v>1</v>
      </c>
      <c r="I211" s="253">
        <v>41912</v>
      </c>
      <c r="J211" s="253">
        <v>42004</v>
      </c>
      <c r="K211" s="255">
        <f t="shared" si="16"/>
        <v>13.142857142857142</v>
      </c>
      <c r="L211" s="256">
        <v>1</v>
      </c>
      <c r="M211" s="257">
        <f t="shared" si="17"/>
        <v>1</v>
      </c>
      <c r="N211" s="255">
        <f t="shared" si="18"/>
        <v>13.142857142857142</v>
      </c>
      <c r="O211" s="255">
        <f t="shared" si="19"/>
        <v>13.142857142857142</v>
      </c>
      <c r="P211" s="255">
        <f t="shared" si="20"/>
        <v>13.142857142857142</v>
      </c>
      <c r="Q211" s="209" t="s">
        <v>1750</v>
      </c>
      <c r="R211" s="196" t="s">
        <v>1785</v>
      </c>
      <c r="S211" s="310"/>
      <c r="T211" s="310"/>
      <c r="U211" s="310"/>
      <c r="V211" s="310"/>
    </row>
    <row r="212" spans="1:22" s="270" customFormat="1" ht="138" customHeight="1" thickBot="1" x14ac:dyDescent="0.3">
      <c r="A212" s="271" t="s">
        <v>348</v>
      </c>
      <c r="B212" s="272" t="s">
        <v>1786</v>
      </c>
      <c r="C212" s="273" t="s">
        <v>1787</v>
      </c>
      <c r="D212" s="226" t="s">
        <v>1788</v>
      </c>
      <c r="E212" s="226" t="s">
        <v>1789</v>
      </c>
      <c r="F212" s="226" t="s">
        <v>1790</v>
      </c>
      <c r="G212" s="226" t="s">
        <v>324</v>
      </c>
      <c r="H212" s="274">
        <v>1</v>
      </c>
      <c r="I212" s="253">
        <v>41883</v>
      </c>
      <c r="J212" s="253">
        <v>42216</v>
      </c>
      <c r="K212" s="255">
        <f t="shared" si="16"/>
        <v>47.571428571428569</v>
      </c>
      <c r="L212" s="256">
        <v>0</v>
      </c>
      <c r="M212" s="257">
        <f t="shared" si="17"/>
        <v>0</v>
      </c>
      <c r="N212" s="255">
        <f t="shared" si="18"/>
        <v>0</v>
      </c>
      <c r="O212" s="255">
        <f t="shared" si="19"/>
        <v>0</v>
      </c>
      <c r="P212" s="255">
        <f t="shared" si="20"/>
        <v>0</v>
      </c>
      <c r="Q212" s="275" t="s">
        <v>399</v>
      </c>
      <c r="R212" s="261" t="s">
        <v>1791</v>
      </c>
      <c r="S212" s="310"/>
      <c r="T212" s="310"/>
      <c r="U212" s="310"/>
      <c r="V212" s="310"/>
    </row>
    <row r="213" spans="1:22" s="270" customFormat="1" ht="142.5" customHeight="1" thickBot="1" x14ac:dyDescent="0.3">
      <c r="A213" s="271" t="s">
        <v>348</v>
      </c>
      <c r="B213" s="272" t="s">
        <v>1786</v>
      </c>
      <c r="C213" s="273" t="s">
        <v>1787</v>
      </c>
      <c r="D213" s="226" t="s">
        <v>1792</v>
      </c>
      <c r="E213" s="226" t="s">
        <v>1793</v>
      </c>
      <c r="F213" s="226" t="s">
        <v>1794</v>
      </c>
      <c r="G213" s="226" t="s">
        <v>324</v>
      </c>
      <c r="H213" s="274">
        <v>1</v>
      </c>
      <c r="I213" s="253">
        <v>41883</v>
      </c>
      <c r="J213" s="253">
        <v>42216</v>
      </c>
      <c r="K213" s="255">
        <f t="shared" si="16"/>
        <v>47.571428571428569</v>
      </c>
      <c r="L213" s="256">
        <v>0</v>
      </c>
      <c r="M213" s="257">
        <f t="shared" si="17"/>
        <v>0</v>
      </c>
      <c r="N213" s="255">
        <f t="shared" si="18"/>
        <v>0</v>
      </c>
      <c r="O213" s="255">
        <f t="shared" si="19"/>
        <v>0</v>
      </c>
      <c r="P213" s="255">
        <f t="shared" si="20"/>
        <v>0</v>
      </c>
      <c r="Q213" s="275" t="s">
        <v>399</v>
      </c>
      <c r="R213" s="261" t="s">
        <v>1791</v>
      </c>
      <c r="S213" s="310"/>
      <c r="T213" s="310"/>
      <c r="U213" s="310"/>
      <c r="V213" s="310"/>
    </row>
    <row r="214" spans="1:22" s="2" customFormat="1" ht="137.25" customHeight="1" thickBot="1" x14ac:dyDescent="0.35">
      <c r="A214" s="271" t="s">
        <v>360</v>
      </c>
      <c r="B214" s="276" t="s">
        <v>1795</v>
      </c>
      <c r="C214" s="276" t="s">
        <v>1796</v>
      </c>
      <c r="D214" s="233" t="s">
        <v>1797</v>
      </c>
      <c r="E214" s="233" t="s">
        <v>1798</v>
      </c>
      <c r="F214" s="233" t="s">
        <v>1799</v>
      </c>
      <c r="G214" s="233" t="s">
        <v>1800</v>
      </c>
      <c r="H214" s="277">
        <v>2</v>
      </c>
      <c r="I214" s="253">
        <v>41883</v>
      </c>
      <c r="J214" s="253">
        <v>42248</v>
      </c>
      <c r="K214" s="255">
        <f t="shared" si="16"/>
        <v>52.142857142857146</v>
      </c>
      <c r="L214" s="278">
        <v>0.25</v>
      </c>
      <c r="M214" s="279">
        <f t="shared" si="17"/>
        <v>0.125</v>
      </c>
      <c r="N214" s="255">
        <f t="shared" si="18"/>
        <v>6.5178571428571432</v>
      </c>
      <c r="O214" s="255">
        <f t="shared" si="19"/>
        <v>0</v>
      </c>
      <c r="P214" s="255">
        <f t="shared" si="20"/>
        <v>0</v>
      </c>
      <c r="Q214" s="280" t="s">
        <v>1801</v>
      </c>
      <c r="R214" s="261" t="s">
        <v>1802</v>
      </c>
      <c r="S214" s="304"/>
      <c r="T214" s="304"/>
      <c r="U214" s="304"/>
      <c r="V214" s="304"/>
    </row>
    <row r="215" spans="1:22" s="2" customFormat="1" ht="163.5" customHeight="1" thickBot="1" x14ac:dyDescent="0.35">
      <c r="A215" s="271" t="s">
        <v>360</v>
      </c>
      <c r="B215" s="276" t="s">
        <v>1795</v>
      </c>
      <c r="C215" s="276" t="s">
        <v>1796</v>
      </c>
      <c r="D215" s="233" t="s">
        <v>1797</v>
      </c>
      <c r="E215" s="233" t="s">
        <v>1803</v>
      </c>
      <c r="F215" s="233" t="s">
        <v>1804</v>
      </c>
      <c r="G215" s="233" t="s">
        <v>1805</v>
      </c>
      <c r="H215" s="277">
        <v>1</v>
      </c>
      <c r="I215" s="253">
        <v>41883</v>
      </c>
      <c r="J215" s="253">
        <v>42248</v>
      </c>
      <c r="K215" s="255">
        <f t="shared" si="16"/>
        <v>52.142857142857146</v>
      </c>
      <c r="L215" s="256">
        <v>0.2</v>
      </c>
      <c r="M215" s="257">
        <f t="shared" si="17"/>
        <v>0.2</v>
      </c>
      <c r="N215" s="255">
        <f t="shared" si="18"/>
        <v>10.428571428571431</v>
      </c>
      <c r="O215" s="255">
        <f t="shared" si="19"/>
        <v>0</v>
      </c>
      <c r="P215" s="255">
        <f t="shared" si="20"/>
        <v>0</v>
      </c>
      <c r="Q215" s="280" t="s">
        <v>1801</v>
      </c>
      <c r="R215" s="261" t="s">
        <v>1802</v>
      </c>
      <c r="S215" s="304"/>
      <c r="T215" s="304"/>
      <c r="U215" s="304"/>
      <c r="V215" s="304"/>
    </row>
    <row r="216" spans="1:22" s="2" customFormat="1" ht="93" customHeight="1" thickBot="1" x14ac:dyDescent="0.35">
      <c r="A216" s="271" t="s">
        <v>364</v>
      </c>
      <c r="B216" s="276" t="s">
        <v>1806</v>
      </c>
      <c r="C216" s="233" t="s">
        <v>1807</v>
      </c>
      <c r="D216" s="233" t="s">
        <v>1808</v>
      </c>
      <c r="E216" s="233" t="s">
        <v>1809</v>
      </c>
      <c r="F216" s="233" t="s">
        <v>1810</v>
      </c>
      <c r="G216" s="233" t="s">
        <v>1811</v>
      </c>
      <c r="H216" s="277">
        <v>1</v>
      </c>
      <c r="I216" s="253">
        <v>41958</v>
      </c>
      <c r="J216" s="253">
        <v>41973</v>
      </c>
      <c r="K216" s="255">
        <f t="shared" si="16"/>
        <v>2.1428571428571428</v>
      </c>
      <c r="L216" s="256">
        <v>1</v>
      </c>
      <c r="M216" s="257">
        <f t="shared" si="17"/>
        <v>1</v>
      </c>
      <c r="N216" s="255">
        <f t="shared" si="18"/>
        <v>2.1428571428571428</v>
      </c>
      <c r="O216" s="255">
        <f t="shared" si="19"/>
        <v>2.1428571428571428</v>
      </c>
      <c r="P216" s="255">
        <f t="shared" si="20"/>
        <v>2.1428571428571428</v>
      </c>
      <c r="Q216" s="281" t="s">
        <v>1812</v>
      </c>
      <c r="R216" s="196" t="s">
        <v>1813</v>
      </c>
      <c r="S216" s="304"/>
      <c r="T216" s="304"/>
      <c r="U216" s="304"/>
      <c r="V216" s="304"/>
    </row>
    <row r="217" spans="1:22" s="2" customFormat="1" ht="112.5" customHeight="1" thickBot="1" x14ac:dyDescent="0.35">
      <c r="A217" s="271" t="s">
        <v>364</v>
      </c>
      <c r="B217" s="276" t="s">
        <v>1806</v>
      </c>
      <c r="C217" s="233" t="s">
        <v>1807</v>
      </c>
      <c r="D217" s="233" t="s">
        <v>1814</v>
      </c>
      <c r="E217" s="233" t="s">
        <v>1815</v>
      </c>
      <c r="F217" s="233" t="s">
        <v>1816</v>
      </c>
      <c r="G217" s="233" t="s">
        <v>1817</v>
      </c>
      <c r="H217" s="277">
        <v>1</v>
      </c>
      <c r="I217" s="253">
        <v>41974</v>
      </c>
      <c r="J217" s="253">
        <v>42004</v>
      </c>
      <c r="K217" s="255">
        <f t="shared" si="16"/>
        <v>4.2857142857142856</v>
      </c>
      <c r="L217" s="256">
        <v>1</v>
      </c>
      <c r="M217" s="257">
        <f t="shared" si="17"/>
        <v>1</v>
      </c>
      <c r="N217" s="255">
        <f t="shared" si="18"/>
        <v>4.2857142857142856</v>
      </c>
      <c r="O217" s="255">
        <f t="shared" si="19"/>
        <v>4.2857142857142856</v>
      </c>
      <c r="P217" s="255">
        <f t="shared" si="20"/>
        <v>4.2857142857142856</v>
      </c>
      <c r="Q217" s="281" t="s">
        <v>1812</v>
      </c>
      <c r="R217" s="196" t="s">
        <v>1813</v>
      </c>
      <c r="S217" s="304"/>
      <c r="T217" s="304"/>
      <c r="U217" s="304"/>
      <c r="V217" s="304"/>
    </row>
    <row r="218" spans="1:22" s="2" customFormat="1" ht="120" customHeight="1" thickBot="1" x14ac:dyDescent="0.35">
      <c r="A218" s="271" t="s">
        <v>364</v>
      </c>
      <c r="B218" s="276" t="s">
        <v>1806</v>
      </c>
      <c r="C218" s="233" t="s">
        <v>1807</v>
      </c>
      <c r="D218" s="233" t="s">
        <v>1818</v>
      </c>
      <c r="E218" s="233" t="s">
        <v>1819</v>
      </c>
      <c r="F218" s="233" t="s">
        <v>1820</v>
      </c>
      <c r="G218" s="233" t="s">
        <v>1821</v>
      </c>
      <c r="H218" s="277">
        <v>10</v>
      </c>
      <c r="I218" s="253">
        <v>42050</v>
      </c>
      <c r="J218" s="253">
        <v>42323</v>
      </c>
      <c r="K218" s="255">
        <f t="shared" si="16"/>
        <v>39</v>
      </c>
      <c r="L218" s="256">
        <v>4</v>
      </c>
      <c r="M218" s="257">
        <f t="shared" si="17"/>
        <v>0.4</v>
      </c>
      <c r="N218" s="255">
        <f t="shared" si="18"/>
        <v>15.600000000000001</v>
      </c>
      <c r="O218" s="255">
        <f t="shared" si="19"/>
        <v>0</v>
      </c>
      <c r="P218" s="255">
        <f t="shared" si="20"/>
        <v>0</v>
      </c>
      <c r="Q218" s="281" t="s">
        <v>1812</v>
      </c>
      <c r="R218" s="196" t="s">
        <v>1813</v>
      </c>
      <c r="S218" s="304"/>
      <c r="T218" s="304"/>
      <c r="U218" s="304"/>
      <c r="V218" s="304"/>
    </row>
    <row r="219" spans="1:22" s="2" customFormat="1" ht="219" customHeight="1" thickBot="1" x14ac:dyDescent="0.35">
      <c r="A219" s="282" t="s">
        <v>371</v>
      </c>
      <c r="B219" s="268" t="s">
        <v>1822</v>
      </c>
      <c r="C219" s="233" t="s">
        <v>1823</v>
      </c>
      <c r="D219" s="233" t="s">
        <v>1824</v>
      </c>
      <c r="E219" s="233" t="s">
        <v>1825</v>
      </c>
      <c r="F219" s="233" t="s">
        <v>1826</v>
      </c>
      <c r="G219" s="283" t="s">
        <v>1827</v>
      </c>
      <c r="H219" s="284">
        <v>4</v>
      </c>
      <c r="I219" s="253">
        <v>41883</v>
      </c>
      <c r="J219" s="253">
        <v>42004</v>
      </c>
      <c r="K219" s="255">
        <f t="shared" si="16"/>
        <v>17.285714285714285</v>
      </c>
      <c r="L219" s="256">
        <v>4</v>
      </c>
      <c r="M219" s="257">
        <f t="shared" si="17"/>
        <v>1</v>
      </c>
      <c r="N219" s="255">
        <f t="shared" si="18"/>
        <v>17.285714285714285</v>
      </c>
      <c r="O219" s="255">
        <f t="shared" si="19"/>
        <v>17.285714285714285</v>
      </c>
      <c r="P219" s="255">
        <f t="shared" si="20"/>
        <v>17.285714285714285</v>
      </c>
      <c r="Q219" s="238" t="s">
        <v>1828</v>
      </c>
      <c r="R219" s="196" t="s">
        <v>1829</v>
      </c>
      <c r="S219" s="304"/>
      <c r="T219" s="304"/>
      <c r="U219" s="304"/>
      <c r="V219" s="304"/>
    </row>
    <row r="220" spans="1:22" s="2" customFormat="1" ht="105.75" customHeight="1" thickBot="1" x14ac:dyDescent="0.35">
      <c r="A220" s="285" t="s">
        <v>1830</v>
      </c>
      <c r="B220" s="286" t="s">
        <v>1831</v>
      </c>
      <c r="C220" s="233" t="s">
        <v>1832</v>
      </c>
      <c r="D220" s="233" t="s">
        <v>1833</v>
      </c>
      <c r="E220" s="233" t="s">
        <v>1833</v>
      </c>
      <c r="F220" s="233" t="s">
        <v>1833</v>
      </c>
      <c r="G220" s="233" t="s">
        <v>1833</v>
      </c>
      <c r="H220" s="287"/>
      <c r="I220" s="253"/>
      <c r="J220" s="253"/>
      <c r="K220" s="255"/>
      <c r="L220" s="256"/>
      <c r="M220" s="257"/>
      <c r="N220" s="255">
        <f t="shared" si="18"/>
        <v>0</v>
      </c>
      <c r="O220" s="255">
        <f t="shared" si="19"/>
        <v>0</v>
      </c>
      <c r="P220" s="255">
        <f t="shared" si="20"/>
        <v>0</v>
      </c>
      <c r="Q220" s="281" t="s">
        <v>807</v>
      </c>
      <c r="R220" s="196" t="s">
        <v>1834</v>
      </c>
      <c r="S220" s="304"/>
      <c r="T220" s="304"/>
      <c r="U220" s="304"/>
      <c r="V220" s="304"/>
    </row>
    <row r="221" spans="1:22" s="2" customFormat="1" ht="119.25" customHeight="1" thickBot="1" x14ac:dyDescent="0.35">
      <c r="A221" s="288" t="s">
        <v>385</v>
      </c>
      <c r="B221" s="289" t="s">
        <v>1835</v>
      </c>
      <c r="C221" s="276" t="s">
        <v>1836</v>
      </c>
      <c r="D221" s="233" t="s">
        <v>1837</v>
      </c>
      <c r="E221" s="233" t="s">
        <v>1838</v>
      </c>
      <c r="F221" s="233" t="s">
        <v>1839</v>
      </c>
      <c r="G221" s="233" t="s">
        <v>1210</v>
      </c>
      <c r="H221" s="277">
        <v>1</v>
      </c>
      <c r="I221" s="253">
        <v>41884</v>
      </c>
      <c r="J221" s="253">
        <v>42248</v>
      </c>
      <c r="K221" s="255">
        <f t="shared" si="16"/>
        <v>52</v>
      </c>
      <c r="L221" s="256">
        <v>0</v>
      </c>
      <c r="M221" s="257">
        <f t="shared" si="17"/>
        <v>0</v>
      </c>
      <c r="N221" s="255">
        <f t="shared" si="18"/>
        <v>0</v>
      </c>
      <c r="O221" s="255">
        <f t="shared" si="19"/>
        <v>0</v>
      </c>
      <c r="P221" s="255">
        <f t="shared" si="20"/>
        <v>0</v>
      </c>
      <c r="Q221" s="238" t="s">
        <v>1840</v>
      </c>
      <c r="R221" s="261" t="s">
        <v>1829</v>
      </c>
      <c r="S221" s="304"/>
      <c r="T221" s="304"/>
      <c r="U221" s="304"/>
      <c r="V221" s="304"/>
    </row>
    <row r="222" spans="1:22" s="2" customFormat="1" ht="153" customHeight="1" thickBot="1" x14ac:dyDescent="0.35">
      <c r="A222" s="288" t="s">
        <v>385</v>
      </c>
      <c r="B222" s="289" t="s">
        <v>1835</v>
      </c>
      <c r="C222" s="276" t="s">
        <v>1836</v>
      </c>
      <c r="D222" s="233" t="s">
        <v>1841</v>
      </c>
      <c r="E222" s="233" t="s">
        <v>1842</v>
      </c>
      <c r="F222" s="233" t="s">
        <v>1843</v>
      </c>
      <c r="G222" s="233" t="s">
        <v>1210</v>
      </c>
      <c r="H222" s="277">
        <v>1</v>
      </c>
      <c r="I222" s="253">
        <v>41884</v>
      </c>
      <c r="J222" s="253">
        <v>42248</v>
      </c>
      <c r="K222" s="255">
        <f t="shared" si="16"/>
        <v>52</v>
      </c>
      <c r="L222" s="256">
        <v>0</v>
      </c>
      <c r="M222" s="257">
        <f t="shared" si="17"/>
        <v>0</v>
      </c>
      <c r="N222" s="255">
        <f t="shared" si="18"/>
        <v>0</v>
      </c>
      <c r="O222" s="255">
        <f t="shared" si="19"/>
        <v>0</v>
      </c>
      <c r="P222" s="255">
        <f t="shared" si="20"/>
        <v>0</v>
      </c>
      <c r="Q222" s="238" t="s">
        <v>1844</v>
      </c>
      <c r="R222" s="261" t="s">
        <v>1829</v>
      </c>
      <c r="S222" s="304"/>
      <c r="T222" s="304"/>
      <c r="U222" s="304"/>
      <c r="V222" s="304"/>
    </row>
    <row r="223" spans="1:22" s="2" customFormat="1" ht="98.25" customHeight="1" thickBot="1" x14ac:dyDescent="0.35">
      <c r="A223" s="288" t="s">
        <v>385</v>
      </c>
      <c r="B223" s="289" t="s">
        <v>1835</v>
      </c>
      <c r="C223" s="276" t="s">
        <v>1836</v>
      </c>
      <c r="D223" s="233" t="s">
        <v>1845</v>
      </c>
      <c r="E223" s="233" t="s">
        <v>1846</v>
      </c>
      <c r="F223" s="233" t="s">
        <v>1847</v>
      </c>
      <c r="G223" s="233" t="s">
        <v>835</v>
      </c>
      <c r="H223" s="277">
        <v>1</v>
      </c>
      <c r="I223" s="253">
        <v>41884</v>
      </c>
      <c r="J223" s="253">
        <v>42248</v>
      </c>
      <c r="K223" s="255">
        <f t="shared" si="16"/>
        <v>52</v>
      </c>
      <c r="L223" s="256">
        <v>0</v>
      </c>
      <c r="M223" s="257">
        <f t="shared" si="17"/>
        <v>0</v>
      </c>
      <c r="N223" s="255">
        <f t="shared" si="18"/>
        <v>0</v>
      </c>
      <c r="O223" s="255">
        <f t="shared" si="19"/>
        <v>0</v>
      </c>
      <c r="P223" s="255">
        <f t="shared" si="20"/>
        <v>0</v>
      </c>
      <c r="Q223" s="238" t="s">
        <v>1840</v>
      </c>
      <c r="R223" s="261" t="s">
        <v>1829</v>
      </c>
      <c r="S223" s="304"/>
      <c r="T223" s="304"/>
      <c r="U223" s="304"/>
      <c r="V223" s="304"/>
    </row>
    <row r="224" spans="1:22" s="2" customFormat="1" ht="137.25" customHeight="1" thickBot="1" x14ac:dyDescent="0.35">
      <c r="A224" s="288" t="s">
        <v>1474</v>
      </c>
      <c r="B224" s="276" t="s">
        <v>1848</v>
      </c>
      <c r="C224" s="276" t="s">
        <v>1849</v>
      </c>
      <c r="D224" s="233" t="s">
        <v>1850</v>
      </c>
      <c r="E224" s="233" t="s">
        <v>1851</v>
      </c>
      <c r="F224" s="233" t="s">
        <v>1852</v>
      </c>
      <c r="G224" s="233" t="s">
        <v>1853</v>
      </c>
      <c r="H224" s="290">
        <v>1</v>
      </c>
      <c r="I224" s="253">
        <v>41913</v>
      </c>
      <c r="J224" s="253">
        <v>42215</v>
      </c>
      <c r="K224" s="255">
        <f t="shared" si="16"/>
        <v>43.142857142857146</v>
      </c>
      <c r="L224" s="256">
        <v>0</v>
      </c>
      <c r="M224" s="257">
        <f t="shared" si="17"/>
        <v>0</v>
      </c>
      <c r="N224" s="255">
        <f t="shared" si="18"/>
        <v>0</v>
      </c>
      <c r="O224" s="255">
        <f t="shared" si="19"/>
        <v>0</v>
      </c>
      <c r="P224" s="255">
        <f t="shared" si="20"/>
        <v>0</v>
      </c>
      <c r="Q224" s="238" t="s">
        <v>1854</v>
      </c>
      <c r="R224" s="261" t="s">
        <v>1855</v>
      </c>
      <c r="S224" s="304"/>
      <c r="T224" s="304"/>
      <c r="U224" s="304"/>
      <c r="V224" s="304"/>
    </row>
    <row r="225" spans="1:22" s="2" customFormat="1" ht="147.75" customHeight="1" thickBot="1" x14ac:dyDescent="0.35">
      <c r="A225" s="288" t="s">
        <v>1474</v>
      </c>
      <c r="B225" s="276" t="s">
        <v>1848</v>
      </c>
      <c r="C225" s="276" t="s">
        <v>1849</v>
      </c>
      <c r="D225" s="233" t="s">
        <v>1850</v>
      </c>
      <c r="E225" s="233" t="s">
        <v>1856</v>
      </c>
      <c r="F225" s="233" t="s">
        <v>1857</v>
      </c>
      <c r="G225" s="233" t="s">
        <v>1858</v>
      </c>
      <c r="H225" s="284">
        <v>2</v>
      </c>
      <c r="I225" s="253">
        <v>41871</v>
      </c>
      <c r="J225" s="253">
        <v>42004</v>
      </c>
      <c r="K225" s="255">
        <f t="shared" si="16"/>
        <v>19</v>
      </c>
      <c r="L225" s="256">
        <v>2</v>
      </c>
      <c r="M225" s="257">
        <f t="shared" si="17"/>
        <v>1</v>
      </c>
      <c r="N225" s="255">
        <f t="shared" si="18"/>
        <v>19</v>
      </c>
      <c r="O225" s="255">
        <f t="shared" si="19"/>
        <v>19</v>
      </c>
      <c r="P225" s="255">
        <f t="shared" si="20"/>
        <v>19</v>
      </c>
      <c r="Q225" s="238" t="s">
        <v>1854</v>
      </c>
      <c r="R225" s="261" t="s">
        <v>1855</v>
      </c>
      <c r="S225" s="304"/>
      <c r="T225" s="304"/>
      <c r="U225" s="304"/>
      <c r="V225" s="304"/>
    </row>
    <row r="226" spans="1:22" s="2" customFormat="1" ht="141.75" customHeight="1" thickBot="1" x14ac:dyDescent="0.35">
      <c r="A226" s="288" t="s">
        <v>1482</v>
      </c>
      <c r="B226" s="276" t="s">
        <v>1859</v>
      </c>
      <c r="C226" s="276" t="s">
        <v>1860</v>
      </c>
      <c r="D226" s="233" t="s">
        <v>1861</v>
      </c>
      <c r="E226" s="233" t="s">
        <v>1862</v>
      </c>
      <c r="F226" s="233" t="s">
        <v>1863</v>
      </c>
      <c r="G226" s="233" t="s">
        <v>324</v>
      </c>
      <c r="H226" s="284">
        <v>1</v>
      </c>
      <c r="I226" s="253">
        <v>41869</v>
      </c>
      <c r="J226" s="253">
        <v>41973</v>
      </c>
      <c r="K226" s="255">
        <f t="shared" si="16"/>
        <v>14.857142857142858</v>
      </c>
      <c r="L226" s="256">
        <v>1</v>
      </c>
      <c r="M226" s="257">
        <f t="shared" si="17"/>
        <v>1</v>
      </c>
      <c r="N226" s="255">
        <f t="shared" si="18"/>
        <v>14.857142857142858</v>
      </c>
      <c r="O226" s="255">
        <f t="shared" si="19"/>
        <v>14.857142857142858</v>
      </c>
      <c r="P226" s="255">
        <f t="shared" si="20"/>
        <v>14.857142857142858</v>
      </c>
      <c r="Q226" s="256" t="s">
        <v>1864</v>
      </c>
      <c r="R226" s="261" t="s">
        <v>1865</v>
      </c>
      <c r="S226" s="304"/>
      <c r="T226" s="304"/>
      <c r="U226" s="304"/>
      <c r="V226" s="304"/>
    </row>
    <row r="227" spans="1:22" s="2" customFormat="1" ht="159" customHeight="1" thickBot="1" x14ac:dyDescent="0.35">
      <c r="A227" s="288" t="s">
        <v>1482</v>
      </c>
      <c r="B227" s="276" t="s">
        <v>1859</v>
      </c>
      <c r="C227" s="276" t="s">
        <v>1860</v>
      </c>
      <c r="D227" s="233" t="s">
        <v>1866</v>
      </c>
      <c r="E227" s="233" t="s">
        <v>1867</v>
      </c>
      <c r="F227" s="233" t="s">
        <v>1868</v>
      </c>
      <c r="G227" s="233" t="s">
        <v>324</v>
      </c>
      <c r="H227" s="284">
        <v>1</v>
      </c>
      <c r="I227" s="253">
        <v>41883</v>
      </c>
      <c r="J227" s="253">
        <v>42246</v>
      </c>
      <c r="K227" s="255">
        <f t="shared" si="16"/>
        <v>51.857142857142854</v>
      </c>
      <c r="L227" s="256">
        <v>0.3</v>
      </c>
      <c r="M227" s="257">
        <f t="shared" si="17"/>
        <v>0.3</v>
      </c>
      <c r="N227" s="255">
        <f t="shared" si="18"/>
        <v>15.557142857142855</v>
      </c>
      <c r="O227" s="255">
        <f t="shared" si="19"/>
        <v>0</v>
      </c>
      <c r="P227" s="255">
        <f t="shared" si="20"/>
        <v>0</v>
      </c>
      <c r="Q227" s="256" t="s">
        <v>1864</v>
      </c>
      <c r="R227" s="261" t="s">
        <v>1865</v>
      </c>
      <c r="S227" s="304"/>
      <c r="T227" s="304"/>
      <c r="U227" s="304"/>
      <c r="V227" s="304"/>
    </row>
    <row r="228" spans="1:22" s="2" customFormat="1" ht="87.75" customHeight="1" thickBot="1" x14ac:dyDescent="0.35">
      <c r="A228" s="288" t="s">
        <v>1482</v>
      </c>
      <c r="B228" s="276" t="s">
        <v>1859</v>
      </c>
      <c r="C228" s="276" t="s">
        <v>1860</v>
      </c>
      <c r="D228" s="233" t="s">
        <v>1869</v>
      </c>
      <c r="E228" s="233" t="s">
        <v>1870</v>
      </c>
      <c r="F228" s="233" t="s">
        <v>1871</v>
      </c>
      <c r="G228" s="233" t="s">
        <v>324</v>
      </c>
      <c r="H228" s="284">
        <v>1</v>
      </c>
      <c r="I228" s="253">
        <v>41791</v>
      </c>
      <c r="J228" s="253">
        <v>41912</v>
      </c>
      <c r="K228" s="255">
        <f t="shared" si="16"/>
        <v>17.285714285714285</v>
      </c>
      <c r="L228" s="256">
        <v>1</v>
      </c>
      <c r="M228" s="257">
        <f t="shared" si="17"/>
        <v>1</v>
      </c>
      <c r="N228" s="255">
        <f t="shared" si="18"/>
        <v>17.285714285714285</v>
      </c>
      <c r="O228" s="255">
        <f t="shared" si="19"/>
        <v>17.285714285714285</v>
      </c>
      <c r="P228" s="255">
        <f t="shared" si="20"/>
        <v>17.285714285714285</v>
      </c>
      <c r="Q228" s="256" t="s">
        <v>1864</v>
      </c>
      <c r="R228" s="261" t="s">
        <v>1865</v>
      </c>
      <c r="S228" s="304"/>
      <c r="T228" s="304"/>
      <c r="U228" s="304"/>
      <c r="V228" s="304"/>
    </row>
    <row r="229" spans="1:22" s="2" customFormat="1" ht="117.75" customHeight="1" thickBot="1" x14ac:dyDescent="0.35">
      <c r="A229" s="288" t="s">
        <v>1482</v>
      </c>
      <c r="B229" s="276" t="s">
        <v>1859</v>
      </c>
      <c r="C229" s="276" t="s">
        <v>1860</v>
      </c>
      <c r="D229" s="233" t="s">
        <v>1872</v>
      </c>
      <c r="E229" s="233" t="s">
        <v>1873</v>
      </c>
      <c r="F229" s="233" t="s">
        <v>1874</v>
      </c>
      <c r="G229" s="233" t="s">
        <v>324</v>
      </c>
      <c r="H229" s="284">
        <v>1</v>
      </c>
      <c r="I229" s="253">
        <v>42005</v>
      </c>
      <c r="J229" s="253">
        <v>42369</v>
      </c>
      <c r="K229" s="255">
        <f t="shared" si="16"/>
        <v>52</v>
      </c>
      <c r="L229" s="256">
        <v>1</v>
      </c>
      <c r="M229" s="257">
        <f t="shared" si="17"/>
        <v>1</v>
      </c>
      <c r="N229" s="255">
        <f t="shared" si="18"/>
        <v>52</v>
      </c>
      <c r="O229" s="255">
        <f t="shared" si="19"/>
        <v>0</v>
      </c>
      <c r="P229" s="255">
        <f t="shared" si="20"/>
        <v>0</v>
      </c>
      <c r="Q229" s="256" t="s">
        <v>1864</v>
      </c>
      <c r="R229" s="261" t="s">
        <v>1865</v>
      </c>
      <c r="S229" s="304"/>
      <c r="T229" s="304"/>
      <c r="U229" s="304"/>
      <c r="V229" s="304"/>
    </row>
    <row r="230" spans="1:22" s="2" customFormat="1" ht="110.25" customHeight="1" thickBot="1" x14ac:dyDescent="0.35">
      <c r="A230" s="288" t="s">
        <v>1875</v>
      </c>
      <c r="B230" s="276" t="s">
        <v>1876</v>
      </c>
      <c r="C230" s="276" t="s">
        <v>1877</v>
      </c>
      <c r="D230" s="233" t="s">
        <v>1878</v>
      </c>
      <c r="E230" s="233" t="s">
        <v>1879</v>
      </c>
      <c r="F230" s="233" t="s">
        <v>1880</v>
      </c>
      <c r="G230" s="233" t="s">
        <v>1881</v>
      </c>
      <c r="H230" s="284">
        <v>3</v>
      </c>
      <c r="I230" s="253">
        <v>41866</v>
      </c>
      <c r="J230" s="253">
        <v>42004</v>
      </c>
      <c r="K230" s="255">
        <f t="shared" si="16"/>
        <v>19.714285714285715</v>
      </c>
      <c r="L230" s="256">
        <v>3</v>
      </c>
      <c r="M230" s="257">
        <f t="shared" si="17"/>
        <v>1</v>
      </c>
      <c r="N230" s="255">
        <f t="shared" si="18"/>
        <v>19.714285714285715</v>
      </c>
      <c r="O230" s="255">
        <f t="shared" si="19"/>
        <v>19.714285714285715</v>
      </c>
      <c r="P230" s="255">
        <f t="shared" si="20"/>
        <v>19.714285714285715</v>
      </c>
      <c r="Q230" s="256" t="s">
        <v>1864</v>
      </c>
      <c r="R230" s="261" t="s">
        <v>1882</v>
      </c>
      <c r="S230" s="304"/>
      <c r="T230" s="304"/>
      <c r="U230" s="304"/>
      <c r="V230" s="304"/>
    </row>
    <row r="231" spans="1:22" s="2" customFormat="1" ht="121.5" customHeight="1" thickBot="1" x14ac:dyDescent="0.35">
      <c r="A231" s="288" t="s">
        <v>1875</v>
      </c>
      <c r="B231" s="276" t="s">
        <v>1876</v>
      </c>
      <c r="C231" s="276" t="s">
        <v>1877</v>
      </c>
      <c r="D231" s="233" t="s">
        <v>1883</v>
      </c>
      <c r="E231" s="233" t="s">
        <v>1884</v>
      </c>
      <c r="F231" s="233" t="s">
        <v>1885</v>
      </c>
      <c r="G231" s="233" t="s">
        <v>1881</v>
      </c>
      <c r="H231" s="284">
        <v>3</v>
      </c>
      <c r="I231" s="253">
        <v>41866</v>
      </c>
      <c r="J231" s="253">
        <v>42004</v>
      </c>
      <c r="K231" s="255">
        <f t="shared" si="16"/>
        <v>19.714285714285715</v>
      </c>
      <c r="L231" s="256">
        <v>3</v>
      </c>
      <c r="M231" s="257">
        <f t="shared" si="17"/>
        <v>1</v>
      </c>
      <c r="N231" s="255">
        <f t="shared" si="18"/>
        <v>19.714285714285715</v>
      </c>
      <c r="O231" s="255">
        <f t="shared" si="19"/>
        <v>19.714285714285715</v>
      </c>
      <c r="P231" s="255">
        <f t="shared" si="20"/>
        <v>19.714285714285715</v>
      </c>
      <c r="Q231" s="256" t="s">
        <v>1864</v>
      </c>
      <c r="R231" s="261" t="s">
        <v>1882</v>
      </c>
      <c r="S231" s="304"/>
      <c r="T231" s="304"/>
      <c r="U231" s="304"/>
      <c r="V231" s="304"/>
    </row>
    <row r="232" spans="1:22" s="2" customFormat="1" ht="107.25" customHeight="1" thickBot="1" x14ac:dyDescent="0.35">
      <c r="A232" s="288" t="s">
        <v>1875</v>
      </c>
      <c r="B232" s="276" t="s">
        <v>1876</v>
      </c>
      <c r="C232" s="276" t="s">
        <v>1877</v>
      </c>
      <c r="D232" s="233" t="s">
        <v>1886</v>
      </c>
      <c r="E232" s="233" t="s">
        <v>1887</v>
      </c>
      <c r="F232" s="291" t="s">
        <v>1888</v>
      </c>
      <c r="G232" s="291" t="s">
        <v>1889</v>
      </c>
      <c r="H232" s="292">
        <v>1</v>
      </c>
      <c r="I232" s="253">
        <v>41881</v>
      </c>
      <c r="J232" s="253">
        <v>41973</v>
      </c>
      <c r="K232" s="255">
        <f t="shared" si="16"/>
        <v>13.142857142857142</v>
      </c>
      <c r="L232" s="256">
        <v>1</v>
      </c>
      <c r="M232" s="257">
        <f>+L232/H232</f>
        <v>1</v>
      </c>
      <c r="N232" s="255">
        <f t="shared" si="18"/>
        <v>13.142857142857142</v>
      </c>
      <c r="O232" s="255">
        <f t="shared" si="19"/>
        <v>13.142857142857142</v>
      </c>
      <c r="P232" s="255">
        <f t="shared" si="20"/>
        <v>13.142857142857142</v>
      </c>
      <c r="Q232" s="256" t="s">
        <v>1864</v>
      </c>
      <c r="R232" s="261" t="s">
        <v>1882</v>
      </c>
      <c r="S232" s="304"/>
      <c r="T232" s="304"/>
      <c r="U232" s="304"/>
      <c r="V232" s="304"/>
    </row>
    <row r="233" spans="1:22" s="2" customFormat="1" ht="132.75" customHeight="1" thickBot="1" x14ac:dyDescent="0.35">
      <c r="A233" s="260" t="s">
        <v>1890</v>
      </c>
      <c r="B233" s="293" t="s">
        <v>1891</v>
      </c>
      <c r="C233" s="261" t="s">
        <v>1892</v>
      </c>
      <c r="D233" s="233" t="s">
        <v>1893</v>
      </c>
      <c r="E233" s="233" t="s">
        <v>1894</v>
      </c>
      <c r="F233" s="294" t="s">
        <v>1895</v>
      </c>
      <c r="G233" s="284" t="s">
        <v>657</v>
      </c>
      <c r="H233" s="284">
        <v>1</v>
      </c>
      <c r="I233" s="253">
        <v>41852</v>
      </c>
      <c r="J233" s="253">
        <v>42217</v>
      </c>
      <c r="K233" s="255">
        <f t="shared" si="16"/>
        <v>52.142857142857146</v>
      </c>
      <c r="L233" s="256">
        <v>1</v>
      </c>
      <c r="M233" s="257">
        <f t="shared" ref="M233:M238" si="21">+L233/H233</f>
        <v>1</v>
      </c>
      <c r="N233" s="255">
        <f t="shared" si="18"/>
        <v>52.142857142857146</v>
      </c>
      <c r="O233" s="258">
        <f t="shared" si="19"/>
        <v>0</v>
      </c>
      <c r="P233" s="258">
        <f t="shared" si="20"/>
        <v>0</v>
      </c>
      <c r="Q233" s="295" t="s">
        <v>1896</v>
      </c>
      <c r="R233" s="296" t="s">
        <v>1897</v>
      </c>
      <c r="S233" s="304"/>
      <c r="T233" s="304"/>
      <c r="U233" s="304"/>
      <c r="V233" s="304"/>
    </row>
    <row r="234" spans="1:22" s="2" customFormat="1" ht="101.25" customHeight="1" thickBot="1" x14ac:dyDescent="0.35">
      <c r="A234" s="260" t="s">
        <v>1890</v>
      </c>
      <c r="B234" s="293" t="s">
        <v>1898</v>
      </c>
      <c r="C234" s="261" t="s">
        <v>1892</v>
      </c>
      <c r="D234" s="233" t="s">
        <v>1899</v>
      </c>
      <c r="E234" s="233" t="s">
        <v>1900</v>
      </c>
      <c r="F234" s="294" t="s">
        <v>1901</v>
      </c>
      <c r="G234" s="284" t="s">
        <v>1902</v>
      </c>
      <c r="H234" s="284">
        <v>1</v>
      </c>
      <c r="I234" s="253">
        <v>41852</v>
      </c>
      <c r="J234" s="253">
        <v>42217</v>
      </c>
      <c r="K234" s="255">
        <f t="shared" si="16"/>
        <v>52.142857142857146</v>
      </c>
      <c r="L234" s="256">
        <v>0</v>
      </c>
      <c r="M234" s="257">
        <f t="shared" si="21"/>
        <v>0</v>
      </c>
      <c r="N234" s="255">
        <f t="shared" si="18"/>
        <v>0</v>
      </c>
      <c r="O234" s="258">
        <f t="shared" si="19"/>
        <v>0</v>
      </c>
      <c r="P234" s="258">
        <f t="shared" si="20"/>
        <v>0</v>
      </c>
      <c r="Q234" s="295" t="s">
        <v>1896</v>
      </c>
      <c r="R234" s="296" t="s">
        <v>1243</v>
      </c>
      <c r="S234" s="304"/>
      <c r="T234" s="304"/>
      <c r="U234" s="304"/>
      <c r="V234" s="304"/>
    </row>
    <row r="235" spans="1:22" s="2" customFormat="1" ht="119.25" customHeight="1" thickBot="1" x14ac:dyDescent="0.35">
      <c r="A235" s="249" t="s">
        <v>1903</v>
      </c>
      <c r="B235" s="196" t="s">
        <v>1904</v>
      </c>
      <c r="C235" s="196" t="s">
        <v>1905</v>
      </c>
      <c r="D235" s="233" t="s">
        <v>1906</v>
      </c>
      <c r="E235" s="233" t="s">
        <v>1907</v>
      </c>
      <c r="F235" s="294" t="s">
        <v>1908</v>
      </c>
      <c r="G235" s="284" t="s">
        <v>657</v>
      </c>
      <c r="H235" s="284">
        <v>1</v>
      </c>
      <c r="I235" s="253">
        <v>41852</v>
      </c>
      <c r="J235" s="253">
        <v>42004</v>
      </c>
      <c r="K235" s="255">
        <f t="shared" si="16"/>
        <v>21.714285714285715</v>
      </c>
      <c r="L235" s="256">
        <v>1</v>
      </c>
      <c r="M235" s="257">
        <f t="shared" si="21"/>
        <v>1</v>
      </c>
      <c r="N235" s="255">
        <f t="shared" si="18"/>
        <v>21.714285714285715</v>
      </c>
      <c r="O235" s="258">
        <f t="shared" si="19"/>
        <v>21.714285714285715</v>
      </c>
      <c r="P235" s="258">
        <f t="shared" si="20"/>
        <v>21.714285714285715</v>
      </c>
      <c r="Q235" s="295" t="s">
        <v>1896</v>
      </c>
      <c r="R235" s="296" t="s">
        <v>1897</v>
      </c>
      <c r="S235" s="304"/>
      <c r="T235" s="304"/>
      <c r="U235" s="304"/>
      <c r="V235" s="304"/>
    </row>
    <row r="236" spans="1:22" s="2" customFormat="1" ht="129" customHeight="1" thickBot="1" x14ac:dyDescent="0.35">
      <c r="A236" s="267" t="s">
        <v>1909</v>
      </c>
      <c r="B236" s="250" t="s">
        <v>1910</v>
      </c>
      <c r="C236" s="196" t="s">
        <v>1911</v>
      </c>
      <c r="D236" s="233" t="s">
        <v>1912</v>
      </c>
      <c r="E236" s="233" t="s">
        <v>1907</v>
      </c>
      <c r="F236" s="294" t="s">
        <v>1908</v>
      </c>
      <c r="G236" s="284" t="s">
        <v>657</v>
      </c>
      <c r="H236" s="284">
        <v>1</v>
      </c>
      <c r="I236" s="253">
        <v>41852</v>
      </c>
      <c r="J236" s="253">
        <v>42004</v>
      </c>
      <c r="K236" s="255">
        <f t="shared" si="16"/>
        <v>21.714285714285715</v>
      </c>
      <c r="L236" s="256">
        <v>1</v>
      </c>
      <c r="M236" s="257">
        <f t="shared" si="21"/>
        <v>1</v>
      </c>
      <c r="N236" s="255">
        <f t="shared" si="18"/>
        <v>21.714285714285715</v>
      </c>
      <c r="O236" s="258">
        <f t="shared" si="19"/>
        <v>21.714285714285715</v>
      </c>
      <c r="P236" s="258">
        <f t="shared" si="20"/>
        <v>21.714285714285715</v>
      </c>
      <c r="Q236" s="295" t="s">
        <v>1896</v>
      </c>
      <c r="R236" s="296" t="s">
        <v>1897</v>
      </c>
      <c r="S236" s="304"/>
      <c r="T236" s="304"/>
      <c r="U236" s="304"/>
      <c r="V236" s="304"/>
    </row>
    <row r="237" spans="1:22" s="2" customFormat="1" ht="169.5" customHeight="1" thickBot="1" x14ac:dyDescent="0.35">
      <c r="A237" s="297" t="s">
        <v>56</v>
      </c>
      <c r="B237" s="298" t="s">
        <v>1913</v>
      </c>
      <c r="C237" s="298" t="s">
        <v>1914</v>
      </c>
      <c r="D237" s="233" t="s">
        <v>1915</v>
      </c>
      <c r="E237" s="233" t="s">
        <v>1916</v>
      </c>
      <c r="F237" s="294" t="s">
        <v>1917</v>
      </c>
      <c r="G237" s="284" t="s">
        <v>1210</v>
      </c>
      <c r="H237" s="284">
        <v>1</v>
      </c>
      <c r="I237" s="253">
        <v>41852</v>
      </c>
      <c r="J237" s="253">
        <v>42217</v>
      </c>
      <c r="K237" s="255">
        <f t="shared" si="16"/>
        <v>52.142857142857146</v>
      </c>
      <c r="L237" s="256">
        <v>0</v>
      </c>
      <c r="M237" s="257">
        <f t="shared" si="21"/>
        <v>0</v>
      </c>
      <c r="N237" s="255">
        <f t="shared" si="18"/>
        <v>0</v>
      </c>
      <c r="O237" s="258">
        <f t="shared" si="19"/>
        <v>0</v>
      </c>
      <c r="P237" s="258">
        <f t="shared" si="20"/>
        <v>0</v>
      </c>
      <c r="Q237" s="295" t="s">
        <v>1896</v>
      </c>
      <c r="R237" s="296" t="s">
        <v>1243</v>
      </c>
      <c r="S237" s="304"/>
      <c r="T237" s="304"/>
      <c r="U237" s="304"/>
      <c r="V237" s="304"/>
    </row>
    <row r="238" spans="1:22" s="2" customFormat="1" ht="114" customHeight="1" thickBot="1" x14ac:dyDescent="0.35">
      <c r="A238" s="267" t="s">
        <v>1918</v>
      </c>
      <c r="B238" s="268" t="s">
        <v>1919</v>
      </c>
      <c r="C238" s="196" t="s">
        <v>1920</v>
      </c>
      <c r="D238" s="233" t="s">
        <v>1921</v>
      </c>
      <c r="E238" s="233" t="s">
        <v>1922</v>
      </c>
      <c r="F238" s="294" t="s">
        <v>1908</v>
      </c>
      <c r="G238" s="284" t="s">
        <v>657</v>
      </c>
      <c r="H238" s="284">
        <v>1</v>
      </c>
      <c r="I238" s="253">
        <v>41852</v>
      </c>
      <c r="J238" s="253">
        <v>42004</v>
      </c>
      <c r="K238" s="255">
        <f t="shared" si="16"/>
        <v>21.714285714285715</v>
      </c>
      <c r="L238" s="256">
        <v>1</v>
      </c>
      <c r="M238" s="257">
        <f t="shared" si="21"/>
        <v>1</v>
      </c>
      <c r="N238" s="255">
        <f t="shared" si="18"/>
        <v>21.714285714285715</v>
      </c>
      <c r="O238" s="258">
        <f t="shared" si="19"/>
        <v>21.714285714285715</v>
      </c>
      <c r="P238" s="258">
        <f t="shared" si="20"/>
        <v>21.714285714285715</v>
      </c>
      <c r="Q238" s="295" t="s">
        <v>1896</v>
      </c>
      <c r="R238" s="296" t="s">
        <v>1923</v>
      </c>
      <c r="S238" s="304"/>
      <c r="T238" s="304"/>
      <c r="U238" s="304"/>
      <c r="V238" s="304"/>
    </row>
  </sheetData>
  <autoFilter ref="A13:R202"/>
  <pageMargins left="0.7" right="0.7" top="0.75" bottom="0.75" header="0.3" footer="0.3"/>
  <pageSetup scale="45" orientation="landscape"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659"/>
  <sheetViews>
    <sheetView topLeftCell="A5" zoomScale="85" zoomScaleNormal="85" workbookViewId="0">
      <pane xSplit="1" ySplit="9" topLeftCell="B212" activePane="bottomRight" state="frozen"/>
      <selection activeCell="A11" sqref="A11"/>
      <selection pane="topRight" activeCell="B11" sqref="B11"/>
      <selection pane="bottomLeft" activeCell="A15" sqref="A15"/>
      <selection pane="bottomRight" activeCell="A7" sqref="A7:B7"/>
    </sheetView>
  </sheetViews>
  <sheetFormatPr baseColWidth="10" defaultColWidth="11.42578125" defaultRowHeight="16.5" x14ac:dyDescent="0.3"/>
  <cols>
    <col min="1" max="1" width="19.7109375" style="2" customWidth="1"/>
    <col min="2" max="2" width="72.7109375" style="149" customWidth="1"/>
    <col min="3" max="3" width="32.28515625" style="2" customWidth="1"/>
    <col min="4" max="4" width="40.28515625" style="2" customWidth="1"/>
    <col min="5" max="5" width="42.42578125" style="5" customWidth="1"/>
    <col min="6" max="6" width="38.7109375" style="5" customWidth="1"/>
    <col min="7" max="7" width="26.42578125" style="134" customWidth="1"/>
    <col min="8" max="8" width="12.28515625" style="2" bestFit="1" customWidth="1"/>
    <col min="9" max="9" width="13.7109375" style="134" customWidth="1"/>
    <col min="10" max="10" width="13" style="134" customWidth="1"/>
    <col min="11" max="11" width="11.42578125" style="2" customWidth="1"/>
    <col min="12" max="12" width="14.28515625" style="2" customWidth="1"/>
    <col min="13" max="13" width="13.5703125" style="2" customWidth="1"/>
    <col min="14" max="16" width="11.42578125" style="2" customWidth="1"/>
    <col min="17" max="17" width="17.5703125" style="2" customWidth="1"/>
    <col min="18" max="59" width="11.42578125" style="133"/>
    <col min="60" max="16384" width="11.42578125" style="2"/>
  </cols>
  <sheetData>
    <row r="1" spans="1:59" ht="17.25" hidden="1" thickBot="1" x14ac:dyDescent="0.35">
      <c r="A1" s="327" t="s">
        <v>0</v>
      </c>
      <c r="B1" s="328"/>
      <c r="C1" s="328"/>
      <c r="D1" s="328"/>
      <c r="E1" s="328"/>
      <c r="F1" s="328"/>
      <c r="G1" s="328"/>
      <c r="H1" s="328"/>
      <c r="I1" s="328"/>
      <c r="J1" s="328"/>
      <c r="K1" s="328"/>
      <c r="L1" s="328"/>
      <c r="M1" s="328"/>
      <c r="N1" s="328"/>
      <c r="O1" s="328"/>
      <c r="P1" s="328"/>
      <c r="Q1" s="328"/>
    </row>
    <row r="2" spans="1:59" ht="17.25" hidden="1" thickBot="1" x14ac:dyDescent="0.35">
      <c r="A2" s="329" t="s">
        <v>1</v>
      </c>
      <c r="B2" s="330"/>
      <c r="C2" s="330"/>
      <c r="D2" s="330"/>
      <c r="E2" s="330"/>
      <c r="F2" s="330"/>
      <c r="G2" s="330"/>
      <c r="H2" s="330"/>
      <c r="I2" s="330"/>
      <c r="J2" s="330"/>
      <c r="K2" s="330"/>
      <c r="L2" s="330"/>
      <c r="M2" s="330"/>
      <c r="N2" s="330"/>
      <c r="O2" s="330"/>
      <c r="P2" s="330"/>
      <c r="Q2" s="330"/>
    </row>
    <row r="3" spans="1:59" ht="17.25" hidden="1" thickBot="1" x14ac:dyDescent="0.35">
      <c r="A3" s="329" t="s">
        <v>2</v>
      </c>
      <c r="B3" s="330"/>
      <c r="C3" s="330"/>
      <c r="D3" s="330"/>
      <c r="E3" s="330"/>
      <c r="F3" s="330"/>
      <c r="G3" s="330"/>
      <c r="H3" s="330"/>
      <c r="I3" s="330"/>
      <c r="J3" s="330"/>
      <c r="K3" s="330"/>
      <c r="L3" s="330"/>
      <c r="M3" s="330"/>
      <c r="N3" s="330"/>
      <c r="O3" s="330"/>
      <c r="P3" s="330"/>
      <c r="Q3" s="330"/>
    </row>
    <row r="4" spans="1:59" ht="23.25" hidden="1" customHeight="1" x14ac:dyDescent="0.3">
      <c r="A4" s="331" t="s">
        <v>3</v>
      </c>
      <c r="B4" s="332"/>
      <c r="C4" s="332"/>
      <c r="D4" s="332"/>
      <c r="E4" s="332"/>
      <c r="F4" s="332"/>
      <c r="G4" s="332"/>
      <c r="H4" s="332"/>
      <c r="I4" s="332"/>
      <c r="J4" s="332"/>
      <c r="K4" s="332"/>
      <c r="L4" s="332"/>
      <c r="M4" s="332"/>
      <c r="N4" s="332"/>
      <c r="O4" s="332"/>
      <c r="P4" s="332"/>
      <c r="Q4" s="332"/>
    </row>
    <row r="5" spans="1:59" x14ac:dyDescent="0.3">
      <c r="A5" s="325" t="s">
        <v>4</v>
      </c>
      <c r="B5" s="326"/>
      <c r="C5" s="3" t="s">
        <v>5</v>
      </c>
      <c r="D5" s="3"/>
      <c r="E5" s="4"/>
      <c r="G5" s="6"/>
      <c r="H5" s="3"/>
      <c r="I5" s="6"/>
      <c r="J5" s="6"/>
      <c r="K5" s="3"/>
      <c r="L5" s="3"/>
      <c r="M5" s="3"/>
      <c r="N5" s="3"/>
      <c r="O5" s="3"/>
      <c r="P5" s="3"/>
      <c r="Q5" s="3"/>
    </row>
    <row r="6" spans="1:59" x14ac:dyDescent="0.3">
      <c r="A6" s="7" t="s">
        <v>6</v>
      </c>
      <c r="B6" s="2"/>
      <c r="C6" s="3" t="s">
        <v>7</v>
      </c>
      <c r="D6" s="3"/>
      <c r="E6" s="4"/>
      <c r="G6" s="6"/>
      <c r="H6" s="3"/>
      <c r="I6" s="6"/>
      <c r="J6" s="6"/>
      <c r="K6" s="3"/>
      <c r="L6" s="3"/>
      <c r="M6" s="3"/>
      <c r="N6" s="3"/>
      <c r="O6" s="3"/>
      <c r="P6" s="3"/>
      <c r="Q6" s="3"/>
    </row>
    <row r="7" spans="1:59" x14ac:dyDescent="0.3">
      <c r="A7" s="325" t="s">
        <v>8</v>
      </c>
      <c r="B7" s="326"/>
      <c r="C7" s="3" t="s">
        <v>9</v>
      </c>
      <c r="D7" s="3"/>
      <c r="E7" s="4"/>
      <c r="G7" s="6"/>
      <c r="H7" s="3"/>
      <c r="I7" s="6"/>
      <c r="J7" s="6"/>
      <c r="K7" s="3"/>
      <c r="L7" s="3"/>
      <c r="M7" s="3"/>
      <c r="N7" s="3"/>
      <c r="O7" s="3"/>
      <c r="P7" s="3"/>
      <c r="Q7" s="3"/>
    </row>
    <row r="8" spans="1:59" x14ac:dyDescent="0.3">
      <c r="A8" s="7" t="s">
        <v>10</v>
      </c>
      <c r="B8" s="2"/>
      <c r="C8" s="3" t="s">
        <v>11</v>
      </c>
      <c r="D8" s="3"/>
      <c r="E8" s="4"/>
      <c r="G8" s="6"/>
      <c r="H8" s="3"/>
      <c r="I8" s="6"/>
      <c r="J8" s="6"/>
      <c r="K8" s="3"/>
      <c r="L8" s="3"/>
      <c r="M8" s="3"/>
      <c r="N8" s="3"/>
      <c r="O8" s="3"/>
      <c r="P8" s="3"/>
      <c r="Q8" s="3"/>
    </row>
    <row r="9" spans="1:59" x14ac:dyDescent="0.3">
      <c r="A9" s="7" t="s">
        <v>12</v>
      </c>
      <c r="B9" s="2"/>
      <c r="C9" s="3" t="s">
        <v>13</v>
      </c>
      <c r="D9" s="3"/>
      <c r="E9" s="4"/>
      <c r="G9" s="6"/>
      <c r="H9" s="3"/>
      <c r="I9" s="6"/>
      <c r="J9" s="6"/>
      <c r="K9" s="3"/>
      <c r="L9" s="3"/>
      <c r="M9" s="3"/>
      <c r="N9" s="3"/>
      <c r="O9" s="3"/>
      <c r="P9" s="8"/>
      <c r="Q9" s="3"/>
    </row>
    <row r="10" spans="1:59" ht="17.25" thickBot="1" x14ac:dyDescent="0.35">
      <c r="A10" s="3" t="s">
        <v>14</v>
      </c>
      <c r="B10" s="2"/>
      <c r="C10" s="9" t="s">
        <v>15</v>
      </c>
      <c r="D10" s="9"/>
      <c r="E10" s="4"/>
      <c r="G10" s="6"/>
      <c r="H10" s="3"/>
      <c r="I10" s="6"/>
      <c r="J10" s="6"/>
      <c r="K10" s="3"/>
      <c r="L10" s="3"/>
      <c r="M10" s="3"/>
      <c r="N10" s="3"/>
      <c r="O10" s="3"/>
      <c r="P10" s="3"/>
      <c r="Q10" s="3"/>
    </row>
    <row r="11" spans="1:59" ht="16.5" customHeight="1" thickBot="1" x14ac:dyDescent="0.35">
      <c r="A11" s="10" t="s">
        <v>16</v>
      </c>
      <c r="B11" s="2"/>
      <c r="C11" s="11">
        <v>42185</v>
      </c>
      <c r="D11" s="9"/>
      <c r="E11" s="4"/>
      <c r="G11" s="6"/>
      <c r="H11" s="3"/>
      <c r="I11" s="6"/>
      <c r="J11" s="318"/>
      <c r="K11" s="319"/>
      <c r="L11" s="3"/>
      <c r="M11" s="3"/>
      <c r="N11" s="3"/>
      <c r="O11" s="3"/>
      <c r="P11" s="3"/>
    </row>
    <row r="12" spans="1:59" ht="17.25" thickBot="1" x14ac:dyDescent="0.35">
      <c r="B12" s="2"/>
      <c r="C12" s="12"/>
      <c r="D12" s="12"/>
      <c r="E12" s="4"/>
      <c r="F12" s="13"/>
      <c r="G12" s="6"/>
      <c r="H12" s="3"/>
      <c r="I12" s="6"/>
      <c r="J12" s="14"/>
      <c r="K12" s="15"/>
      <c r="L12" s="3"/>
      <c r="M12" s="3"/>
      <c r="N12" s="3"/>
      <c r="O12" s="3"/>
      <c r="P12" s="3"/>
    </row>
    <row r="13" spans="1:59" s="21" customFormat="1" ht="56.25" customHeight="1" thickBot="1" x14ac:dyDescent="0.35">
      <c r="A13" s="16" t="s">
        <v>17</v>
      </c>
      <c r="B13" s="16" t="s">
        <v>18</v>
      </c>
      <c r="C13" s="17" t="s">
        <v>19</v>
      </c>
      <c r="D13" s="17" t="s">
        <v>20</v>
      </c>
      <c r="E13" s="18" t="s">
        <v>21</v>
      </c>
      <c r="F13" s="19" t="s">
        <v>22</v>
      </c>
      <c r="G13" s="16" t="s">
        <v>23</v>
      </c>
      <c r="H13" s="20" t="s">
        <v>24</v>
      </c>
      <c r="I13" s="20" t="s">
        <v>25</v>
      </c>
      <c r="J13" s="20" t="s">
        <v>26</v>
      </c>
      <c r="K13" s="20" t="s">
        <v>27</v>
      </c>
      <c r="L13" s="16" t="s">
        <v>28</v>
      </c>
      <c r="M13" s="16" t="s">
        <v>29</v>
      </c>
      <c r="N13" s="16" t="s">
        <v>30</v>
      </c>
      <c r="O13" s="16" t="s">
        <v>31</v>
      </c>
      <c r="P13" s="16" t="s">
        <v>32</v>
      </c>
      <c r="Q13" s="20" t="s">
        <v>33</v>
      </c>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row>
    <row r="14" spans="1:59" s="31" customFormat="1" ht="93" customHeight="1" thickBot="1" x14ac:dyDescent="0.25">
      <c r="A14" s="22" t="s">
        <v>34</v>
      </c>
      <c r="B14" s="23" t="s">
        <v>35</v>
      </c>
      <c r="C14" s="24" t="s">
        <v>36</v>
      </c>
      <c r="D14" s="24" t="s">
        <v>37</v>
      </c>
      <c r="E14" s="24" t="s">
        <v>38</v>
      </c>
      <c r="F14" s="24" t="s">
        <v>39</v>
      </c>
      <c r="G14" s="25" t="s">
        <v>40</v>
      </c>
      <c r="H14" s="25">
        <v>1</v>
      </c>
      <c r="I14" s="26">
        <v>41821</v>
      </c>
      <c r="J14" s="26">
        <v>42004</v>
      </c>
      <c r="K14" s="27">
        <f>+(J14-I14)/7</f>
        <v>26.142857142857142</v>
      </c>
      <c r="L14" s="28">
        <v>1</v>
      </c>
      <c r="M14" s="29">
        <f>+L14/H14</f>
        <v>1</v>
      </c>
      <c r="N14" s="27">
        <f>+K14*M14</f>
        <v>26.142857142857142</v>
      </c>
      <c r="O14" s="27">
        <f>+IF(J14&lt;=$C$11,N14,0)</f>
        <v>26.142857142857142</v>
      </c>
      <c r="P14" s="27">
        <f>+IF($C$11&gt;=J14,K14,0)</f>
        <v>26.142857142857142</v>
      </c>
      <c r="Q14" s="30" t="s">
        <v>41</v>
      </c>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row>
    <row r="15" spans="1:59" s="31" customFormat="1" ht="118.5" customHeight="1" thickBot="1" x14ac:dyDescent="0.25">
      <c r="A15" s="22" t="s">
        <v>42</v>
      </c>
      <c r="B15" s="23" t="s">
        <v>43</v>
      </c>
      <c r="C15" s="24" t="s">
        <v>44</v>
      </c>
      <c r="D15" s="24" t="s">
        <v>45</v>
      </c>
      <c r="E15" s="24" t="s">
        <v>46</v>
      </c>
      <c r="F15" s="24" t="s">
        <v>47</v>
      </c>
      <c r="G15" s="25" t="s">
        <v>48</v>
      </c>
      <c r="H15" s="25">
        <v>3</v>
      </c>
      <c r="I15" s="26">
        <v>41852</v>
      </c>
      <c r="J15" s="26">
        <v>42125</v>
      </c>
      <c r="K15" s="27">
        <f t="shared" ref="K15:K78" si="0">+(J15-I15)/7</f>
        <v>39</v>
      </c>
      <c r="L15" s="28">
        <v>3</v>
      </c>
      <c r="M15" s="29">
        <f t="shared" ref="M15:M78" si="1">+L15/H15</f>
        <v>1</v>
      </c>
      <c r="N15" s="27">
        <f t="shared" ref="N15:N78" si="2">+K15*M15</f>
        <v>39</v>
      </c>
      <c r="O15" s="27">
        <f t="shared" ref="O15:O78" si="3">+IF(J15&lt;=$C$11,N15,0)</f>
        <v>39</v>
      </c>
      <c r="P15" s="27">
        <f t="shared" ref="P15:P78" si="4">+IF($C$11&gt;=J15,K15,0)</f>
        <v>39</v>
      </c>
      <c r="Q15" s="30" t="s">
        <v>41</v>
      </c>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row>
    <row r="16" spans="1:59" s="31" customFormat="1" ht="121.5" customHeight="1" thickBot="1" x14ac:dyDescent="0.25">
      <c r="A16" s="22" t="s">
        <v>49</v>
      </c>
      <c r="B16" s="24" t="s">
        <v>50</v>
      </c>
      <c r="C16" s="24" t="s">
        <v>51</v>
      </c>
      <c r="D16" s="32" t="s">
        <v>52</v>
      </c>
      <c r="E16" s="32" t="s">
        <v>53</v>
      </c>
      <c r="F16" s="32" t="s">
        <v>54</v>
      </c>
      <c r="G16" s="30" t="s">
        <v>55</v>
      </c>
      <c r="H16" s="30">
        <v>2</v>
      </c>
      <c r="I16" s="26">
        <v>41821</v>
      </c>
      <c r="J16" s="26">
        <v>42186</v>
      </c>
      <c r="K16" s="27">
        <f t="shared" si="0"/>
        <v>52.142857142857146</v>
      </c>
      <c r="L16" s="28">
        <v>2</v>
      </c>
      <c r="M16" s="29">
        <f t="shared" si="1"/>
        <v>1</v>
      </c>
      <c r="N16" s="27">
        <f t="shared" si="2"/>
        <v>52.142857142857146</v>
      </c>
      <c r="O16" s="27">
        <f t="shared" si="3"/>
        <v>0</v>
      </c>
      <c r="P16" s="27">
        <f t="shared" si="4"/>
        <v>0</v>
      </c>
      <c r="Q16" s="30" t="s">
        <v>41</v>
      </c>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row>
    <row r="17" spans="1:59" s="31" customFormat="1" ht="133.5" customHeight="1" thickBot="1" x14ac:dyDescent="0.25">
      <c r="A17" s="22" t="s">
        <v>56</v>
      </c>
      <c r="B17" s="23" t="s">
        <v>57</v>
      </c>
      <c r="C17" s="24" t="s">
        <v>58</v>
      </c>
      <c r="D17" s="24" t="s">
        <v>59</v>
      </c>
      <c r="E17" s="24" t="s">
        <v>60</v>
      </c>
      <c r="F17" s="24" t="s">
        <v>61</v>
      </c>
      <c r="G17" s="25" t="s">
        <v>62</v>
      </c>
      <c r="H17" s="25">
        <v>1</v>
      </c>
      <c r="I17" s="26">
        <v>41821</v>
      </c>
      <c r="J17" s="26">
        <v>41940</v>
      </c>
      <c r="K17" s="27">
        <f t="shared" si="0"/>
        <v>17</v>
      </c>
      <c r="L17" s="28">
        <v>1</v>
      </c>
      <c r="M17" s="29">
        <f t="shared" si="1"/>
        <v>1</v>
      </c>
      <c r="N17" s="27">
        <f t="shared" si="2"/>
        <v>17</v>
      </c>
      <c r="O17" s="27">
        <f t="shared" si="3"/>
        <v>17</v>
      </c>
      <c r="P17" s="27">
        <f t="shared" si="4"/>
        <v>17</v>
      </c>
      <c r="Q17" s="30" t="s">
        <v>41</v>
      </c>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row>
    <row r="18" spans="1:59" s="31" customFormat="1" ht="126" customHeight="1" thickBot="1" x14ac:dyDescent="0.25">
      <c r="A18" s="22" t="s">
        <v>63</v>
      </c>
      <c r="B18" s="23" t="s">
        <v>64</v>
      </c>
      <c r="C18" s="24" t="s">
        <v>65</v>
      </c>
      <c r="D18" s="32" t="s">
        <v>66</v>
      </c>
      <c r="E18" s="32" t="s">
        <v>67</v>
      </c>
      <c r="F18" s="32" t="s">
        <v>68</v>
      </c>
      <c r="G18" s="30" t="s">
        <v>69</v>
      </c>
      <c r="H18" s="25">
        <v>5</v>
      </c>
      <c r="I18" s="26">
        <v>41852</v>
      </c>
      <c r="J18" s="26">
        <v>42004</v>
      </c>
      <c r="K18" s="27">
        <f t="shared" si="0"/>
        <v>21.714285714285715</v>
      </c>
      <c r="L18" s="28">
        <v>5</v>
      </c>
      <c r="M18" s="29">
        <f t="shared" si="1"/>
        <v>1</v>
      </c>
      <c r="N18" s="27">
        <f t="shared" si="2"/>
        <v>21.714285714285715</v>
      </c>
      <c r="O18" s="27">
        <f t="shared" si="3"/>
        <v>21.714285714285715</v>
      </c>
      <c r="P18" s="27">
        <f t="shared" si="4"/>
        <v>21.714285714285715</v>
      </c>
      <c r="Q18" s="30" t="s">
        <v>41</v>
      </c>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row>
    <row r="19" spans="1:59" s="31" customFormat="1" ht="147" customHeight="1" thickBot="1" x14ac:dyDescent="0.25">
      <c r="A19" s="33" t="s">
        <v>70</v>
      </c>
      <c r="B19" s="23" t="s">
        <v>71</v>
      </c>
      <c r="C19" s="24" t="s">
        <v>65</v>
      </c>
      <c r="D19" s="24" t="s">
        <v>72</v>
      </c>
      <c r="E19" s="24" t="s">
        <v>73</v>
      </c>
      <c r="F19" s="24" t="s">
        <v>47</v>
      </c>
      <c r="G19" s="25" t="s">
        <v>48</v>
      </c>
      <c r="H19" s="25">
        <v>4</v>
      </c>
      <c r="I19" s="26">
        <v>41821</v>
      </c>
      <c r="J19" s="26">
        <v>42186</v>
      </c>
      <c r="K19" s="27">
        <f t="shared" si="0"/>
        <v>52.142857142857146</v>
      </c>
      <c r="L19" s="28">
        <v>4</v>
      </c>
      <c r="M19" s="29">
        <f t="shared" si="1"/>
        <v>1</v>
      </c>
      <c r="N19" s="27">
        <f t="shared" si="2"/>
        <v>52.142857142857146</v>
      </c>
      <c r="O19" s="27">
        <f t="shared" si="3"/>
        <v>0</v>
      </c>
      <c r="P19" s="27">
        <f t="shared" si="4"/>
        <v>0</v>
      </c>
      <c r="Q19" s="30" t="s">
        <v>41</v>
      </c>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row>
    <row r="20" spans="1:59" s="31" customFormat="1" ht="165" customHeight="1" thickBot="1" x14ac:dyDescent="0.25">
      <c r="A20" s="33" t="s">
        <v>74</v>
      </c>
      <c r="B20" s="23" t="s">
        <v>75</v>
      </c>
      <c r="C20" s="24" t="s">
        <v>76</v>
      </c>
      <c r="D20" s="34" t="s">
        <v>77</v>
      </c>
      <c r="E20" s="35" t="s">
        <v>78</v>
      </c>
      <c r="F20" s="24" t="s">
        <v>79</v>
      </c>
      <c r="G20" s="36" t="s">
        <v>80</v>
      </c>
      <c r="H20" s="36">
        <v>12</v>
      </c>
      <c r="I20" s="26">
        <v>41821</v>
      </c>
      <c r="J20" s="26">
        <v>42186</v>
      </c>
      <c r="K20" s="27">
        <f>+(J20-I20)/7</f>
        <v>52.142857142857146</v>
      </c>
      <c r="L20" s="28">
        <v>12</v>
      </c>
      <c r="M20" s="29">
        <f t="shared" si="1"/>
        <v>1</v>
      </c>
      <c r="N20" s="27">
        <f t="shared" si="2"/>
        <v>52.142857142857146</v>
      </c>
      <c r="O20" s="27">
        <f t="shared" si="3"/>
        <v>0</v>
      </c>
      <c r="P20" s="27">
        <f t="shared" si="4"/>
        <v>0</v>
      </c>
      <c r="Q20" s="30" t="s">
        <v>41</v>
      </c>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row>
    <row r="21" spans="1:59" s="40" customFormat="1" ht="117.75" customHeight="1" thickBot="1" x14ac:dyDescent="0.25">
      <c r="A21" s="33" t="s">
        <v>74</v>
      </c>
      <c r="B21" s="23" t="s">
        <v>75</v>
      </c>
      <c r="C21" s="24" t="s">
        <v>76</v>
      </c>
      <c r="D21" s="37" t="s">
        <v>81</v>
      </c>
      <c r="E21" s="34" t="s">
        <v>82</v>
      </c>
      <c r="F21" s="34" t="s">
        <v>83</v>
      </c>
      <c r="G21" s="36" t="s">
        <v>84</v>
      </c>
      <c r="H21" s="38">
        <v>6</v>
      </c>
      <c r="I21" s="39">
        <v>41821</v>
      </c>
      <c r="J21" s="26">
        <v>42186</v>
      </c>
      <c r="K21" s="27">
        <f t="shared" si="0"/>
        <v>52.142857142857146</v>
      </c>
      <c r="L21" s="28">
        <v>6</v>
      </c>
      <c r="M21" s="29">
        <f t="shared" si="1"/>
        <v>1</v>
      </c>
      <c r="N21" s="27">
        <f t="shared" si="2"/>
        <v>52.142857142857146</v>
      </c>
      <c r="O21" s="27">
        <f t="shared" si="3"/>
        <v>0</v>
      </c>
      <c r="P21" s="27">
        <f t="shared" si="4"/>
        <v>0</v>
      </c>
      <c r="Q21" s="30" t="s">
        <v>41</v>
      </c>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row>
    <row r="22" spans="1:59" s="31" customFormat="1" ht="135" customHeight="1" thickBot="1" x14ac:dyDescent="0.25">
      <c r="A22" s="33" t="s">
        <v>85</v>
      </c>
      <c r="B22" s="23" t="s">
        <v>86</v>
      </c>
      <c r="C22" s="34" t="s">
        <v>87</v>
      </c>
      <c r="D22" s="34" t="s">
        <v>88</v>
      </c>
      <c r="E22" s="34" t="s">
        <v>89</v>
      </c>
      <c r="F22" s="34" t="s">
        <v>90</v>
      </c>
      <c r="G22" s="36" t="s">
        <v>91</v>
      </c>
      <c r="H22" s="36">
        <v>19</v>
      </c>
      <c r="I22" s="26">
        <v>41827</v>
      </c>
      <c r="J22" s="26">
        <v>42004</v>
      </c>
      <c r="K22" s="27">
        <f t="shared" si="0"/>
        <v>25.285714285714285</v>
      </c>
      <c r="L22" s="28">
        <v>16</v>
      </c>
      <c r="M22" s="29">
        <f t="shared" si="1"/>
        <v>0.84210526315789469</v>
      </c>
      <c r="N22" s="27">
        <f t="shared" si="2"/>
        <v>21.293233082706767</v>
      </c>
      <c r="O22" s="27">
        <f t="shared" si="3"/>
        <v>21.293233082706767</v>
      </c>
      <c r="P22" s="27">
        <f t="shared" si="4"/>
        <v>25.285714285714285</v>
      </c>
      <c r="Q22" s="41" t="s">
        <v>92</v>
      </c>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row>
    <row r="23" spans="1:59" s="31" customFormat="1" ht="67.5" customHeight="1" thickBot="1" x14ac:dyDescent="0.25">
      <c r="A23" s="33" t="s">
        <v>85</v>
      </c>
      <c r="B23" s="23" t="s">
        <v>86</v>
      </c>
      <c r="C23" s="23" t="s">
        <v>87</v>
      </c>
      <c r="D23" s="42" t="s">
        <v>88</v>
      </c>
      <c r="E23" s="34" t="s">
        <v>93</v>
      </c>
      <c r="F23" s="34" t="s">
        <v>94</v>
      </c>
      <c r="G23" s="43" t="s">
        <v>95</v>
      </c>
      <c r="H23" s="36">
        <v>6</v>
      </c>
      <c r="I23" s="26">
        <v>41827</v>
      </c>
      <c r="J23" s="26">
        <v>42004</v>
      </c>
      <c r="K23" s="27">
        <f t="shared" si="0"/>
        <v>25.285714285714285</v>
      </c>
      <c r="L23" s="28">
        <v>6</v>
      </c>
      <c r="M23" s="29">
        <f t="shared" si="1"/>
        <v>1</v>
      </c>
      <c r="N23" s="27">
        <f t="shared" si="2"/>
        <v>25.285714285714285</v>
      </c>
      <c r="O23" s="27">
        <f t="shared" si="3"/>
        <v>25.285714285714285</v>
      </c>
      <c r="P23" s="27">
        <f t="shared" si="4"/>
        <v>25.285714285714285</v>
      </c>
      <c r="Q23" s="41" t="s">
        <v>92</v>
      </c>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row>
    <row r="24" spans="1:59" s="31" customFormat="1" ht="105.75" customHeight="1" thickBot="1" x14ac:dyDescent="0.25">
      <c r="A24" s="44" t="s">
        <v>85</v>
      </c>
      <c r="B24" s="45" t="s">
        <v>86</v>
      </c>
      <c r="C24" s="23" t="s">
        <v>87</v>
      </c>
      <c r="D24" s="42" t="s">
        <v>88</v>
      </c>
      <c r="E24" s="34" t="s">
        <v>96</v>
      </c>
      <c r="F24" s="34" t="s">
        <v>97</v>
      </c>
      <c r="G24" s="36" t="s">
        <v>98</v>
      </c>
      <c r="H24" s="36">
        <v>10</v>
      </c>
      <c r="I24" s="26">
        <v>41699</v>
      </c>
      <c r="J24" s="26">
        <v>42004</v>
      </c>
      <c r="K24" s="27">
        <f t="shared" si="0"/>
        <v>43.571428571428569</v>
      </c>
      <c r="L24" s="28">
        <v>10</v>
      </c>
      <c r="M24" s="29">
        <f t="shared" si="1"/>
        <v>1</v>
      </c>
      <c r="N24" s="27">
        <f t="shared" si="2"/>
        <v>43.571428571428569</v>
      </c>
      <c r="O24" s="27">
        <f t="shared" si="3"/>
        <v>43.571428571428569</v>
      </c>
      <c r="P24" s="27">
        <f t="shared" si="4"/>
        <v>43.571428571428569</v>
      </c>
      <c r="Q24" s="41" t="s">
        <v>92</v>
      </c>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row>
    <row r="25" spans="1:59" s="31" customFormat="1" ht="102.75" customHeight="1" thickBot="1" x14ac:dyDescent="0.25">
      <c r="A25" s="44" t="s">
        <v>99</v>
      </c>
      <c r="B25" s="45" t="s">
        <v>100</v>
      </c>
      <c r="C25" s="24" t="s">
        <v>101</v>
      </c>
      <c r="D25" s="34" t="s">
        <v>102</v>
      </c>
      <c r="E25" s="34" t="s">
        <v>103</v>
      </c>
      <c r="F25" s="34" t="s">
        <v>104</v>
      </c>
      <c r="G25" s="36" t="s">
        <v>105</v>
      </c>
      <c r="H25" s="36">
        <v>1</v>
      </c>
      <c r="I25" s="26">
        <v>41827</v>
      </c>
      <c r="J25" s="26">
        <v>42004</v>
      </c>
      <c r="K25" s="27">
        <f t="shared" si="0"/>
        <v>25.285714285714285</v>
      </c>
      <c r="L25" s="28">
        <v>1</v>
      </c>
      <c r="M25" s="29">
        <f t="shared" si="1"/>
        <v>1</v>
      </c>
      <c r="N25" s="27">
        <f t="shared" si="2"/>
        <v>25.285714285714285</v>
      </c>
      <c r="O25" s="27">
        <f t="shared" si="3"/>
        <v>25.285714285714285</v>
      </c>
      <c r="P25" s="27">
        <f t="shared" si="4"/>
        <v>25.285714285714285</v>
      </c>
      <c r="Q25" s="41" t="s">
        <v>92</v>
      </c>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row>
    <row r="26" spans="1:59" s="31" customFormat="1" ht="88.5" customHeight="1" thickBot="1" x14ac:dyDescent="0.25">
      <c r="A26" s="46" t="s">
        <v>106</v>
      </c>
      <c r="B26" s="45" t="s">
        <v>107</v>
      </c>
      <c r="C26" s="23" t="s">
        <v>108</v>
      </c>
      <c r="D26" s="34" t="s">
        <v>109</v>
      </c>
      <c r="E26" s="34" t="s">
        <v>110</v>
      </c>
      <c r="F26" s="34" t="s">
        <v>111</v>
      </c>
      <c r="G26" s="36" t="s">
        <v>112</v>
      </c>
      <c r="H26" s="36">
        <v>1</v>
      </c>
      <c r="I26" s="26">
        <v>41827</v>
      </c>
      <c r="J26" s="26">
        <v>42004</v>
      </c>
      <c r="K26" s="27">
        <f t="shared" si="0"/>
        <v>25.285714285714285</v>
      </c>
      <c r="L26" s="28">
        <v>1</v>
      </c>
      <c r="M26" s="29">
        <f t="shared" si="1"/>
        <v>1</v>
      </c>
      <c r="N26" s="27">
        <f t="shared" si="2"/>
        <v>25.285714285714285</v>
      </c>
      <c r="O26" s="27">
        <f t="shared" si="3"/>
        <v>25.285714285714285</v>
      </c>
      <c r="P26" s="27">
        <f t="shared" si="4"/>
        <v>25.285714285714285</v>
      </c>
      <c r="Q26" s="41" t="s">
        <v>92</v>
      </c>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row>
    <row r="27" spans="1:59" s="31" customFormat="1" ht="69" customHeight="1" thickBot="1" x14ac:dyDescent="0.25">
      <c r="A27" s="46" t="s">
        <v>106</v>
      </c>
      <c r="B27" s="45" t="s">
        <v>107</v>
      </c>
      <c r="C27" s="23" t="s">
        <v>108</v>
      </c>
      <c r="D27" s="42" t="s">
        <v>109</v>
      </c>
      <c r="E27" s="34" t="s">
        <v>113</v>
      </c>
      <c r="F27" s="34" t="s">
        <v>114</v>
      </c>
      <c r="G27" s="36" t="s">
        <v>115</v>
      </c>
      <c r="H27" s="47">
        <v>1</v>
      </c>
      <c r="I27" s="26">
        <v>41827</v>
      </c>
      <c r="J27" s="26">
        <v>41851</v>
      </c>
      <c r="K27" s="27">
        <f t="shared" si="0"/>
        <v>3.4285714285714284</v>
      </c>
      <c r="L27" s="28">
        <v>1</v>
      </c>
      <c r="M27" s="29">
        <f t="shared" si="1"/>
        <v>1</v>
      </c>
      <c r="N27" s="27">
        <f t="shared" si="2"/>
        <v>3.4285714285714284</v>
      </c>
      <c r="O27" s="27">
        <f t="shared" si="3"/>
        <v>3.4285714285714284</v>
      </c>
      <c r="P27" s="27">
        <f t="shared" si="4"/>
        <v>3.4285714285714284</v>
      </c>
      <c r="Q27" s="41" t="s">
        <v>92</v>
      </c>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row>
    <row r="28" spans="1:59" s="31" customFormat="1" ht="84" customHeight="1" thickBot="1" x14ac:dyDescent="0.25">
      <c r="A28" s="46" t="s">
        <v>106</v>
      </c>
      <c r="B28" s="45" t="s">
        <v>107</v>
      </c>
      <c r="C28" s="23" t="s">
        <v>108</v>
      </c>
      <c r="D28" s="34" t="s">
        <v>109</v>
      </c>
      <c r="E28" s="34" t="s">
        <v>89</v>
      </c>
      <c r="F28" s="34" t="s">
        <v>90</v>
      </c>
      <c r="G28" s="36" t="s">
        <v>91</v>
      </c>
      <c r="H28" s="48">
        <v>1</v>
      </c>
      <c r="I28" s="26">
        <v>41827</v>
      </c>
      <c r="J28" s="26">
        <v>41851</v>
      </c>
      <c r="K28" s="27">
        <f t="shared" si="0"/>
        <v>3.4285714285714284</v>
      </c>
      <c r="L28" s="28">
        <v>0.84</v>
      </c>
      <c r="M28" s="29">
        <f t="shared" si="1"/>
        <v>0.84</v>
      </c>
      <c r="N28" s="27">
        <f t="shared" si="2"/>
        <v>2.88</v>
      </c>
      <c r="O28" s="27">
        <f t="shared" si="3"/>
        <v>2.88</v>
      </c>
      <c r="P28" s="27">
        <f t="shared" si="4"/>
        <v>3.4285714285714284</v>
      </c>
      <c r="Q28" s="41" t="s">
        <v>92</v>
      </c>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row>
    <row r="29" spans="1:59" s="31" customFormat="1" ht="77.45" customHeight="1" thickBot="1" x14ac:dyDescent="0.25">
      <c r="A29" s="46" t="s">
        <v>106</v>
      </c>
      <c r="B29" s="45" t="s">
        <v>107</v>
      </c>
      <c r="C29" s="23" t="s">
        <v>108</v>
      </c>
      <c r="D29" s="34" t="s">
        <v>109</v>
      </c>
      <c r="E29" s="34" t="s">
        <v>93</v>
      </c>
      <c r="F29" s="34" t="s">
        <v>116</v>
      </c>
      <c r="G29" s="36" t="s">
        <v>117</v>
      </c>
      <c r="H29" s="47">
        <v>5</v>
      </c>
      <c r="I29" s="26">
        <v>41827</v>
      </c>
      <c r="J29" s="26">
        <v>41980</v>
      </c>
      <c r="K29" s="27">
        <f t="shared" si="0"/>
        <v>21.857142857142858</v>
      </c>
      <c r="L29" s="28">
        <v>5</v>
      </c>
      <c r="M29" s="29">
        <f t="shared" si="1"/>
        <v>1</v>
      </c>
      <c r="N29" s="27">
        <f t="shared" si="2"/>
        <v>21.857142857142858</v>
      </c>
      <c r="O29" s="27">
        <f t="shared" si="3"/>
        <v>21.857142857142858</v>
      </c>
      <c r="P29" s="27">
        <f t="shared" si="4"/>
        <v>21.857142857142858</v>
      </c>
      <c r="Q29" s="30" t="s">
        <v>92</v>
      </c>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row>
    <row r="30" spans="1:59" s="40" customFormat="1" ht="76.900000000000006" customHeight="1" thickBot="1" x14ac:dyDescent="0.25">
      <c r="A30" s="46" t="s">
        <v>118</v>
      </c>
      <c r="B30" s="45" t="s">
        <v>119</v>
      </c>
      <c r="C30" s="49" t="s">
        <v>120</v>
      </c>
      <c r="D30" s="34" t="s">
        <v>121</v>
      </c>
      <c r="E30" s="50" t="s">
        <v>97</v>
      </c>
      <c r="F30" s="50" t="s">
        <v>122</v>
      </c>
      <c r="G30" s="51" t="s">
        <v>123</v>
      </c>
      <c r="H30" s="52">
        <v>10</v>
      </c>
      <c r="I30" s="39">
        <v>41699</v>
      </c>
      <c r="J30" s="26">
        <v>42004</v>
      </c>
      <c r="K30" s="27">
        <f t="shared" si="0"/>
        <v>43.571428571428569</v>
      </c>
      <c r="L30" s="28">
        <v>10</v>
      </c>
      <c r="M30" s="29">
        <f t="shared" si="1"/>
        <v>1</v>
      </c>
      <c r="N30" s="27">
        <f t="shared" si="2"/>
        <v>43.571428571428569</v>
      </c>
      <c r="O30" s="27">
        <f t="shared" si="3"/>
        <v>43.571428571428569</v>
      </c>
      <c r="P30" s="27">
        <f t="shared" si="4"/>
        <v>43.571428571428569</v>
      </c>
      <c r="Q30" s="38" t="s">
        <v>92</v>
      </c>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row>
    <row r="31" spans="1:59" s="40" customFormat="1" ht="73.5" customHeight="1" thickBot="1" x14ac:dyDescent="0.25">
      <c r="A31" s="46" t="s">
        <v>118</v>
      </c>
      <c r="B31" s="45" t="s">
        <v>119</v>
      </c>
      <c r="C31" s="49" t="s">
        <v>120</v>
      </c>
      <c r="D31" s="34" t="s">
        <v>121</v>
      </c>
      <c r="E31" s="50" t="s">
        <v>124</v>
      </c>
      <c r="F31" s="50" t="s">
        <v>125</v>
      </c>
      <c r="G31" s="52" t="s">
        <v>126</v>
      </c>
      <c r="H31" s="52">
        <v>10</v>
      </c>
      <c r="I31" s="39">
        <v>41699</v>
      </c>
      <c r="J31" s="26">
        <v>42004</v>
      </c>
      <c r="K31" s="27">
        <f t="shared" si="0"/>
        <v>43.571428571428569</v>
      </c>
      <c r="L31" s="28">
        <v>10</v>
      </c>
      <c r="M31" s="29">
        <f t="shared" si="1"/>
        <v>1</v>
      </c>
      <c r="N31" s="27">
        <f t="shared" si="2"/>
        <v>43.571428571428569</v>
      </c>
      <c r="O31" s="27">
        <f t="shared" si="3"/>
        <v>43.571428571428569</v>
      </c>
      <c r="P31" s="27">
        <f t="shared" si="4"/>
        <v>43.571428571428569</v>
      </c>
      <c r="Q31" s="30" t="s">
        <v>92</v>
      </c>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row>
    <row r="32" spans="1:59" s="31" customFormat="1" ht="106.5" customHeight="1" thickBot="1" x14ac:dyDescent="0.25">
      <c r="A32" s="46" t="s">
        <v>127</v>
      </c>
      <c r="B32" s="23" t="s">
        <v>128</v>
      </c>
      <c r="C32" s="23" t="s">
        <v>129</v>
      </c>
      <c r="D32" s="34" t="s">
        <v>121</v>
      </c>
      <c r="E32" s="32" t="s">
        <v>130</v>
      </c>
      <c r="F32" s="32" t="s">
        <v>131</v>
      </c>
      <c r="G32" s="30" t="s">
        <v>132</v>
      </c>
      <c r="H32" s="30">
        <v>2</v>
      </c>
      <c r="I32" s="26">
        <v>41827</v>
      </c>
      <c r="J32" s="26">
        <v>42004</v>
      </c>
      <c r="K32" s="27">
        <f t="shared" si="0"/>
        <v>25.285714285714285</v>
      </c>
      <c r="L32" s="28">
        <v>2</v>
      </c>
      <c r="M32" s="29">
        <f t="shared" si="1"/>
        <v>1</v>
      </c>
      <c r="N32" s="27">
        <f t="shared" si="2"/>
        <v>25.285714285714285</v>
      </c>
      <c r="O32" s="27">
        <f t="shared" si="3"/>
        <v>25.285714285714285</v>
      </c>
      <c r="P32" s="27">
        <f t="shared" si="4"/>
        <v>25.285714285714285</v>
      </c>
      <c r="Q32" s="30" t="s">
        <v>92</v>
      </c>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row>
    <row r="33" spans="1:16376" s="31" customFormat="1" ht="79.5" customHeight="1" thickBot="1" x14ac:dyDescent="0.25">
      <c r="A33" s="46" t="s">
        <v>127</v>
      </c>
      <c r="B33" s="23" t="s">
        <v>128</v>
      </c>
      <c r="C33" s="23" t="s">
        <v>129</v>
      </c>
      <c r="D33" s="34" t="s">
        <v>121</v>
      </c>
      <c r="E33" s="32" t="s">
        <v>133</v>
      </c>
      <c r="F33" s="32" t="s">
        <v>134</v>
      </c>
      <c r="G33" s="53" t="s">
        <v>135</v>
      </c>
      <c r="H33" s="30">
        <v>4</v>
      </c>
      <c r="I33" s="26">
        <v>41827</v>
      </c>
      <c r="J33" s="26">
        <v>42004</v>
      </c>
      <c r="K33" s="27">
        <f t="shared" si="0"/>
        <v>25.285714285714285</v>
      </c>
      <c r="L33" s="28">
        <v>4</v>
      </c>
      <c r="M33" s="29">
        <f t="shared" si="1"/>
        <v>1</v>
      </c>
      <c r="N33" s="27">
        <f t="shared" si="2"/>
        <v>25.285714285714285</v>
      </c>
      <c r="O33" s="27">
        <f t="shared" si="3"/>
        <v>25.285714285714285</v>
      </c>
      <c r="P33" s="27">
        <f t="shared" si="4"/>
        <v>25.285714285714285</v>
      </c>
      <c r="Q33" s="41" t="s">
        <v>92</v>
      </c>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row>
    <row r="34" spans="1:16376" s="31" customFormat="1" ht="123.75" customHeight="1" thickBot="1" x14ac:dyDescent="0.25">
      <c r="A34" s="46" t="s">
        <v>127</v>
      </c>
      <c r="B34" s="23" t="s">
        <v>128</v>
      </c>
      <c r="C34" s="23" t="s">
        <v>129</v>
      </c>
      <c r="D34" s="34" t="s">
        <v>121</v>
      </c>
      <c r="E34" s="32" t="s">
        <v>136</v>
      </c>
      <c r="F34" s="32" t="s">
        <v>137</v>
      </c>
      <c r="G34" s="30" t="s">
        <v>98</v>
      </c>
      <c r="H34" s="30">
        <v>10</v>
      </c>
      <c r="I34" s="26">
        <v>41827</v>
      </c>
      <c r="J34" s="26">
        <v>42004</v>
      </c>
      <c r="K34" s="27">
        <f t="shared" si="0"/>
        <v>25.285714285714285</v>
      </c>
      <c r="L34" s="28">
        <v>10</v>
      </c>
      <c r="M34" s="29">
        <f t="shared" si="1"/>
        <v>1</v>
      </c>
      <c r="N34" s="27">
        <f t="shared" si="2"/>
        <v>25.285714285714285</v>
      </c>
      <c r="O34" s="27">
        <f t="shared" si="3"/>
        <v>25.285714285714285</v>
      </c>
      <c r="P34" s="27">
        <f t="shared" si="4"/>
        <v>25.285714285714285</v>
      </c>
      <c r="Q34" s="30" t="s">
        <v>92</v>
      </c>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row>
    <row r="35" spans="1:16376" s="31" customFormat="1" ht="99.75" customHeight="1" thickBot="1" x14ac:dyDescent="0.25">
      <c r="A35" s="46" t="s">
        <v>138</v>
      </c>
      <c r="B35" s="23" t="s">
        <v>139</v>
      </c>
      <c r="C35" s="23" t="s">
        <v>140</v>
      </c>
      <c r="D35" s="23" t="s">
        <v>141</v>
      </c>
      <c r="E35" s="54" t="s">
        <v>142</v>
      </c>
      <c r="F35" s="54" t="s">
        <v>143</v>
      </c>
      <c r="G35" s="30" t="s">
        <v>144</v>
      </c>
      <c r="H35" s="55">
        <v>1</v>
      </c>
      <c r="I35" s="26">
        <v>41835</v>
      </c>
      <c r="J35" s="26">
        <v>42186</v>
      </c>
      <c r="K35" s="27">
        <f t="shared" si="0"/>
        <v>50.142857142857146</v>
      </c>
      <c r="L35" s="28">
        <v>1</v>
      </c>
      <c r="M35" s="29">
        <f t="shared" si="1"/>
        <v>1</v>
      </c>
      <c r="N35" s="27">
        <f t="shared" si="2"/>
        <v>50.142857142857146</v>
      </c>
      <c r="O35" s="27">
        <f t="shared" si="3"/>
        <v>0</v>
      </c>
      <c r="P35" s="27">
        <f t="shared" si="4"/>
        <v>0</v>
      </c>
      <c r="Q35" s="56" t="s">
        <v>145</v>
      </c>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row>
    <row r="36" spans="1:16376" s="31" customFormat="1" ht="105.75" customHeight="1" thickBot="1" x14ac:dyDescent="0.25">
      <c r="A36" s="46" t="s">
        <v>138</v>
      </c>
      <c r="B36" s="23" t="s">
        <v>146</v>
      </c>
      <c r="C36" s="23" t="s">
        <v>140</v>
      </c>
      <c r="D36" s="23" t="s">
        <v>147</v>
      </c>
      <c r="E36" s="54" t="s">
        <v>148</v>
      </c>
      <c r="F36" s="54" t="s">
        <v>149</v>
      </c>
      <c r="G36" s="30" t="s">
        <v>150</v>
      </c>
      <c r="H36" s="55">
        <v>4</v>
      </c>
      <c r="I36" s="26">
        <v>41835</v>
      </c>
      <c r="J36" s="26">
        <v>42200</v>
      </c>
      <c r="K36" s="27">
        <f t="shared" si="0"/>
        <v>52.142857142857146</v>
      </c>
      <c r="L36" s="28">
        <v>4</v>
      </c>
      <c r="M36" s="29">
        <f t="shared" si="1"/>
        <v>1</v>
      </c>
      <c r="N36" s="27">
        <f t="shared" si="2"/>
        <v>52.142857142857146</v>
      </c>
      <c r="O36" s="27">
        <f t="shared" si="3"/>
        <v>0</v>
      </c>
      <c r="P36" s="27">
        <f t="shared" si="4"/>
        <v>0</v>
      </c>
      <c r="Q36" s="56" t="s">
        <v>145</v>
      </c>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row>
    <row r="37" spans="1:16376" s="31" customFormat="1" ht="103.5" customHeight="1" thickBot="1" x14ac:dyDescent="0.25">
      <c r="A37" s="33" t="s">
        <v>151</v>
      </c>
      <c r="B37" s="23" t="s">
        <v>152</v>
      </c>
      <c r="C37" s="49" t="s">
        <v>153</v>
      </c>
      <c r="D37" s="57" t="s">
        <v>154</v>
      </c>
      <c r="E37" s="32" t="s">
        <v>155</v>
      </c>
      <c r="F37" s="37" t="s">
        <v>156</v>
      </c>
      <c r="G37" s="38" t="s">
        <v>157</v>
      </c>
      <c r="H37" s="38">
        <v>1</v>
      </c>
      <c r="I37" s="26">
        <v>41883</v>
      </c>
      <c r="J37" s="26">
        <v>42216</v>
      </c>
      <c r="K37" s="27">
        <f t="shared" si="0"/>
        <v>47.571428571428569</v>
      </c>
      <c r="L37" s="28">
        <v>1</v>
      </c>
      <c r="M37" s="29">
        <f t="shared" si="1"/>
        <v>1</v>
      </c>
      <c r="N37" s="27">
        <f t="shared" si="2"/>
        <v>47.571428571428569</v>
      </c>
      <c r="O37" s="27">
        <f t="shared" si="3"/>
        <v>0</v>
      </c>
      <c r="P37" s="27">
        <f t="shared" si="4"/>
        <v>0</v>
      </c>
      <c r="Q37" s="30" t="s">
        <v>158</v>
      </c>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row>
    <row r="38" spans="1:16376" s="31" customFormat="1" ht="124.15" customHeight="1" thickBot="1" x14ac:dyDescent="0.25">
      <c r="A38" s="33" t="s">
        <v>151</v>
      </c>
      <c r="B38" s="23" t="s">
        <v>152</v>
      </c>
      <c r="C38" s="49" t="s">
        <v>153</v>
      </c>
      <c r="D38" s="24" t="s">
        <v>159</v>
      </c>
      <c r="E38" s="32" t="s">
        <v>155</v>
      </c>
      <c r="F38" s="32" t="s">
        <v>160</v>
      </c>
      <c r="G38" s="38" t="s">
        <v>161</v>
      </c>
      <c r="H38" s="47">
        <v>6</v>
      </c>
      <c r="I38" s="26">
        <v>41883</v>
      </c>
      <c r="J38" s="26">
        <v>42216</v>
      </c>
      <c r="K38" s="27">
        <f t="shared" si="0"/>
        <v>47.571428571428569</v>
      </c>
      <c r="L38" s="28">
        <v>6</v>
      </c>
      <c r="M38" s="29">
        <f t="shared" si="1"/>
        <v>1</v>
      </c>
      <c r="N38" s="27">
        <f t="shared" si="2"/>
        <v>47.571428571428569</v>
      </c>
      <c r="O38" s="27">
        <f t="shared" si="3"/>
        <v>0</v>
      </c>
      <c r="P38" s="27">
        <f t="shared" si="4"/>
        <v>0</v>
      </c>
      <c r="Q38" s="30" t="s">
        <v>158</v>
      </c>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row>
    <row r="39" spans="1:16376" s="31" customFormat="1" ht="180.75" customHeight="1" thickBot="1" x14ac:dyDescent="0.25">
      <c r="A39" s="58" t="s">
        <v>162</v>
      </c>
      <c r="B39" s="23" t="s">
        <v>163</v>
      </c>
      <c r="C39" s="24" t="s">
        <v>164</v>
      </c>
      <c r="D39" s="24" t="s">
        <v>165</v>
      </c>
      <c r="E39" s="24" t="s">
        <v>166</v>
      </c>
      <c r="F39" s="24" t="s">
        <v>167</v>
      </c>
      <c r="G39" s="25" t="s">
        <v>168</v>
      </c>
      <c r="H39" s="52">
        <v>9</v>
      </c>
      <c r="I39" s="26">
        <v>41827</v>
      </c>
      <c r="J39" s="26">
        <v>42191</v>
      </c>
      <c r="K39" s="27">
        <f t="shared" si="0"/>
        <v>52</v>
      </c>
      <c r="L39" s="28">
        <v>9</v>
      </c>
      <c r="M39" s="29">
        <f t="shared" si="1"/>
        <v>1</v>
      </c>
      <c r="N39" s="27">
        <f t="shared" si="2"/>
        <v>52</v>
      </c>
      <c r="O39" s="27">
        <f t="shared" si="3"/>
        <v>0</v>
      </c>
      <c r="P39" s="27">
        <f t="shared" si="4"/>
        <v>0</v>
      </c>
      <c r="Q39" s="56" t="s">
        <v>169</v>
      </c>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row>
    <row r="40" spans="1:16376" s="31" customFormat="1" ht="100.5" customHeight="1" thickBot="1" x14ac:dyDescent="0.25">
      <c r="A40" s="58" t="s">
        <v>170</v>
      </c>
      <c r="B40" s="24" t="s">
        <v>171</v>
      </c>
      <c r="C40" s="24" t="s">
        <v>172</v>
      </c>
      <c r="D40" s="32" t="s">
        <v>173</v>
      </c>
      <c r="E40" s="32" t="s">
        <v>174</v>
      </c>
      <c r="F40" s="32" t="s">
        <v>175</v>
      </c>
      <c r="G40" s="25" t="s">
        <v>176</v>
      </c>
      <c r="H40" s="30">
        <v>1</v>
      </c>
      <c r="I40" s="26">
        <v>41835</v>
      </c>
      <c r="J40" s="26">
        <v>42108</v>
      </c>
      <c r="K40" s="27">
        <f t="shared" si="0"/>
        <v>39</v>
      </c>
      <c r="L40" s="28">
        <v>1</v>
      </c>
      <c r="M40" s="29">
        <f t="shared" si="1"/>
        <v>1</v>
      </c>
      <c r="N40" s="27">
        <f t="shared" si="2"/>
        <v>39</v>
      </c>
      <c r="O40" s="27">
        <f t="shared" si="3"/>
        <v>39</v>
      </c>
      <c r="P40" s="27">
        <f t="shared" si="4"/>
        <v>39</v>
      </c>
      <c r="Q40" s="59" t="s">
        <v>177</v>
      </c>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row>
    <row r="41" spans="1:16376" s="31" customFormat="1" ht="124.5" customHeight="1" thickBot="1" x14ac:dyDescent="0.25">
      <c r="A41" s="33" t="s">
        <v>178</v>
      </c>
      <c r="B41" s="23" t="s">
        <v>179</v>
      </c>
      <c r="C41" s="24" t="s">
        <v>180</v>
      </c>
      <c r="D41" s="35" t="s">
        <v>181</v>
      </c>
      <c r="E41" s="34" t="s">
        <v>182</v>
      </c>
      <c r="F41" s="35" t="s">
        <v>183</v>
      </c>
      <c r="G41" s="25" t="s">
        <v>184</v>
      </c>
      <c r="H41" s="47">
        <v>2</v>
      </c>
      <c r="I41" s="26">
        <v>41821</v>
      </c>
      <c r="J41" s="26">
        <v>42005</v>
      </c>
      <c r="K41" s="27">
        <f t="shared" si="0"/>
        <v>26.285714285714285</v>
      </c>
      <c r="L41" s="28">
        <v>2</v>
      </c>
      <c r="M41" s="29">
        <f t="shared" si="1"/>
        <v>1</v>
      </c>
      <c r="N41" s="27">
        <f t="shared" si="2"/>
        <v>26.285714285714285</v>
      </c>
      <c r="O41" s="27">
        <f t="shared" si="3"/>
        <v>26.285714285714285</v>
      </c>
      <c r="P41" s="27">
        <f t="shared" si="4"/>
        <v>26.285714285714285</v>
      </c>
      <c r="Q41" s="30" t="s">
        <v>41</v>
      </c>
      <c r="R41" s="127"/>
      <c r="S41" s="153"/>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row>
    <row r="42" spans="1:16376" s="31" customFormat="1" ht="113.25" customHeight="1" thickBot="1" x14ac:dyDescent="0.25">
      <c r="A42" s="58" t="s">
        <v>185</v>
      </c>
      <c r="B42" s="34" t="s">
        <v>186</v>
      </c>
      <c r="C42" s="24" t="s">
        <v>187</v>
      </c>
      <c r="D42" s="32" t="s">
        <v>188</v>
      </c>
      <c r="E42" s="37" t="s">
        <v>189</v>
      </c>
      <c r="F42" s="37" t="s">
        <v>190</v>
      </c>
      <c r="G42" s="38" t="s">
        <v>191</v>
      </c>
      <c r="H42" s="38">
        <v>1</v>
      </c>
      <c r="I42" s="39">
        <v>41835</v>
      </c>
      <c r="J42" s="26">
        <v>41943</v>
      </c>
      <c r="K42" s="27">
        <f t="shared" si="0"/>
        <v>15.428571428571429</v>
      </c>
      <c r="L42" s="28">
        <v>1</v>
      </c>
      <c r="M42" s="29">
        <f t="shared" si="1"/>
        <v>1</v>
      </c>
      <c r="N42" s="27">
        <f t="shared" si="2"/>
        <v>15.428571428571429</v>
      </c>
      <c r="O42" s="27">
        <f t="shared" si="3"/>
        <v>15.428571428571429</v>
      </c>
      <c r="P42" s="27">
        <f t="shared" si="4"/>
        <v>15.428571428571429</v>
      </c>
      <c r="Q42" s="41" t="s">
        <v>192</v>
      </c>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row>
    <row r="43" spans="1:16376" s="40" customFormat="1" ht="111.6" customHeight="1" thickBot="1" x14ac:dyDescent="0.25">
      <c r="A43" s="58" t="s">
        <v>185</v>
      </c>
      <c r="B43" s="34" t="s">
        <v>186</v>
      </c>
      <c r="C43" s="24" t="s">
        <v>187</v>
      </c>
      <c r="D43" s="32" t="s">
        <v>193</v>
      </c>
      <c r="E43" s="34" t="s">
        <v>194</v>
      </c>
      <c r="F43" s="34" t="s">
        <v>195</v>
      </c>
      <c r="G43" s="38" t="s">
        <v>196</v>
      </c>
      <c r="H43" s="36">
        <v>1</v>
      </c>
      <c r="I43" s="26">
        <v>41835</v>
      </c>
      <c r="J43" s="26">
        <v>42004</v>
      </c>
      <c r="K43" s="27">
        <f t="shared" si="0"/>
        <v>24.142857142857142</v>
      </c>
      <c r="L43" s="28">
        <v>1</v>
      </c>
      <c r="M43" s="29">
        <f t="shared" si="1"/>
        <v>1</v>
      </c>
      <c r="N43" s="27">
        <f t="shared" si="2"/>
        <v>24.142857142857142</v>
      </c>
      <c r="O43" s="27">
        <f t="shared" si="3"/>
        <v>24.142857142857142</v>
      </c>
      <c r="P43" s="27">
        <f t="shared" si="4"/>
        <v>24.142857142857142</v>
      </c>
      <c r="Q43" s="41" t="s">
        <v>192</v>
      </c>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c r="OY43" s="31"/>
      <c r="OZ43" s="31"/>
      <c r="PA43" s="31"/>
      <c r="PB43" s="31"/>
      <c r="PC43" s="31"/>
      <c r="PD43" s="31"/>
      <c r="PE43" s="31"/>
      <c r="PF43" s="31"/>
      <c r="PG43" s="31"/>
      <c r="PH43" s="31"/>
      <c r="PI43" s="31"/>
      <c r="PJ43" s="31"/>
      <c r="PK43" s="31"/>
      <c r="PL43" s="31"/>
      <c r="PM43" s="31"/>
      <c r="PN43" s="31"/>
      <c r="PO43" s="31"/>
      <c r="PP43" s="31"/>
      <c r="PQ43" s="31"/>
      <c r="PR43" s="31"/>
      <c r="PS43" s="31"/>
      <c r="PT43" s="31"/>
      <c r="PU43" s="31"/>
      <c r="PV43" s="31"/>
      <c r="PW43" s="31"/>
      <c r="PX43" s="31"/>
      <c r="PY43" s="31"/>
      <c r="PZ43" s="31"/>
      <c r="QA43" s="31"/>
      <c r="QB43" s="31"/>
      <c r="QC43" s="31"/>
      <c r="QD43" s="31"/>
      <c r="QE43" s="31"/>
      <c r="QF43" s="31"/>
      <c r="QG43" s="31"/>
      <c r="QH43" s="31"/>
      <c r="QI43" s="31"/>
      <c r="QJ43" s="31"/>
      <c r="QK43" s="31"/>
      <c r="QL43" s="31"/>
      <c r="QM43" s="31"/>
      <c r="QN43" s="31"/>
      <c r="QO43" s="31"/>
      <c r="QP43" s="31"/>
      <c r="QQ43" s="31"/>
      <c r="QR43" s="31"/>
      <c r="QS43" s="31"/>
      <c r="QT43" s="31"/>
      <c r="QU43" s="31"/>
      <c r="QV43" s="31"/>
      <c r="QW43" s="31"/>
      <c r="QX43" s="31"/>
      <c r="QY43" s="31"/>
      <c r="QZ43" s="31"/>
      <c r="RA43" s="31"/>
      <c r="RB43" s="31"/>
      <c r="RC43" s="31"/>
      <c r="RD43" s="31"/>
      <c r="RE43" s="31"/>
      <c r="RF43" s="31"/>
      <c r="RG43" s="31"/>
      <c r="RH43" s="31"/>
      <c r="RI43" s="31"/>
      <c r="RJ43" s="31"/>
      <c r="RK43" s="31"/>
      <c r="RL43" s="31"/>
      <c r="RM43" s="31"/>
      <c r="RN43" s="31"/>
      <c r="RO43" s="31"/>
      <c r="RP43" s="31"/>
      <c r="RQ43" s="31"/>
      <c r="RR43" s="31"/>
      <c r="RS43" s="31"/>
      <c r="RT43" s="31"/>
      <c r="RU43" s="31"/>
      <c r="RV43" s="31"/>
      <c r="RW43" s="31"/>
      <c r="RX43" s="31"/>
      <c r="RY43" s="31"/>
      <c r="RZ43" s="31"/>
      <c r="SA43" s="31"/>
      <c r="SB43" s="31"/>
      <c r="SC43" s="31"/>
      <c r="SD43" s="31"/>
      <c r="SE43" s="31"/>
      <c r="SF43" s="31"/>
      <c r="SG43" s="31"/>
      <c r="SH43" s="31"/>
      <c r="SI43" s="31"/>
      <c r="SJ43" s="31"/>
      <c r="SK43" s="31"/>
      <c r="SL43" s="31"/>
      <c r="SM43" s="31"/>
      <c r="SN43" s="31"/>
      <c r="SO43" s="31"/>
      <c r="SP43" s="31"/>
      <c r="SQ43" s="31"/>
      <c r="SR43" s="31"/>
      <c r="SS43" s="31"/>
      <c r="ST43" s="31"/>
      <c r="SU43" s="31"/>
      <c r="SV43" s="31"/>
      <c r="SW43" s="31"/>
      <c r="SX43" s="31"/>
      <c r="SY43" s="31"/>
      <c r="SZ43" s="31"/>
      <c r="TA43" s="31"/>
      <c r="TB43" s="31"/>
      <c r="TC43" s="31"/>
      <c r="TD43" s="31"/>
      <c r="TE43" s="31"/>
      <c r="TF43" s="31"/>
      <c r="TG43" s="31"/>
      <c r="TH43" s="31"/>
      <c r="TI43" s="31"/>
      <c r="TJ43" s="31"/>
      <c r="TK43" s="31"/>
      <c r="TL43" s="31"/>
      <c r="TM43" s="31"/>
      <c r="TN43" s="31"/>
      <c r="TO43" s="31"/>
      <c r="TP43" s="31"/>
      <c r="TQ43" s="31"/>
      <c r="TR43" s="31"/>
      <c r="TS43" s="31"/>
      <c r="TT43" s="31"/>
      <c r="TU43" s="31"/>
      <c r="TV43" s="31"/>
      <c r="TW43" s="31"/>
      <c r="TX43" s="31"/>
      <c r="TY43" s="31"/>
      <c r="TZ43" s="31"/>
      <c r="UA43" s="31"/>
      <c r="UB43" s="31"/>
      <c r="UC43" s="31"/>
      <c r="UD43" s="31"/>
      <c r="UE43" s="31"/>
      <c r="UF43" s="31"/>
      <c r="UG43" s="31"/>
      <c r="UH43" s="31"/>
      <c r="UI43" s="31"/>
      <c r="UJ43" s="31"/>
      <c r="UK43" s="31"/>
      <c r="UL43" s="31"/>
      <c r="UM43" s="31"/>
      <c r="UN43" s="31"/>
      <c r="UO43" s="31"/>
      <c r="UP43" s="31"/>
      <c r="UQ43" s="31"/>
      <c r="UR43" s="31"/>
      <c r="US43" s="31"/>
      <c r="UT43" s="31"/>
      <c r="UU43" s="31"/>
      <c r="UV43" s="31"/>
      <c r="UW43" s="31"/>
      <c r="UX43" s="31"/>
      <c r="UY43" s="31"/>
      <c r="UZ43" s="31"/>
      <c r="VA43" s="31"/>
      <c r="VB43" s="31"/>
      <c r="VC43" s="31"/>
      <c r="VD43" s="31"/>
      <c r="VE43" s="31"/>
      <c r="VF43" s="31"/>
      <c r="VG43" s="31"/>
      <c r="VH43" s="31"/>
      <c r="VI43" s="31"/>
      <c r="VJ43" s="31"/>
      <c r="VK43" s="31"/>
      <c r="VL43" s="31"/>
      <c r="VM43" s="31"/>
      <c r="VN43" s="31"/>
      <c r="VO43" s="31"/>
      <c r="VP43" s="31"/>
      <c r="VQ43" s="31"/>
      <c r="VR43" s="31"/>
      <c r="VS43" s="31"/>
      <c r="VT43" s="31"/>
      <c r="VU43" s="31"/>
      <c r="VV43" s="31"/>
      <c r="VW43" s="31"/>
      <c r="VX43" s="31"/>
      <c r="VY43" s="31"/>
      <c r="VZ43" s="31"/>
      <c r="WA43" s="31"/>
      <c r="WB43" s="31"/>
      <c r="WC43" s="31"/>
      <c r="WD43" s="31"/>
      <c r="WE43" s="31"/>
      <c r="WF43" s="31"/>
      <c r="WG43" s="31"/>
      <c r="WH43" s="31"/>
      <c r="WI43" s="31"/>
      <c r="WJ43" s="31"/>
      <c r="WK43" s="31"/>
      <c r="WL43" s="31"/>
      <c r="WM43" s="31"/>
      <c r="WN43" s="31"/>
      <c r="WO43" s="31"/>
      <c r="WP43" s="31"/>
      <c r="WQ43" s="31"/>
      <c r="WR43" s="31"/>
      <c r="WS43" s="31"/>
      <c r="WT43" s="31"/>
      <c r="WU43" s="31"/>
      <c r="WV43" s="31"/>
      <c r="WW43" s="31"/>
      <c r="WX43" s="31"/>
      <c r="WY43" s="31"/>
      <c r="WZ43" s="31"/>
      <c r="XA43" s="31"/>
      <c r="XB43" s="31"/>
      <c r="XC43" s="31"/>
      <c r="XD43" s="31"/>
      <c r="XE43" s="31"/>
      <c r="XF43" s="31"/>
      <c r="XG43" s="31"/>
      <c r="XH43" s="31"/>
      <c r="XI43" s="31"/>
      <c r="XJ43" s="31"/>
      <c r="XK43" s="31"/>
      <c r="XL43" s="31"/>
      <c r="XM43" s="31"/>
      <c r="XN43" s="31"/>
      <c r="XO43" s="31"/>
      <c r="XP43" s="31"/>
      <c r="XQ43" s="31"/>
      <c r="XR43" s="31"/>
      <c r="XS43" s="31"/>
      <c r="XT43" s="31"/>
      <c r="XU43" s="31"/>
      <c r="XV43" s="31"/>
      <c r="XW43" s="31"/>
      <c r="XX43" s="31"/>
      <c r="XY43" s="31"/>
      <c r="XZ43" s="31"/>
      <c r="YA43" s="31"/>
      <c r="YB43" s="31"/>
      <c r="YC43" s="31"/>
      <c r="YD43" s="31"/>
      <c r="YE43" s="31"/>
      <c r="YF43" s="31"/>
      <c r="YG43" s="31"/>
      <c r="YH43" s="31"/>
      <c r="YI43" s="31"/>
      <c r="YJ43" s="31"/>
      <c r="YK43" s="31"/>
      <c r="YL43" s="31"/>
      <c r="YM43" s="31"/>
      <c r="YN43" s="31"/>
      <c r="YO43" s="31"/>
      <c r="YP43" s="31"/>
      <c r="YQ43" s="31"/>
      <c r="YR43" s="31"/>
      <c r="YS43" s="31"/>
      <c r="YT43" s="31"/>
      <c r="YU43" s="31"/>
      <c r="YV43" s="31"/>
      <c r="YW43" s="31"/>
      <c r="YX43" s="31"/>
      <c r="YY43" s="31"/>
      <c r="YZ43" s="31"/>
      <c r="ZA43" s="31"/>
      <c r="ZB43" s="31"/>
      <c r="ZC43" s="31"/>
      <c r="ZD43" s="31"/>
      <c r="ZE43" s="31"/>
      <c r="ZF43" s="31"/>
      <c r="ZG43" s="31"/>
      <c r="ZH43" s="31"/>
      <c r="ZI43" s="31"/>
      <c r="ZJ43" s="31"/>
      <c r="ZK43" s="31"/>
      <c r="ZL43" s="31"/>
      <c r="ZM43" s="31"/>
      <c r="ZN43" s="31"/>
      <c r="ZO43" s="31"/>
      <c r="ZP43" s="31"/>
      <c r="ZQ43" s="31"/>
      <c r="ZR43" s="31"/>
      <c r="ZS43" s="31"/>
      <c r="ZT43" s="31"/>
      <c r="ZU43" s="31"/>
      <c r="ZV43" s="31"/>
      <c r="ZW43" s="31"/>
      <c r="ZX43" s="31"/>
      <c r="ZY43" s="31"/>
      <c r="ZZ43" s="31"/>
      <c r="AAA43" s="31"/>
      <c r="AAB43" s="31"/>
      <c r="AAC43" s="31"/>
      <c r="AAD43" s="31"/>
      <c r="AAE43" s="31"/>
      <c r="AAF43" s="31"/>
      <c r="AAG43" s="31"/>
      <c r="AAH43" s="31"/>
      <c r="AAI43" s="31"/>
      <c r="AAJ43" s="31"/>
      <c r="AAK43" s="31"/>
      <c r="AAL43" s="31"/>
      <c r="AAM43" s="31"/>
      <c r="AAN43" s="31"/>
      <c r="AAO43" s="31"/>
      <c r="AAP43" s="31"/>
      <c r="AAQ43" s="31"/>
      <c r="AAR43" s="31"/>
      <c r="AAS43" s="31"/>
      <c r="AAT43" s="31"/>
      <c r="AAU43" s="31"/>
      <c r="AAV43" s="31"/>
      <c r="AAW43" s="31"/>
      <c r="AAX43" s="31"/>
      <c r="AAY43" s="31"/>
      <c r="AAZ43" s="31"/>
      <c r="ABA43" s="31"/>
      <c r="ABB43" s="31"/>
      <c r="ABC43" s="31"/>
      <c r="ABD43" s="31"/>
      <c r="ABE43" s="31"/>
      <c r="ABF43" s="31"/>
      <c r="ABG43" s="31"/>
      <c r="ABH43" s="31"/>
      <c r="ABI43" s="31"/>
      <c r="ABJ43" s="31"/>
      <c r="ABK43" s="31"/>
      <c r="ABL43" s="31"/>
      <c r="ABM43" s="31"/>
      <c r="ABN43" s="31"/>
      <c r="ABO43" s="31"/>
      <c r="ABP43" s="31"/>
      <c r="ABQ43" s="31"/>
      <c r="ABR43" s="31"/>
      <c r="ABS43" s="31"/>
      <c r="ABT43" s="31"/>
      <c r="ABU43" s="31"/>
      <c r="ABV43" s="31"/>
      <c r="ABW43" s="31"/>
      <c r="ABX43" s="31"/>
      <c r="ABY43" s="31"/>
      <c r="ABZ43" s="31"/>
      <c r="ACA43" s="31"/>
      <c r="ACB43" s="31"/>
      <c r="ACC43" s="31"/>
      <c r="ACD43" s="31"/>
      <c r="ACE43" s="31"/>
      <c r="ACF43" s="31"/>
      <c r="ACG43" s="31"/>
      <c r="ACH43" s="31"/>
      <c r="ACI43" s="31"/>
      <c r="ACJ43" s="31"/>
      <c r="ACK43" s="31"/>
      <c r="ACL43" s="31"/>
      <c r="ACM43" s="31"/>
      <c r="ACN43" s="31"/>
      <c r="ACO43" s="31"/>
      <c r="ACP43" s="31"/>
      <c r="ACQ43" s="31"/>
      <c r="ACR43" s="31"/>
      <c r="ACS43" s="31"/>
      <c r="ACT43" s="31"/>
      <c r="ACU43" s="31"/>
      <c r="ACV43" s="31"/>
      <c r="ACW43" s="31"/>
      <c r="ACX43" s="31"/>
      <c r="ACY43" s="31"/>
      <c r="ACZ43" s="31"/>
      <c r="ADA43" s="31"/>
      <c r="ADB43" s="31"/>
      <c r="ADC43" s="31"/>
      <c r="ADD43" s="31"/>
      <c r="ADE43" s="31"/>
      <c r="ADF43" s="31"/>
      <c r="ADG43" s="31"/>
      <c r="ADH43" s="31"/>
      <c r="ADI43" s="31"/>
      <c r="ADJ43" s="31"/>
      <c r="ADK43" s="31"/>
      <c r="ADL43" s="31"/>
      <c r="ADM43" s="31"/>
      <c r="ADN43" s="31"/>
      <c r="ADO43" s="31"/>
      <c r="ADP43" s="31"/>
      <c r="ADQ43" s="31"/>
      <c r="ADR43" s="31"/>
      <c r="ADS43" s="31"/>
      <c r="ADT43" s="31"/>
      <c r="ADU43" s="31"/>
      <c r="ADV43" s="31"/>
      <c r="ADW43" s="31"/>
      <c r="ADX43" s="31"/>
      <c r="ADY43" s="31"/>
      <c r="ADZ43" s="31"/>
      <c r="AEA43" s="31"/>
      <c r="AEB43" s="31"/>
      <c r="AEC43" s="31"/>
      <c r="AED43" s="31"/>
      <c r="AEE43" s="31"/>
      <c r="AEF43" s="31"/>
      <c r="AEG43" s="31"/>
      <c r="AEH43" s="31"/>
      <c r="AEI43" s="31"/>
      <c r="AEJ43" s="31"/>
      <c r="AEK43" s="31"/>
      <c r="AEL43" s="31"/>
      <c r="AEM43" s="31"/>
      <c r="AEN43" s="31"/>
      <c r="AEO43" s="31"/>
      <c r="AEP43" s="31"/>
      <c r="AEQ43" s="31"/>
      <c r="AER43" s="31"/>
      <c r="AES43" s="31"/>
      <c r="AET43" s="31"/>
      <c r="AEU43" s="31"/>
      <c r="AEV43" s="31"/>
      <c r="AEW43" s="31"/>
      <c r="AEX43" s="31"/>
      <c r="AEY43" s="31"/>
      <c r="AEZ43" s="31"/>
      <c r="AFA43" s="31"/>
      <c r="AFB43" s="31"/>
      <c r="AFC43" s="31"/>
      <c r="AFD43" s="31"/>
      <c r="AFE43" s="31"/>
      <c r="AFF43" s="31"/>
      <c r="AFG43" s="31"/>
      <c r="AFH43" s="31"/>
      <c r="AFI43" s="31"/>
      <c r="AFJ43" s="31"/>
      <c r="AFK43" s="31"/>
      <c r="AFL43" s="31"/>
      <c r="AFM43" s="31"/>
      <c r="AFN43" s="31"/>
      <c r="AFO43" s="31"/>
      <c r="AFP43" s="31"/>
      <c r="AFQ43" s="31"/>
      <c r="AFR43" s="31"/>
      <c r="AFS43" s="31"/>
      <c r="AFT43" s="31"/>
      <c r="AFU43" s="31"/>
      <c r="AFV43" s="31"/>
      <c r="AFW43" s="31"/>
      <c r="AFX43" s="31"/>
      <c r="AFY43" s="31"/>
      <c r="AFZ43" s="31"/>
      <c r="AGA43" s="31"/>
      <c r="AGB43" s="31"/>
      <c r="AGC43" s="31"/>
      <c r="AGD43" s="31"/>
      <c r="AGE43" s="31"/>
      <c r="AGF43" s="31"/>
      <c r="AGG43" s="31"/>
      <c r="AGH43" s="31"/>
      <c r="AGI43" s="31"/>
      <c r="AGJ43" s="31"/>
      <c r="AGK43" s="31"/>
      <c r="AGL43" s="31"/>
      <c r="AGM43" s="31"/>
      <c r="AGN43" s="31"/>
      <c r="AGO43" s="31"/>
      <c r="AGP43" s="31"/>
      <c r="AGQ43" s="31"/>
      <c r="AGR43" s="31"/>
      <c r="AGS43" s="31"/>
      <c r="AGT43" s="31"/>
      <c r="AGU43" s="31"/>
      <c r="AGV43" s="31"/>
      <c r="AGW43" s="31"/>
      <c r="AGX43" s="31"/>
      <c r="AGY43" s="31"/>
      <c r="AGZ43" s="31"/>
      <c r="AHA43" s="31"/>
      <c r="AHB43" s="31"/>
      <c r="AHC43" s="31"/>
      <c r="AHD43" s="31"/>
      <c r="AHE43" s="31"/>
      <c r="AHF43" s="31"/>
      <c r="AHG43" s="31"/>
      <c r="AHH43" s="31"/>
      <c r="AHI43" s="31"/>
      <c r="AHJ43" s="31"/>
      <c r="AHK43" s="31"/>
      <c r="AHL43" s="31"/>
      <c r="AHM43" s="31"/>
      <c r="AHN43" s="31"/>
      <c r="AHO43" s="31"/>
      <c r="AHP43" s="31"/>
      <c r="AHQ43" s="31"/>
      <c r="AHR43" s="31"/>
      <c r="AHS43" s="31"/>
      <c r="AHT43" s="31"/>
      <c r="AHU43" s="31"/>
      <c r="AHV43" s="31"/>
      <c r="AHW43" s="31"/>
      <c r="AHX43" s="31"/>
      <c r="AHY43" s="31"/>
      <c r="AHZ43" s="31"/>
      <c r="AIA43" s="31"/>
      <c r="AIB43" s="31"/>
      <c r="AIC43" s="31"/>
      <c r="AID43" s="31"/>
      <c r="AIE43" s="31"/>
      <c r="AIF43" s="31"/>
      <c r="AIG43" s="31"/>
      <c r="AIH43" s="31"/>
      <c r="AII43" s="31"/>
      <c r="AIJ43" s="31"/>
      <c r="AIK43" s="31"/>
      <c r="AIL43" s="31"/>
      <c r="AIM43" s="31"/>
      <c r="AIN43" s="31"/>
      <c r="AIO43" s="31"/>
      <c r="AIP43" s="31"/>
      <c r="AIQ43" s="31"/>
      <c r="AIR43" s="31"/>
      <c r="AIS43" s="31"/>
      <c r="AIT43" s="31"/>
      <c r="AIU43" s="31"/>
      <c r="AIV43" s="31"/>
      <c r="AIW43" s="31"/>
      <c r="AIX43" s="31"/>
      <c r="AIY43" s="31"/>
      <c r="AIZ43" s="31"/>
      <c r="AJA43" s="31"/>
      <c r="AJB43" s="31"/>
      <c r="AJC43" s="31"/>
      <c r="AJD43" s="31"/>
      <c r="AJE43" s="31"/>
      <c r="AJF43" s="31"/>
      <c r="AJG43" s="31"/>
      <c r="AJH43" s="31"/>
      <c r="AJI43" s="31"/>
      <c r="AJJ43" s="31"/>
      <c r="AJK43" s="31"/>
      <c r="AJL43" s="31"/>
      <c r="AJM43" s="31"/>
      <c r="AJN43" s="31"/>
      <c r="AJO43" s="31"/>
      <c r="AJP43" s="31"/>
      <c r="AJQ43" s="31"/>
      <c r="AJR43" s="31"/>
      <c r="AJS43" s="31"/>
      <c r="AJT43" s="31"/>
      <c r="AJU43" s="31"/>
      <c r="AJV43" s="31"/>
      <c r="AJW43" s="31"/>
      <c r="AJX43" s="31"/>
      <c r="AJY43" s="31"/>
      <c r="AJZ43" s="31"/>
      <c r="AKA43" s="31"/>
      <c r="AKB43" s="31"/>
      <c r="AKC43" s="31"/>
      <c r="AKD43" s="31"/>
      <c r="AKE43" s="31"/>
      <c r="AKF43" s="31"/>
      <c r="AKG43" s="31"/>
      <c r="AKH43" s="31"/>
      <c r="AKI43" s="31"/>
      <c r="AKJ43" s="31"/>
      <c r="AKK43" s="31"/>
      <c r="AKL43" s="31"/>
      <c r="AKM43" s="31"/>
      <c r="AKN43" s="31"/>
      <c r="AKO43" s="31"/>
      <c r="AKP43" s="31"/>
      <c r="AKQ43" s="31"/>
      <c r="AKR43" s="31"/>
      <c r="AKS43" s="31"/>
      <c r="AKT43" s="31"/>
      <c r="AKU43" s="31"/>
      <c r="AKV43" s="31"/>
      <c r="AKW43" s="31"/>
      <c r="AKX43" s="31"/>
      <c r="AKY43" s="31"/>
      <c r="AKZ43" s="31"/>
      <c r="ALA43" s="31"/>
      <c r="ALB43" s="31"/>
      <c r="ALC43" s="31"/>
      <c r="ALD43" s="31"/>
      <c r="ALE43" s="31"/>
      <c r="ALF43" s="31"/>
      <c r="ALG43" s="31"/>
      <c r="ALH43" s="31"/>
      <c r="ALI43" s="31"/>
      <c r="ALJ43" s="31"/>
      <c r="ALK43" s="31"/>
      <c r="ALL43" s="31"/>
      <c r="ALM43" s="31"/>
      <c r="ALN43" s="31"/>
      <c r="ALO43" s="31"/>
      <c r="ALP43" s="31"/>
      <c r="ALQ43" s="31"/>
      <c r="ALR43" s="31"/>
      <c r="ALS43" s="31"/>
      <c r="ALT43" s="31"/>
      <c r="ALU43" s="31"/>
      <c r="ALV43" s="31"/>
      <c r="ALW43" s="31"/>
      <c r="ALX43" s="31"/>
      <c r="ALY43" s="31"/>
      <c r="ALZ43" s="31"/>
      <c r="AMA43" s="31"/>
      <c r="AMB43" s="31"/>
      <c r="AMC43" s="31"/>
      <c r="AMD43" s="31"/>
      <c r="AME43" s="31"/>
      <c r="AMF43" s="31"/>
      <c r="AMG43" s="31"/>
      <c r="AMH43" s="31"/>
      <c r="AMI43" s="31"/>
      <c r="AMJ43" s="31"/>
      <c r="AMK43" s="31"/>
      <c r="AML43" s="31"/>
      <c r="AMM43" s="31"/>
      <c r="AMN43" s="31"/>
      <c r="AMO43" s="31"/>
      <c r="AMP43" s="31"/>
      <c r="AMQ43" s="31"/>
      <c r="AMR43" s="31"/>
      <c r="AMS43" s="31"/>
      <c r="AMT43" s="31"/>
      <c r="AMU43" s="31"/>
      <c r="AMV43" s="31"/>
      <c r="AMW43" s="31"/>
      <c r="AMX43" s="31"/>
      <c r="AMY43" s="31"/>
      <c r="AMZ43" s="31"/>
      <c r="ANA43" s="31"/>
      <c r="ANB43" s="31"/>
      <c r="ANC43" s="31"/>
      <c r="AND43" s="31"/>
      <c r="ANE43" s="31"/>
      <c r="ANF43" s="31"/>
      <c r="ANG43" s="31"/>
      <c r="ANH43" s="31"/>
      <c r="ANI43" s="31"/>
      <c r="ANJ43" s="31"/>
      <c r="ANK43" s="31"/>
      <c r="ANL43" s="31"/>
      <c r="ANM43" s="31"/>
      <c r="ANN43" s="31"/>
      <c r="ANO43" s="31"/>
      <c r="ANP43" s="31"/>
      <c r="ANQ43" s="31"/>
      <c r="ANR43" s="31"/>
      <c r="ANS43" s="31"/>
      <c r="ANT43" s="31"/>
      <c r="ANU43" s="31"/>
      <c r="ANV43" s="31"/>
      <c r="ANW43" s="31"/>
      <c r="ANX43" s="31"/>
      <c r="ANY43" s="31"/>
      <c r="ANZ43" s="31"/>
      <c r="AOA43" s="31"/>
      <c r="AOB43" s="31"/>
      <c r="AOC43" s="31"/>
      <c r="AOD43" s="31"/>
      <c r="AOE43" s="31"/>
      <c r="AOF43" s="31"/>
      <c r="AOG43" s="31"/>
      <c r="AOH43" s="31"/>
      <c r="AOI43" s="31"/>
      <c r="AOJ43" s="31"/>
      <c r="AOK43" s="31"/>
      <c r="AOL43" s="31"/>
      <c r="AOM43" s="31"/>
      <c r="AON43" s="31"/>
      <c r="AOO43" s="31"/>
      <c r="AOP43" s="31"/>
      <c r="AOQ43" s="31"/>
      <c r="AOR43" s="31"/>
      <c r="AOS43" s="31"/>
      <c r="AOT43" s="31"/>
      <c r="AOU43" s="31"/>
      <c r="AOV43" s="31"/>
      <c r="AOW43" s="31"/>
      <c r="AOX43" s="31"/>
      <c r="AOY43" s="31"/>
      <c r="AOZ43" s="31"/>
      <c r="APA43" s="31"/>
      <c r="APB43" s="31"/>
      <c r="APC43" s="31"/>
      <c r="APD43" s="31"/>
      <c r="APE43" s="31"/>
      <c r="APF43" s="31"/>
      <c r="APG43" s="31"/>
      <c r="APH43" s="31"/>
      <c r="API43" s="31"/>
      <c r="APJ43" s="31"/>
      <c r="APK43" s="31"/>
      <c r="APL43" s="31"/>
      <c r="APM43" s="31"/>
      <c r="APN43" s="31"/>
      <c r="APO43" s="31"/>
      <c r="APP43" s="31"/>
      <c r="APQ43" s="31"/>
      <c r="APR43" s="31"/>
      <c r="APS43" s="31"/>
      <c r="APT43" s="31"/>
      <c r="APU43" s="31"/>
      <c r="APV43" s="31"/>
      <c r="APW43" s="31"/>
      <c r="APX43" s="31"/>
      <c r="APY43" s="31"/>
      <c r="APZ43" s="31"/>
      <c r="AQA43" s="31"/>
      <c r="AQB43" s="31"/>
      <c r="AQC43" s="31"/>
      <c r="AQD43" s="31"/>
      <c r="AQE43" s="31"/>
      <c r="AQF43" s="31"/>
      <c r="AQG43" s="31"/>
      <c r="AQH43" s="31"/>
      <c r="AQI43" s="31"/>
      <c r="AQJ43" s="31"/>
      <c r="AQK43" s="31"/>
      <c r="AQL43" s="31"/>
      <c r="AQM43" s="31"/>
      <c r="AQN43" s="31"/>
      <c r="AQO43" s="31"/>
      <c r="AQP43" s="31"/>
      <c r="AQQ43" s="31"/>
      <c r="AQR43" s="31"/>
      <c r="AQS43" s="31"/>
      <c r="AQT43" s="31"/>
      <c r="AQU43" s="31"/>
      <c r="AQV43" s="31"/>
      <c r="AQW43" s="31"/>
      <c r="AQX43" s="31"/>
      <c r="AQY43" s="31"/>
      <c r="AQZ43" s="31"/>
      <c r="ARA43" s="31"/>
      <c r="ARB43" s="31"/>
      <c r="ARC43" s="31"/>
      <c r="ARD43" s="31"/>
      <c r="ARE43" s="31"/>
      <c r="ARF43" s="31"/>
      <c r="ARG43" s="31"/>
      <c r="ARH43" s="31"/>
      <c r="ARI43" s="31"/>
      <c r="ARJ43" s="31"/>
      <c r="ARK43" s="31"/>
      <c r="ARL43" s="31"/>
      <c r="ARM43" s="31"/>
      <c r="ARN43" s="31"/>
      <c r="ARO43" s="31"/>
      <c r="ARP43" s="31"/>
      <c r="ARQ43" s="31"/>
      <c r="ARR43" s="31"/>
      <c r="ARS43" s="31"/>
      <c r="ART43" s="31"/>
      <c r="ARU43" s="31"/>
      <c r="ARV43" s="31"/>
      <c r="ARW43" s="31"/>
      <c r="ARX43" s="31"/>
      <c r="ARY43" s="31"/>
      <c r="ARZ43" s="31"/>
      <c r="ASA43" s="31"/>
      <c r="ASB43" s="31"/>
      <c r="ASC43" s="31"/>
      <c r="ASD43" s="31"/>
      <c r="ASE43" s="31"/>
      <c r="ASF43" s="31"/>
      <c r="ASG43" s="31"/>
      <c r="ASH43" s="31"/>
      <c r="ASI43" s="31"/>
      <c r="ASJ43" s="31"/>
      <c r="ASK43" s="31"/>
      <c r="ASL43" s="31"/>
      <c r="ASM43" s="31"/>
      <c r="ASN43" s="31"/>
      <c r="ASO43" s="31"/>
      <c r="ASP43" s="31"/>
      <c r="ASQ43" s="31"/>
      <c r="ASR43" s="31"/>
      <c r="ASS43" s="31"/>
      <c r="AST43" s="31"/>
      <c r="ASU43" s="31"/>
      <c r="ASV43" s="31"/>
      <c r="ASW43" s="31"/>
      <c r="ASX43" s="31"/>
      <c r="ASY43" s="31"/>
      <c r="ASZ43" s="31"/>
      <c r="ATA43" s="31"/>
      <c r="ATB43" s="31"/>
      <c r="ATC43" s="31"/>
      <c r="ATD43" s="31"/>
      <c r="ATE43" s="31"/>
      <c r="ATF43" s="31"/>
      <c r="ATG43" s="31"/>
      <c r="ATH43" s="31"/>
      <c r="ATI43" s="31"/>
      <c r="ATJ43" s="31"/>
      <c r="ATK43" s="31"/>
      <c r="ATL43" s="31"/>
      <c r="ATM43" s="31"/>
      <c r="ATN43" s="31"/>
      <c r="ATO43" s="31"/>
      <c r="ATP43" s="31"/>
      <c r="ATQ43" s="31"/>
      <c r="ATR43" s="31"/>
      <c r="ATS43" s="31"/>
      <c r="ATT43" s="31"/>
      <c r="ATU43" s="31"/>
      <c r="ATV43" s="31"/>
      <c r="ATW43" s="31"/>
      <c r="ATX43" s="31"/>
      <c r="ATY43" s="31"/>
      <c r="ATZ43" s="31"/>
      <c r="AUA43" s="31"/>
      <c r="AUB43" s="31"/>
      <c r="AUC43" s="31"/>
      <c r="AUD43" s="31"/>
      <c r="AUE43" s="31"/>
      <c r="AUF43" s="31"/>
      <c r="AUG43" s="31"/>
      <c r="AUH43" s="31"/>
      <c r="AUI43" s="31"/>
      <c r="AUJ43" s="31"/>
      <c r="AUK43" s="31"/>
      <c r="AUL43" s="31"/>
      <c r="AUM43" s="31"/>
      <c r="AUN43" s="31"/>
      <c r="AUO43" s="31"/>
      <c r="AUP43" s="31"/>
      <c r="AUQ43" s="31"/>
      <c r="AUR43" s="31"/>
      <c r="AUS43" s="31"/>
      <c r="AUT43" s="31"/>
      <c r="AUU43" s="31"/>
      <c r="AUV43" s="31"/>
      <c r="AUW43" s="31"/>
      <c r="AUX43" s="31"/>
      <c r="AUY43" s="31"/>
      <c r="AUZ43" s="31"/>
      <c r="AVA43" s="31"/>
      <c r="AVB43" s="31"/>
      <c r="AVC43" s="31"/>
      <c r="AVD43" s="31"/>
      <c r="AVE43" s="31"/>
      <c r="AVF43" s="31"/>
      <c r="AVG43" s="31"/>
      <c r="AVH43" s="31"/>
      <c r="AVI43" s="31"/>
      <c r="AVJ43" s="31"/>
      <c r="AVK43" s="31"/>
      <c r="AVL43" s="31"/>
      <c r="AVM43" s="31"/>
      <c r="AVN43" s="31"/>
      <c r="AVO43" s="31"/>
      <c r="AVP43" s="31"/>
      <c r="AVQ43" s="31"/>
      <c r="AVR43" s="31"/>
      <c r="AVS43" s="31"/>
      <c r="AVT43" s="31"/>
      <c r="AVU43" s="31"/>
      <c r="AVV43" s="31"/>
      <c r="AVW43" s="31"/>
      <c r="AVX43" s="31"/>
      <c r="AVY43" s="31"/>
      <c r="AVZ43" s="31"/>
      <c r="AWA43" s="31"/>
      <c r="AWB43" s="31"/>
      <c r="AWC43" s="31"/>
      <c r="AWD43" s="31"/>
      <c r="AWE43" s="31"/>
      <c r="AWF43" s="31"/>
      <c r="AWG43" s="31"/>
      <c r="AWH43" s="31"/>
      <c r="AWI43" s="31"/>
      <c r="AWJ43" s="31"/>
      <c r="AWK43" s="31"/>
      <c r="AWL43" s="31"/>
      <c r="AWM43" s="31"/>
      <c r="AWN43" s="31"/>
      <c r="AWO43" s="31"/>
      <c r="AWP43" s="31"/>
      <c r="AWQ43" s="31"/>
      <c r="AWR43" s="31"/>
      <c r="AWS43" s="31"/>
      <c r="AWT43" s="31"/>
      <c r="AWU43" s="31"/>
      <c r="AWV43" s="31"/>
      <c r="AWW43" s="31"/>
      <c r="AWX43" s="31"/>
      <c r="AWY43" s="31"/>
      <c r="AWZ43" s="31"/>
      <c r="AXA43" s="31"/>
      <c r="AXB43" s="31"/>
      <c r="AXC43" s="31"/>
      <c r="AXD43" s="31"/>
      <c r="AXE43" s="31"/>
      <c r="AXF43" s="31"/>
      <c r="AXG43" s="31"/>
      <c r="AXH43" s="31"/>
      <c r="AXI43" s="31"/>
      <c r="AXJ43" s="31"/>
      <c r="AXK43" s="31"/>
      <c r="AXL43" s="31"/>
      <c r="AXM43" s="31"/>
      <c r="AXN43" s="31"/>
      <c r="AXO43" s="31"/>
      <c r="AXP43" s="31"/>
      <c r="AXQ43" s="31"/>
      <c r="AXR43" s="31"/>
      <c r="AXS43" s="31"/>
      <c r="AXT43" s="31"/>
      <c r="AXU43" s="31"/>
      <c r="AXV43" s="31"/>
      <c r="AXW43" s="31"/>
      <c r="AXX43" s="31"/>
      <c r="AXY43" s="31"/>
      <c r="AXZ43" s="31"/>
      <c r="AYA43" s="31"/>
      <c r="AYB43" s="31"/>
      <c r="AYC43" s="31"/>
      <c r="AYD43" s="31"/>
      <c r="AYE43" s="31"/>
      <c r="AYF43" s="31"/>
      <c r="AYG43" s="31"/>
      <c r="AYH43" s="31"/>
      <c r="AYI43" s="31"/>
      <c r="AYJ43" s="31"/>
      <c r="AYK43" s="31"/>
      <c r="AYL43" s="31"/>
      <c r="AYM43" s="31"/>
      <c r="AYN43" s="31"/>
      <c r="AYO43" s="31"/>
      <c r="AYP43" s="31"/>
      <c r="AYQ43" s="31"/>
      <c r="AYR43" s="31"/>
      <c r="AYS43" s="31"/>
      <c r="AYT43" s="31"/>
      <c r="AYU43" s="31"/>
      <c r="AYV43" s="31"/>
      <c r="AYW43" s="31"/>
      <c r="AYX43" s="31"/>
      <c r="AYY43" s="31"/>
      <c r="AYZ43" s="31"/>
      <c r="AZA43" s="31"/>
      <c r="AZB43" s="31"/>
      <c r="AZC43" s="31"/>
      <c r="AZD43" s="31"/>
      <c r="AZE43" s="31"/>
      <c r="AZF43" s="31"/>
      <c r="AZG43" s="31"/>
      <c r="AZH43" s="31"/>
      <c r="AZI43" s="31"/>
      <c r="AZJ43" s="31"/>
      <c r="AZK43" s="31"/>
      <c r="AZL43" s="31"/>
      <c r="AZM43" s="31"/>
      <c r="AZN43" s="31"/>
      <c r="AZO43" s="31"/>
      <c r="AZP43" s="31"/>
      <c r="AZQ43" s="31"/>
      <c r="AZR43" s="31"/>
      <c r="AZS43" s="31"/>
      <c r="AZT43" s="31"/>
      <c r="AZU43" s="31"/>
      <c r="AZV43" s="31"/>
      <c r="AZW43" s="31"/>
      <c r="AZX43" s="31"/>
      <c r="AZY43" s="31"/>
      <c r="AZZ43" s="31"/>
      <c r="BAA43" s="31"/>
      <c r="BAB43" s="31"/>
      <c r="BAC43" s="31"/>
      <c r="BAD43" s="31"/>
      <c r="BAE43" s="31"/>
      <c r="BAF43" s="31"/>
      <c r="BAG43" s="31"/>
      <c r="BAH43" s="31"/>
      <c r="BAI43" s="31"/>
      <c r="BAJ43" s="31"/>
      <c r="BAK43" s="31"/>
      <c r="BAL43" s="31"/>
      <c r="BAM43" s="31"/>
      <c r="BAN43" s="31"/>
      <c r="BAO43" s="31"/>
      <c r="BAP43" s="31"/>
      <c r="BAQ43" s="31"/>
      <c r="BAR43" s="31"/>
      <c r="BAS43" s="31"/>
      <c r="BAT43" s="31"/>
      <c r="BAU43" s="31"/>
      <c r="BAV43" s="31"/>
      <c r="BAW43" s="31"/>
      <c r="BAX43" s="31"/>
      <c r="BAY43" s="31"/>
      <c r="BAZ43" s="31"/>
      <c r="BBA43" s="31"/>
      <c r="BBB43" s="31"/>
      <c r="BBC43" s="31"/>
      <c r="BBD43" s="31"/>
      <c r="BBE43" s="31"/>
      <c r="BBF43" s="31"/>
      <c r="BBG43" s="31"/>
      <c r="BBH43" s="31"/>
      <c r="BBI43" s="31"/>
      <c r="BBJ43" s="31"/>
      <c r="BBK43" s="31"/>
      <c r="BBL43" s="31"/>
      <c r="BBM43" s="31"/>
      <c r="BBN43" s="31"/>
      <c r="BBO43" s="31"/>
      <c r="BBP43" s="31"/>
      <c r="BBQ43" s="31"/>
      <c r="BBR43" s="31"/>
      <c r="BBS43" s="31"/>
      <c r="BBT43" s="31"/>
      <c r="BBU43" s="31"/>
      <c r="BBV43" s="31"/>
      <c r="BBW43" s="31"/>
      <c r="BBX43" s="31"/>
      <c r="BBY43" s="31"/>
      <c r="BBZ43" s="31"/>
      <c r="BCA43" s="31"/>
      <c r="BCB43" s="31"/>
      <c r="BCC43" s="31"/>
      <c r="BCD43" s="31"/>
      <c r="BCE43" s="31"/>
      <c r="BCF43" s="31"/>
      <c r="BCG43" s="31"/>
      <c r="BCH43" s="31"/>
      <c r="BCI43" s="31"/>
      <c r="BCJ43" s="31"/>
      <c r="BCK43" s="31"/>
      <c r="BCL43" s="31"/>
      <c r="BCM43" s="31"/>
      <c r="BCN43" s="31"/>
      <c r="BCO43" s="31"/>
      <c r="BCP43" s="31"/>
      <c r="BCQ43" s="31"/>
      <c r="BCR43" s="31"/>
      <c r="BCS43" s="31"/>
      <c r="BCT43" s="31"/>
      <c r="BCU43" s="31"/>
      <c r="BCV43" s="31"/>
      <c r="BCW43" s="31"/>
      <c r="BCX43" s="31"/>
      <c r="BCY43" s="31"/>
      <c r="BCZ43" s="31"/>
      <c r="BDA43" s="31"/>
      <c r="BDB43" s="31"/>
      <c r="BDC43" s="31"/>
      <c r="BDD43" s="31"/>
      <c r="BDE43" s="31"/>
      <c r="BDF43" s="31"/>
      <c r="BDG43" s="31"/>
      <c r="BDH43" s="31"/>
      <c r="BDI43" s="31"/>
      <c r="BDJ43" s="31"/>
      <c r="BDK43" s="31"/>
      <c r="BDL43" s="31"/>
      <c r="BDM43" s="31"/>
      <c r="BDN43" s="31"/>
      <c r="BDO43" s="31"/>
      <c r="BDP43" s="31"/>
      <c r="BDQ43" s="31"/>
      <c r="BDR43" s="31"/>
      <c r="BDS43" s="31"/>
      <c r="BDT43" s="31"/>
      <c r="BDU43" s="31"/>
      <c r="BDV43" s="31"/>
      <c r="BDW43" s="31"/>
      <c r="BDX43" s="31"/>
      <c r="BDY43" s="31"/>
      <c r="BDZ43" s="31"/>
      <c r="BEA43" s="31"/>
      <c r="BEB43" s="31"/>
      <c r="BEC43" s="31"/>
      <c r="BED43" s="31"/>
      <c r="BEE43" s="31"/>
      <c r="BEF43" s="31"/>
      <c r="BEG43" s="31"/>
      <c r="BEH43" s="31"/>
      <c r="BEI43" s="31"/>
      <c r="BEJ43" s="31"/>
      <c r="BEK43" s="31"/>
      <c r="BEL43" s="31"/>
      <c r="BEM43" s="31"/>
      <c r="BEN43" s="31"/>
      <c r="BEO43" s="31"/>
      <c r="BEP43" s="31"/>
      <c r="BEQ43" s="31"/>
      <c r="BER43" s="31"/>
      <c r="BES43" s="31"/>
      <c r="BET43" s="31"/>
      <c r="BEU43" s="31"/>
      <c r="BEV43" s="31"/>
      <c r="BEW43" s="31"/>
      <c r="BEX43" s="31"/>
      <c r="BEY43" s="31"/>
      <c r="BEZ43" s="31"/>
      <c r="BFA43" s="31"/>
      <c r="BFB43" s="31"/>
      <c r="BFC43" s="31"/>
      <c r="BFD43" s="31"/>
      <c r="BFE43" s="31"/>
      <c r="BFF43" s="31"/>
      <c r="BFG43" s="31"/>
      <c r="BFH43" s="31"/>
      <c r="BFI43" s="31"/>
      <c r="BFJ43" s="31"/>
      <c r="BFK43" s="31"/>
      <c r="BFL43" s="31"/>
      <c r="BFM43" s="31"/>
      <c r="BFN43" s="31"/>
      <c r="BFO43" s="31"/>
      <c r="BFP43" s="31"/>
      <c r="BFQ43" s="31"/>
      <c r="BFR43" s="31"/>
      <c r="BFS43" s="31"/>
      <c r="BFT43" s="31"/>
      <c r="BFU43" s="31"/>
      <c r="BFV43" s="31"/>
      <c r="BFW43" s="31"/>
      <c r="BFX43" s="31"/>
      <c r="BFY43" s="31"/>
      <c r="BFZ43" s="31"/>
      <c r="BGA43" s="31"/>
      <c r="BGB43" s="31"/>
      <c r="BGC43" s="31"/>
      <c r="BGD43" s="31"/>
      <c r="BGE43" s="31"/>
      <c r="BGF43" s="31"/>
      <c r="BGG43" s="31"/>
      <c r="BGH43" s="31"/>
      <c r="BGI43" s="31"/>
      <c r="BGJ43" s="31"/>
      <c r="BGK43" s="31"/>
      <c r="BGL43" s="31"/>
      <c r="BGM43" s="31"/>
      <c r="BGN43" s="31"/>
      <c r="BGO43" s="31"/>
      <c r="BGP43" s="31"/>
      <c r="BGQ43" s="31"/>
      <c r="BGR43" s="31"/>
      <c r="BGS43" s="31"/>
      <c r="BGT43" s="31"/>
      <c r="BGU43" s="31"/>
      <c r="BGV43" s="31"/>
      <c r="BGW43" s="31"/>
      <c r="BGX43" s="31"/>
      <c r="BGY43" s="31"/>
      <c r="BGZ43" s="31"/>
      <c r="BHA43" s="31"/>
      <c r="BHB43" s="31"/>
      <c r="BHC43" s="31"/>
      <c r="BHD43" s="31"/>
      <c r="BHE43" s="31"/>
      <c r="BHF43" s="31"/>
      <c r="BHG43" s="31"/>
      <c r="BHH43" s="31"/>
      <c r="BHI43" s="31"/>
      <c r="BHJ43" s="31"/>
      <c r="BHK43" s="31"/>
      <c r="BHL43" s="31"/>
      <c r="BHM43" s="31"/>
      <c r="BHN43" s="31"/>
      <c r="BHO43" s="31"/>
      <c r="BHP43" s="31"/>
      <c r="BHQ43" s="31"/>
      <c r="BHR43" s="31"/>
      <c r="BHS43" s="31"/>
      <c r="BHT43" s="31"/>
      <c r="BHU43" s="31"/>
      <c r="BHV43" s="31"/>
      <c r="BHW43" s="31"/>
      <c r="BHX43" s="31"/>
      <c r="BHY43" s="31"/>
      <c r="BHZ43" s="31"/>
      <c r="BIA43" s="31"/>
      <c r="BIB43" s="31"/>
      <c r="BIC43" s="31"/>
      <c r="BID43" s="31"/>
      <c r="BIE43" s="31"/>
      <c r="BIF43" s="31"/>
      <c r="BIG43" s="31"/>
      <c r="BIH43" s="31"/>
      <c r="BII43" s="31"/>
      <c r="BIJ43" s="31"/>
      <c r="BIK43" s="31"/>
      <c r="BIL43" s="31"/>
      <c r="BIM43" s="31"/>
      <c r="BIN43" s="31"/>
      <c r="BIO43" s="31"/>
      <c r="BIP43" s="31"/>
      <c r="BIQ43" s="31"/>
      <c r="BIR43" s="31"/>
      <c r="BIS43" s="31"/>
      <c r="BIT43" s="31"/>
      <c r="BIU43" s="31"/>
      <c r="BIV43" s="31"/>
      <c r="BIW43" s="31"/>
      <c r="BIX43" s="31"/>
      <c r="BIY43" s="31"/>
      <c r="BIZ43" s="31"/>
      <c r="BJA43" s="31"/>
      <c r="BJB43" s="31"/>
      <c r="BJC43" s="31"/>
      <c r="BJD43" s="31"/>
      <c r="BJE43" s="31"/>
      <c r="BJF43" s="31"/>
      <c r="BJG43" s="31"/>
      <c r="BJH43" s="31"/>
      <c r="BJI43" s="31"/>
      <c r="BJJ43" s="31"/>
      <c r="BJK43" s="31"/>
      <c r="BJL43" s="31"/>
      <c r="BJM43" s="31"/>
      <c r="BJN43" s="31"/>
      <c r="BJO43" s="31"/>
      <c r="BJP43" s="31"/>
      <c r="BJQ43" s="31"/>
      <c r="BJR43" s="31"/>
      <c r="BJS43" s="31"/>
      <c r="BJT43" s="31"/>
      <c r="BJU43" s="31"/>
      <c r="BJV43" s="31"/>
      <c r="BJW43" s="31"/>
      <c r="BJX43" s="31"/>
      <c r="BJY43" s="31"/>
      <c r="BJZ43" s="31"/>
      <c r="BKA43" s="31"/>
      <c r="BKB43" s="31"/>
      <c r="BKC43" s="31"/>
      <c r="BKD43" s="31"/>
      <c r="BKE43" s="31"/>
      <c r="BKF43" s="31"/>
      <c r="BKG43" s="31"/>
      <c r="BKH43" s="31"/>
      <c r="BKI43" s="31"/>
      <c r="BKJ43" s="31"/>
      <c r="BKK43" s="31"/>
      <c r="BKL43" s="31"/>
      <c r="BKM43" s="31"/>
      <c r="BKN43" s="31"/>
      <c r="BKO43" s="31"/>
      <c r="BKP43" s="31"/>
      <c r="BKQ43" s="31"/>
      <c r="BKR43" s="31"/>
      <c r="BKS43" s="31"/>
      <c r="BKT43" s="31"/>
      <c r="BKU43" s="31"/>
      <c r="BKV43" s="31"/>
      <c r="BKW43" s="31"/>
      <c r="BKX43" s="31"/>
      <c r="BKY43" s="31"/>
      <c r="BKZ43" s="31"/>
      <c r="BLA43" s="31"/>
      <c r="BLB43" s="31"/>
      <c r="BLC43" s="31"/>
      <c r="BLD43" s="31"/>
      <c r="BLE43" s="31"/>
      <c r="BLF43" s="31"/>
      <c r="BLG43" s="31"/>
      <c r="BLH43" s="31"/>
      <c r="BLI43" s="31"/>
      <c r="BLJ43" s="31"/>
      <c r="BLK43" s="31"/>
      <c r="BLL43" s="31"/>
      <c r="BLM43" s="31"/>
      <c r="BLN43" s="31"/>
      <c r="BLO43" s="31"/>
      <c r="BLP43" s="31"/>
      <c r="BLQ43" s="31"/>
      <c r="BLR43" s="31"/>
      <c r="BLS43" s="31"/>
      <c r="BLT43" s="31"/>
      <c r="BLU43" s="31"/>
      <c r="BLV43" s="31"/>
      <c r="BLW43" s="31"/>
      <c r="BLX43" s="31"/>
      <c r="BLY43" s="31"/>
      <c r="BLZ43" s="31"/>
      <c r="BMA43" s="31"/>
      <c r="BMB43" s="31"/>
      <c r="BMC43" s="31"/>
      <c r="BMD43" s="31"/>
      <c r="BME43" s="31"/>
      <c r="BMF43" s="31"/>
      <c r="BMG43" s="31"/>
      <c r="BMH43" s="31"/>
      <c r="BMI43" s="31"/>
      <c r="BMJ43" s="31"/>
      <c r="BMK43" s="31"/>
      <c r="BML43" s="31"/>
      <c r="BMM43" s="31"/>
      <c r="BMN43" s="31"/>
      <c r="BMO43" s="31"/>
      <c r="BMP43" s="31"/>
      <c r="BMQ43" s="31"/>
      <c r="BMR43" s="31"/>
      <c r="BMS43" s="31"/>
      <c r="BMT43" s="31"/>
      <c r="BMU43" s="31"/>
      <c r="BMV43" s="31"/>
      <c r="BMW43" s="31"/>
      <c r="BMX43" s="31"/>
      <c r="BMY43" s="31"/>
      <c r="BMZ43" s="31"/>
      <c r="BNA43" s="31"/>
      <c r="BNB43" s="31"/>
      <c r="BNC43" s="31"/>
      <c r="BND43" s="31"/>
      <c r="BNE43" s="31"/>
      <c r="BNF43" s="31"/>
      <c r="BNG43" s="31"/>
      <c r="BNH43" s="31"/>
      <c r="BNI43" s="31"/>
      <c r="BNJ43" s="31"/>
      <c r="BNK43" s="31"/>
      <c r="BNL43" s="31"/>
      <c r="BNM43" s="31"/>
      <c r="BNN43" s="31"/>
      <c r="BNO43" s="31"/>
      <c r="BNP43" s="31"/>
      <c r="BNQ43" s="31"/>
      <c r="BNR43" s="31"/>
      <c r="BNS43" s="31"/>
      <c r="BNT43" s="31"/>
      <c r="BNU43" s="31"/>
      <c r="BNV43" s="31"/>
      <c r="BNW43" s="31"/>
      <c r="BNX43" s="31"/>
      <c r="BNY43" s="31"/>
      <c r="BNZ43" s="31"/>
      <c r="BOA43" s="31"/>
      <c r="BOB43" s="31"/>
      <c r="BOC43" s="31"/>
      <c r="BOD43" s="31"/>
      <c r="BOE43" s="31"/>
      <c r="BOF43" s="31"/>
      <c r="BOG43" s="31"/>
      <c r="BOH43" s="31"/>
      <c r="BOI43" s="31"/>
      <c r="BOJ43" s="31"/>
      <c r="BOK43" s="31"/>
      <c r="BOL43" s="31"/>
      <c r="BOM43" s="31"/>
      <c r="BON43" s="31"/>
      <c r="BOO43" s="31"/>
      <c r="BOP43" s="31"/>
      <c r="BOQ43" s="31"/>
      <c r="BOR43" s="31"/>
      <c r="BOS43" s="31"/>
      <c r="BOT43" s="31"/>
      <c r="BOU43" s="31"/>
      <c r="BOV43" s="31"/>
      <c r="BOW43" s="31"/>
      <c r="BOX43" s="31"/>
      <c r="BOY43" s="31"/>
      <c r="BOZ43" s="31"/>
      <c r="BPA43" s="31"/>
      <c r="BPB43" s="31"/>
      <c r="BPC43" s="31"/>
      <c r="BPD43" s="31"/>
      <c r="BPE43" s="31"/>
      <c r="BPF43" s="31"/>
      <c r="BPG43" s="31"/>
      <c r="BPH43" s="31"/>
      <c r="BPI43" s="31"/>
      <c r="BPJ43" s="31"/>
      <c r="BPK43" s="31"/>
      <c r="BPL43" s="31"/>
      <c r="BPM43" s="31"/>
      <c r="BPN43" s="31"/>
      <c r="BPO43" s="31"/>
      <c r="BPP43" s="31"/>
      <c r="BPQ43" s="31"/>
      <c r="BPR43" s="31"/>
      <c r="BPS43" s="31"/>
      <c r="BPT43" s="31"/>
      <c r="BPU43" s="31"/>
      <c r="BPV43" s="31"/>
      <c r="BPW43" s="31"/>
      <c r="BPX43" s="31"/>
      <c r="BPY43" s="31"/>
      <c r="BPZ43" s="31"/>
      <c r="BQA43" s="31"/>
      <c r="BQB43" s="31"/>
      <c r="BQC43" s="31"/>
      <c r="BQD43" s="31"/>
      <c r="BQE43" s="31"/>
      <c r="BQF43" s="31"/>
      <c r="BQG43" s="31"/>
      <c r="BQH43" s="31"/>
      <c r="BQI43" s="31"/>
      <c r="BQJ43" s="31"/>
      <c r="BQK43" s="31"/>
      <c r="BQL43" s="31"/>
      <c r="BQM43" s="31"/>
      <c r="BQN43" s="31"/>
      <c r="BQO43" s="31"/>
      <c r="BQP43" s="31"/>
      <c r="BQQ43" s="31"/>
      <c r="BQR43" s="31"/>
      <c r="BQS43" s="31"/>
      <c r="BQT43" s="31"/>
      <c r="BQU43" s="31"/>
      <c r="BQV43" s="31"/>
      <c r="BQW43" s="31"/>
      <c r="BQX43" s="31"/>
      <c r="BQY43" s="31"/>
      <c r="BQZ43" s="31"/>
      <c r="BRA43" s="31"/>
      <c r="BRB43" s="31"/>
      <c r="BRC43" s="31"/>
      <c r="BRD43" s="31"/>
      <c r="BRE43" s="31"/>
      <c r="BRF43" s="31"/>
      <c r="BRG43" s="31"/>
      <c r="BRH43" s="31"/>
      <c r="BRI43" s="31"/>
      <c r="BRJ43" s="31"/>
      <c r="BRK43" s="31"/>
      <c r="BRL43" s="31"/>
      <c r="BRM43" s="31"/>
      <c r="BRN43" s="31"/>
      <c r="BRO43" s="31"/>
      <c r="BRP43" s="31"/>
      <c r="BRQ43" s="31"/>
      <c r="BRR43" s="31"/>
      <c r="BRS43" s="31"/>
      <c r="BRT43" s="31"/>
      <c r="BRU43" s="31"/>
      <c r="BRV43" s="31"/>
      <c r="BRW43" s="31"/>
      <c r="BRX43" s="31"/>
      <c r="BRY43" s="31"/>
      <c r="BRZ43" s="31"/>
      <c r="BSA43" s="31"/>
      <c r="BSB43" s="31"/>
      <c r="BSC43" s="31"/>
      <c r="BSD43" s="31"/>
      <c r="BSE43" s="31"/>
      <c r="BSF43" s="31"/>
      <c r="BSG43" s="31"/>
      <c r="BSH43" s="31"/>
      <c r="BSI43" s="31"/>
      <c r="BSJ43" s="31"/>
      <c r="BSK43" s="31"/>
      <c r="BSL43" s="31"/>
      <c r="BSM43" s="31"/>
      <c r="BSN43" s="31"/>
      <c r="BSO43" s="31"/>
      <c r="BSP43" s="31"/>
      <c r="BSQ43" s="31"/>
      <c r="BSR43" s="31"/>
      <c r="BSS43" s="31"/>
      <c r="BST43" s="31"/>
      <c r="BSU43" s="31"/>
      <c r="BSV43" s="31"/>
      <c r="BSW43" s="31"/>
      <c r="BSX43" s="31"/>
      <c r="BSY43" s="31"/>
      <c r="BSZ43" s="31"/>
      <c r="BTA43" s="31"/>
      <c r="BTB43" s="31"/>
      <c r="BTC43" s="31"/>
      <c r="BTD43" s="31"/>
      <c r="BTE43" s="31"/>
      <c r="BTF43" s="31"/>
      <c r="BTG43" s="31"/>
      <c r="BTH43" s="31"/>
      <c r="BTI43" s="31"/>
      <c r="BTJ43" s="31"/>
      <c r="BTK43" s="31"/>
      <c r="BTL43" s="31"/>
      <c r="BTM43" s="31"/>
      <c r="BTN43" s="31"/>
      <c r="BTO43" s="31"/>
      <c r="BTP43" s="31"/>
      <c r="BTQ43" s="31"/>
      <c r="BTR43" s="31"/>
      <c r="BTS43" s="31"/>
      <c r="BTT43" s="31"/>
      <c r="BTU43" s="31"/>
      <c r="BTV43" s="31"/>
      <c r="BTW43" s="31"/>
      <c r="BTX43" s="31"/>
      <c r="BTY43" s="31"/>
      <c r="BTZ43" s="31"/>
      <c r="BUA43" s="31"/>
      <c r="BUB43" s="31"/>
      <c r="BUC43" s="31"/>
      <c r="BUD43" s="31"/>
      <c r="BUE43" s="31"/>
      <c r="BUF43" s="31"/>
      <c r="BUG43" s="31"/>
      <c r="BUH43" s="31"/>
      <c r="BUI43" s="31"/>
      <c r="BUJ43" s="31"/>
      <c r="BUK43" s="31"/>
      <c r="BUL43" s="31"/>
      <c r="BUM43" s="31"/>
      <c r="BUN43" s="31"/>
      <c r="BUO43" s="31"/>
      <c r="BUP43" s="31"/>
      <c r="BUQ43" s="31"/>
      <c r="BUR43" s="31"/>
      <c r="BUS43" s="31"/>
      <c r="BUT43" s="31"/>
      <c r="BUU43" s="31"/>
      <c r="BUV43" s="31"/>
      <c r="BUW43" s="31"/>
      <c r="BUX43" s="31"/>
      <c r="BUY43" s="31"/>
      <c r="BUZ43" s="31"/>
      <c r="BVA43" s="31"/>
      <c r="BVB43" s="31"/>
      <c r="BVC43" s="31"/>
      <c r="BVD43" s="31"/>
      <c r="BVE43" s="31"/>
      <c r="BVF43" s="31"/>
      <c r="BVG43" s="31"/>
      <c r="BVH43" s="31"/>
      <c r="BVI43" s="31"/>
      <c r="BVJ43" s="31"/>
      <c r="BVK43" s="31"/>
      <c r="BVL43" s="31"/>
      <c r="BVM43" s="31"/>
      <c r="BVN43" s="31"/>
      <c r="BVO43" s="31"/>
      <c r="BVP43" s="31"/>
      <c r="BVQ43" s="31"/>
      <c r="BVR43" s="31"/>
      <c r="BVS43" s="31"/>
      <c r="BVT43" s="31"/>
      <c r="BVU43" s="31"/>
      <c r="BVV43" s="31"/>
      <c r="BVW43" s="31"/>
      <c r="BVX43" s="31"/>
      <c r="BVY43" s="31"/>
      <c r="BVZ43" s="31"/>
      <c r="BWA43" s="31"/>
      <c r="BWB43" s="31"/>
      <c r="BWC43" s="31"/>
      <c r="BWD43" s="31"/>
      <c r="BWE43" s="31"/>
      <c r="BWF43" s="31"/>
      <c r="BWG43" s="31"/>
      <c r="BWH43" s="31"/>
      <c r="BWI43" s="31"/>
      <c r="BWJ43" s="31"/>
      <c r="BWK43" s="31"/>
      <c r="BWL43" s="31"/>
      <c r="BWM43" s="31"/>
      <c r="BWN43" s="31"/>
      <c r="BWO43" s="31"/>
      <c r="BWP43" s="31"/>
      <c r="BWQ43" s="31"/>
      <c r="BWR43" s="31"/>
      <c r="BWS43" s="31"/>
      <c r="BWT43" s="31"/>
      <c r="BWU43" s="31"/>
      <c r="BWV43" s="31"/>
      <c r="BWW43" s="31"/>
      <c r="BWX43" s="31"/>
      <c r="BWY43" s="31"/>
      <c r="BWZ43" s="31"/>
      <c r="BXA43" s="31"/>
      <c r="BXB43" s="31"/>
      <c r="BXC43" s="31"/>
      <c r="BXD43" s="31"/>
      <c r="BXE43" s="31"/>
      <c r="BXF43" s="31"/>
      <c r="BXG43" s="31"/>
      <c r="BXH43" s="31"/>
      <c r="BXI43" s="31"/>
      <c r="BXJ43" s="31"/>
      <c r="BXK43" s="31"/>
      <c r="BXL43" s="31"/>
      <c r="BXM43" s="31"/>
      <c r="BXN43" s="31"/>
      <c r="BXO43" s="31"/>
      <c r="BXP43" s="31"/>
      <c r="BXQ43" s="31"/>
      <c r="BXR43" s="31"/>
      <c r="BXS43" s="31"/>
      <c r="BXT43" s="31"/>
      <c r="BXU43" s="31"/>
      <c r="BXV43" s="31"/>
      <c r="BXW43" s="31"/>
      <c r="BXX43" s="31"/>
      <c r="BXY43" s="31"/>
      <c r="BXZ43" s="31"/>
      <c r="BYA43" s="31"/>
      <c r="BYB43" s="31"/>
      <c r="BYC43" s="31"/>
      <c r="BYD43" s="31"/>
      <c r="BYE43" s="31"/>
      <c r="BYF43" s="31"/>
      <c r="BYG43" s="31"/>
      <c r="BYH43" s="31"/>
      <c r="BYI43" s="31"/>
      <c r="BYJ43" s="31"/>
      <c r="BYK43" s="31"/>
      <c r="BYL43" s="31"/>
      <c r="BYM43" s="31"/>
      <c r="BYN43" s="31"/>
      <c r="BYO43" s="31"/>
      <c r="BYP43" s="31"/>
      <c r="BYQ43" s="31"/>
      <c r="BYR43" s="31"/>
      <c r="BYS43" s="31"/>
      <c r="BYT43" s="31"/>
      <c r="BYU43" s="31"/>
      <c r="BYV43" s="31"/>
      <c r="BYW43" s="31"/>
      <c r="BYX43" s="31"/>
      <c r="BYY43" s="31"/>
      <c r="BYZ43" s="31"/>
      <c r="BZA43" s="31"/>
      <c r="BZB43" s="31"/>
      <c r="BZC43" s="31"/>
      <c r="BZD43" s="31"/>
      <c r="BZE43" s="31"/>
      <c r="BZF43" s="31"/>
      <c r="BZG43" s="31"/>
      <c r="BZH43" s="31"/>
      <c r="BZI43" s="31"/>
      <c r="BZJ43" s="31"/>
      <c r="BZK43" s="31"/>
      <c r="BZL43" s="31"/>
      <c r="BZM43" s="31"/>
      <c r="BZN43" s="31"/>
      <c r="BZO43" s="31"/>
      <c r="BZP43" s="31"/>
      <c r="BZQ43" s="31"/>
      <c r="BZR43" s="31"/>
      <c r="BZS43" s="31"/>
      <c r="BZT43" s="31"/>
      <c r="BZU43" s="31"/>
      <c r="BZV43" s="31"/>
      <c r="BZW43" s="31"/>
      <c r="BZX43" s="31"/>
      <c r="BZY43" s="31"/>
      <c r="BZZ43" s="31"/>
      <c r="CAA43" s="31"/>
      <c r="CAB43" s="31"/>
      <c r="CAC43" s="31"/>
      <c r="CAD43" s="31"/>
      <c r="CAE43" s="31"/>
      <c r="CAF43" s="31"/>
      <c r="CAG43" s="31"/>
      <c r="CAH43" s="31"/>
      <c r="CAI43" s="31"/>
      <c r="CAJ43" s="31"/>
      <c r="CAK43" s="31"/>
      <c r="CAL43" s="31"/>
      <c r="CAM43" s="31"/>
      <c r="CAN43" s="31"/>
      <c r="CAO43" s="31"/>
      <c r="CAP43" s="31"/>
      <c r="CAQ43" s="31"/>
      <c r="CAR43" s="31"/>
      <c r="CAS43" s="31"/>
      <c r="CAT43" s="31"/>
      <c r="CAU43" s="31"/>
      <c r="CAV43" s="31"/>
      <c r="CAW43" s="31"/>
      <c r="CAX43" s="31"/>
      <c r="CAY43" s="31"/>
      <c r="CAZ43" s="31"/>
      <c r="CBA43" s="31"/>
      <c r="CBB43" s="31"/>
      <c r="CBC43" s="31"/>
      <c r="CBD43" s="31"/>
      <c r="CBE43" s="31"/>
      <c r="CBF43" s="31"/>
      <c r="CBG43" s="31"/>
      <c r="CBH43" s="31"/>
      <c r="CBI43" s="31"/>
      <c r="CBJ43" s="31"/>
      <c r="CBK43" s="31"/>
      <c r="CBL43" s="31"/>
      <c r="CBM43" s="31"/>
      <c r="CBN43" s="31"/>
      <c r="CBO43" s="31"/>
      <c r="CBP43" s="31"/>
      <c r="CBQ43" s="31"/>
      <c r="CBR43" s="31"/>
      <c r="CBS43" s="31"/>
      <c r="CBT43" s="31"/>
      <c r="CBU43" s="31"/>
      <c r="CBV43" s="31"/>
      <c r="CBW43" s="31"/>
      <c r="CBX43" s="31"/>
      <c r="CBY43" s="31"/>
      <c r="CBZ43" s="31"/>
      <c r="CCA43" s="31"/>
      <c r="CCB43" s="31"/>
      <c r="CCC43" s="31"/>
      <c r="CCD43" s="31"/>
      <c r="CCE43" s="31"/>
      <c r="CCF43" s="31"/>
      <c r="CCG43" s="31"/>
      <c r="CCH43" s="31"/>
      <c r="CCI43" s="31"/>
      <c r="CCJ43" s="31"/>
      <c r="CCK43" s="31"/>
      <c r="CCL43" s="31"/>
      <c r="CCM43" s="31"/>
      <c r="CCN43" s="31"/>
      <c r="CCO43" s="31"/>
      <c r="CCP43" s="31"/>
      <c r="CCQ43" s="31"/>
      <c r="CCR43" s="31"/>
      <c r="CCS43" s="31"/>
      <c r="CCT43" s="31"/>
      <c r="CCU43" s="31"/>
      <c r="CCV43" s="31"/>
      <c r="CCW43" s="31"/>
      <c r="CCX43" s="31"/>
      <c r="CCY43" s="31"/>
      <c r="CCZ43" s="31"/>
      <c r="CDA43" s="31"/>
      <c r="CDB43" s="31"/>
      <c r="CDC43" s="31"/>
      <c r="CDD43" s="31"/>
      <c r="CDE43" s="31"/>
      <c r="CDF43" s="31"/>
      <c r="CDG43" s="31"/>
      <c r="CDH43" s="31"/>
      <c r="CDI43" s="31"/>
      <c r="CDJ43" s="31"/>
      <c r="CDK43" s="31"/>
      <c r="CDL43" s="31"/>
      <c r="CDM43" s="31"/>
      <c r="CDN43" s="31"/>
      <c r="CDO43" s="31"/>
      <c r="CDP43" s="31"/>
      <c r="CDQ43" s="31"/>
      <c r="CDR43" s="31"/>
      <c r="CDS43" s="31"/>
      <c r="CDT43" s="31"/>
      <c r="CDU43" s="31"/>
      <c r="CDV43" s="31"/>
      <c r="CDW43" s="31"/>
      <c r="CDX43" s="31"/>
      <c r="CDY43" s="31"/>
      <c r="CDZ43" s="31"/>
      <c r="CEA43" s="31"/>
      <c r="CEB43" s="31"/>
      <c r="CEC43" s="31"/>
      <c r="CED43" s="31"/>
      <c r="CEE43" s="31"/>
      <c r="CEF43" s="31"/>
      <c r="CEG43" s="31"/>
      <c r="CEH43" s="31"/>
      <c r="CEI43" s="31"/>
      <c r="CEJ43" s="31"/>
      <c r="CEK43" s="31"/>
      <c r="CEL43" s="31"/>
      <c r="CEM43" s="31"/>
      <c r="CEN43" s="31"/>
      <c r="CEO43" s="31"/>
      <c r="CEP43" s="31"/>
      <c r="CEQ43" s="31"/>
      <c r="CER43" s="31"/>
      <c r="CES43" s="31"/>
      <c r="CET43" s="31"/>
      <c r="CEU43" s="31"/>
      <c r="CEV43" s="31"/>
      <c r="CEW43" s="31"/>
      <c r="CEX43" s="31"/>
      <c r="CEY43" s="31"/>
      <c r="CEZ43" s="31"/>
      <c r="CFA43" s="31"/>
      <c r="CFB43" s="31"/>
      <c r="CFC43" s="31"/>
      <c r="CFD43" s="31"/>
      <c r="CFE43" s="31"/>
      <c r="CFF43" s="31"/>
      <c r="CFG43" s="31"/>
      <c r="CFH43" s="31"/>
      <c r="CFI43" s="31"/>
      <c r="CFJ43" s="31"/>
      <c r="CFK43" s="31"/>
      <c r="CFL43" s="31"/>
      <c r="CFM43" s="31"/>
      <c r="CFN43" s="31"/>
      <c r="CFO43" s="31"/>
      <c r="CFP43" s="31"/>
      <c r="CFQ43" s="31"/>
      <c r="CFR43" s="31"/>
      <c r="CFS43" s="31"/>
      <c r="CFT43" s="31"/>
      <c r="CFU43" s="31"/>
      <c r="CFV43" s="31"/>
      <c r="CFW43" s="31"/>
      <c r="CFX43" s="31"/>
      <c r="CFY43" s="31"/>
      <c r="CFZ43" s="31"/>
      <c r="CGA43" s="31"/>
      <c r="CGB43" s="31"/>
      <c r="CGC43" s="31"/>
      <c r="CGD43" s="31"/>
      <c r="CGE43" s="31"/>
      <c r="CGF43" s="31"/>
      <c r="CGG43" s="31"/>
      <c r="CGH43" s="31"/>
      <c r="CGI43" s="31"/>
      <c r="CGJ43" s="31"/>
      <c r="CGK43" s="31"/>
      <c r="CGL43" s="31"/>
      <c r="CGM43" s="31"/>
      <c r="CGN43" s="31"/>
      <c r="CGO43" s="31"/>
      <c r="CGP43" s="31"/>
      <c r="CGQ43" s="31"/>
      <c r="CGR43" s="31"/>
      <c r="CGS43" s="31"/>
      <c r="CGT43" s="31"/>
      <c r="CGU43" s="31"/>
      <c r="CGV43" s="31"/>
      <c r="CGW43" s="31"/>
      <c r="CGX43" s="31"/>
      <c r="CGY43" s="31"/>
      <c r="CGZ43" s="31"/>
      <c r="CHA43" s="31"/>
      <c r="CHB43" s="31"/>
      <c r="CHC43" s="31"/>
      <c r="CHD43" s="31"/>
      <c r="CHE43" s="31"/>
      <c r="CHF43" s="31"/>
      <c r="CHG43" s="31"/>
      <c r="CHH43" s="31"/>
      <c r="CHI43" s="31"/>
      <c r="CHJ43" s="31"/>
      <c r="CHK43" s="31"/>
      <c r="CHL43" s="31"/>
      <c r="CHM43" s="31"/>
      <c r="CHN43" s="31"/>
      <c r="CHO43" s="31"/>
      <c r="CHP43" s="31"/>
      <c r="CHQ43" s="31"/>
      <c r="CHR43" s="31"/>
      <c r="CHS43" s="31"/>
      <c r="CHT43" s="31"/>
      <c r="CHU43" s="31"/>
      <c r="CHV43" s="31"/>
      <c r="CHW43" s="31"/>
      <c r="CHX43" s="31"/>
      <c r="CHY43" s="31"/>
      <c r="CHZ43" s="31"/>
      <c r="CIA43" s="31"/>
      <c r="CIB43" s="31"/>
      <c r="CIC43" s="31"/>
      <c r="CID43" s="31"/>
      <c r="CIE43" s="31"/>
      <c r="CIF43" s="31"/>
      <c r="CIG43" s="31"/>
      <c r="CIH43" s="31"/>
      <c r="CII43" s="31"/>
      <c r="CIJ43" s="31"/>
      <c r="CIK43" s="31"/>
      <c r="CIL43" s="31"/>
      <c r="CIM43" s="31"/>
      <c r="CIN43" s="31"/>
      <c r="CIO43" s="31"/>
      <c r="CIP43" s="31"/>
      <c r="CIQ43" s="31"/>
      <c r="CIR43" s="31"/>
      <c r="CIS43" s="31"/>
      <c r="CIT43" s="31"/>
      <c r="CIU43" s="31"/>
      <c r="CIV43" s="31"/>
      <c r="CIW43" s="31"/>
      <c r="CIX43" s="31"/>
      <c r="CIY43" s="31"/>
      <c r="CIZ43" s="31"/>
      <c r="CJA43" s="31"/>
      <c r="CJB43" s="31"/>
      <c r="CJC43" s="31"/>
      <c r="CJD43" s="31"/>
      <c r="CJE43" s="31"/>
      <c r="CJF43" s="31"/>
      <c r="CJG43" s="31"/>
      <c r="CJH43" s="31"/>
      <c r="CJI43" s="31"/>
      <c r="CJJ43" s="31"/>
      <c r="CJK43" s="31"/>
      <c r="CJL43" s="31"/>
      <c r="CJM43" s="31"/>
      <c r="CJN43" s="31"/>
      <c r="CJO43" s="31"/>
      <c r="CJP43" s="31"/>
      <c r="CJQ43" s="31"/>
      <c r="CJR43" s="31"/>
      <c r="CJS43" s="31"/>
      <c r="CJT43" s="31"/>
      <c r="CJU43" s="31"/>
      <c r="CJV43" s="31"/>
      <c r="CJW43" s="31"/>
      <c r="CJX43" s="31"/>
      <c r="CJY43" s="31"/>
      <c r="CJZ43" s="31"/>
      <c r="CKA43" s="31"/>
      <c r="CKB43" s="31"/>
      <c r="CKC43" s="31"/>
      <c r="CKD43" s="31"/>
      <c r="CKE43" s="31"/>
      <c r="CKF43" s="31"/>
      <c r="CKG43" s="31"/>
      <c r="CKH43" s="31"/>
      <c r="CKI43" s="31"/>
      <c r="CKJ43" s="31"/>
      <c r="CKK43" s="31"/>
      <c r="CKL43" s="31"/>
      <c r="CKM43" s="31"/>
      <c r="CKN43" s="31"/>
      <c r="CKO43" s="31"/>
      <c r="CKP43" s="31"/>
      <c r="CKQ43" s="31"/>
      <c r="CKR43" s="31"/>
      <c r="CKS43" s="31"/>
      <c r="CKT43" s="31"/>
      <c r="CKU43" s="31"/>
      <c r="CKV43" s="31"/>
      <c r="CKW43" s="31"/>
      <c r="CKX43" s="31"/>
      <c r="CKY43" s="31"/>
      <c r="CKZ43" s="31"/>
      <c r="CLA43" s="31"/>
      <c r="CLB43" s="31"/>
      <c r="CLC43" s="31"/>
      <c r="CLD43" s="31"/>
      <c r="CLE43" s="31"/>
      <c r="CLF43" s="31"/>
      <c r="CLG43" s="31"/>
      <c r="CLH43" s="31"/>
      <c r="CLI43" s="31"/>
      <c r="CLJ43" s="31"/>
      <c r="CLK43" s="31"/>
      <c r="CLL43" s="31"/>
      <c r="CLM43" s="31"/>
      <c r="CLN43" s="31"/>
      <c r="CLO43" s="31"/>
      <c r="CLP43" s="31"/>
      <c r="CLQ43" s="31"/>
      <c r="CLR43" s="31"/>
      <c r="CLS43" s="31"/>
      <c r="CLT43" s="31"/>
      <c r="CLU43" s="31"/>
      <c r="CLV43" s="31"/>
      <c r="CLW43" s="31"/>
      <c r="CLX43" s="31"/>
      <c r="CLY43" s="31"/>
      <c r="CLZ43" s="31"/>
      <c r="CMA43" s="31"/>
      <c r="CMB43" s="31"/>
      <c r="CMC43" s="31"/>
      <c r="CMD43" s="31"/>
      <c r="CME43" s="31"/>
      <c r="CMF43" s="31"/>
      <c r="CMG43" s="31"/>
      <c r="CMH43" s="31"/>
      <c r="CMI43" s="31"/>
      <c r="CMJ43" s="31"/>
      <c r="CMK43" s="31"/>
      <c r="CML43" s="31"/>
      <c r="CMM43" s="31"/>
      <c r="CMN43" s="31"/>
      <c r="CMO43" s="31"/>
      <c r="CMP43" s="31"/>
      <c r="CMQ43" s="31"/>
      <c r="CMR43" s="31"/>
      <c r="CMS43" s="31"/>
      <c r="CMT43" s="31"/>
      <c r="CMU43" s="31"/>
      <c r="CMV43" s="31"/>
      <c r="CMW43" s="31"/>
      <c r="CMX43" s="31"/>
      <c r="CMY43" s="31"/>
      <c r="CMZ43" s="31"/>
      <c r="CNA43" s="31"/>
      <c r="CNB43" s="31"/>
      <c r="CNC43" s="31"/>
      <c r="CND43" s="31"/>
      <c r="CNE43" s="31"/>
      <c r="CNF43" s="31"/>
      <c r="CNG43" s="31"/>
      <c r="CNH43" s="31"/>
      <c r="CNI43" s="31"/>
      <c r="CNJ43" s="31"/>
      <c r="CNK43" s="31"/>
      <c r="CNL43" s="31"/>
      <c r="CNM43" s="31"/>
      <c r="CNN43" s="31"/>
      <c r="CNO43" s="31"/>
      <c r="CNP43" s="31"/>
      <c r="CNQ43" s="31"/>
      <c r="CNR43" s="31"/>
      <c r="CNS43" s="31"/>
      <c r="CNT43" s="31"/>
      <c r="CNU43" s="31"/>
      <c r="CNV43" s="31"/>
      <c r="CNW43" s="31"/>
      <c r="CNX43" s="31"/>
      <c r="CNY43" s="31"/>
      <c r="CNZ43" s="31"/>
      <c r="COA43" s="31"/>
      <c r="COB43" s="31"/>
      <c r="COC43" s="31"/>
      <c r="COD43" s="31"/>
      <c r="COE43" s="31"/>
      <c r="COF43" s="31"/>
      <c r="COG43" s="31"/>
      <c r="COH43" s="31"/>
      <c r="COI43" s="31"/>
      <c r="COJ43" s="31"/>
      <c r="COK43" s="31"/>
      <c r="COL43" s="31"/>
      <c r="COM43" s="31"/>
      <c r="CON43" s="31"/>
      <c r="COO43" s="31"/>
      <c r="COP43" s="31"/>
      <c r="COQ43" s="31"/>
      <c r="COR43" s="31"/>
      <c r="COS43" s="31"/>
      <c r="COT43" s="31"/>
      <c r="COU43" s="31"/>
      <c r="COV43" s="31"/>
      <c r="COW43" s="31"/>
      <c r="COX43" s="31"/>
      <c r="COY43" s="31"/>
      <c r="COZ43" s="31"/>
      <c r="CPA43" s="31"/>
      <c r="CPB43" s="31"/>
      <c r="CPC43" s="31"/>
      <c r="CPD43" s="31"/>
      <c r="CPE43" s="31"/>
      <c r="CPF43" s="31"/>
      <c r="CPG43" s="31"/>
      <c r="CPH43" s="31"/>
      <c r="CPI43" s="31"/>
      <c r="CPJ43" s="31"/>
      <c r="CPK43" s="31"/>
      <c r="CPL43" s="31"/>
      <c r="CPM43" s="31"/>
      <c r="CPN43" s="31"/>
      <c r="CPO43" s="31"/>
      <c r="CPP43" s="31"/>
      <c r="CPQ43" s="31"/>
      <c r="CPR43" s="31"/>
      <c r="CPS43" s="31"/>
      <c r="CPT43" s="31"/>
      <c r="CPU43" s="31"/>
      <c r="CPV43" s="31"/>
      <c r="CPW43" s="31"/>
      <c r="CPX43" s="31"/>
      <c r="CPY43" s="31"/>
      <c r="CPZ43" s="31"/>
      <c r="CQA43" s="31"/>
      <c r="CQB43" s="31"/>
      <c r="CQC43" s="31"/>
      <c r="CQD43" s="31"/>
      <c r="CQE43" s="31"/>
      <c r="CQF43" s="31"/>
      <c r="CQG43" s="31"/>
      <c r="CQH43" s="31"/>
      <c r="CQI43" s="31"/>
      <c r="CQJ43" s="31"/>
      <c r="CQK43" s="31"/>
      <c r="CQL43" s="31"/>
      <c r="CQM43" s="31"/>
      <c r="CQN43" s="31"/>
      <c r="CQO43" s="31"/>
      <c r="CQP43" s="31"/>
      <c r="CQQ43" s="31"/>
      <c r="CQR43" s="31"/>
      <c r="CQS43" s="31"/>
      <c r="CQT43" s="31"/>
      <c r="CQU43" s="31"/>
      <c r="CQV43" s="31"/>
      <c r="CQW43" s="31"/>
      <c r="CQX43" s="31"/>
      <c r="CQY43" s="31"/>
      <c r="CQZ43" s="31"/>
      <c r="CRA43" s="31"/>
      <c r="CRB43" s="31"/>
      <c r="CRC43" s="31"/>
      <c r="CRD43" s="31"/>
      <c r="CRE43" s="31"/>
      <c r="CRF43" s="31"/>
      <c r="CRG43" s="31"/>
      <c r="CRH43" s="31"/>
      <c r="CRI43" s="31"/>
      <c r="CRJ43" s="31"/>
      <c r="CRK43" s="31"/>
      <c r="CRL43" s="31"/>
      <c r="CRM43" s="31"/>
      <c r="CRN43" s="31"/>
      <c r="CRO43" s="31"/>
      <c r="CRP43" s="31"/>
      <c r="CRQ43" s="31"/>
      <c r="CRR43" s="31"/>
      <c r="CRS43" s="31"/>
      <c r="CRT43" s="31"/>
      <c r="CRU43" s="31"/>
      <c r="CRV43" s="31"/>
      <c r="CRW43" s="31"/>
      <c r="CRX43" s="31"/>
      <c r="CRY43" s="31"/>
      <c r="CRZ43" s="31"/>
      <c r="CSA43" s="31"/>
      <c r="CSB43" s="31"/>
      <c r="CSC43" s="31"/>
      <c r="CSD43" s="31"/>
      <c r="CSE43" s="31"/>
      <c r="CSF43" s="31"/>
      <c r="CSG43" s="31"/>
      <c r="CSH43" s="31"/>
      <c r="CSI43" s="31"/>
      <c r="CSJ43" s="31"/>
      <c r="CSK43" s="31"/>
      <c r="CSL43" s="31"/>
      <c r="CSM43" s="31"/>
      <c r="CSN43" s="31"/>
      <c r="CSO43" s="31"/>
      <c r="CSP43" s="31"/>
      <c r="CSQ43" s="31"/>
      <c r="CSR43" s="31"/>
      <c r="CSS43" s="31"/>
      <c r="CST43" s="31"/>
      <c r="CSU43" s="31"/>
      <c r="CSV43" s="31"/>
      <c r="CSW43" s="31"/>
      <c r="CSX43" s="31"/>
      <c r="CSY43" s="31"/>
      <c r="CSZ43" s="31"/>
      <c r="CTA43" s="31"/>
      <c r="CTB43" s="31"/>
      <c r="CTC43" s="31"/>
      <c r="CTD43" s="31"/>
      <c r="CTE43" s="31"/>
      <c r="CTF43" s="31"/>
      <c r="CTG43" s="31"/>
      <c r="CTH43" s="31"/>
      <c r="CTI43" s="31"/>
      <c r="CTJ43" s="31"/>
      <c r="CTK43" s="31"/>
      <c r="CTL43" s="31"/>
      <c r="CTM43" s="31"/>
      <c r="CTN43" s="31"/>
      <c r="CTO43" s="31"/>
      <c r="CTP43" s="31"/>
      <c r="CTQ43" s="31"/>
      <c r="CTR43" s="31"/>
      <c r="CTS43" s="31"/>
      <c r="CTT43" s="31"/>
      <c r="CTU43" s="31"/>
      <c r="CTV43" s="31"/>
      <c r="CTW43" s="31"/>
      <c r="CTX43" s="31"/>
      <c r="CTY43" s="31"/>
      <c r="CTZ43" s="31"/>
      <c r="CUA43" s="31"/>
      <c r="CUB43" s="31"/>
      <c r="CUC43" s="31"/>
      <c r="CUD43" s="31"/>
      <c r="CUE43" s="31"/>
      <c r="CUF43" s="31"/>
      <c r="CUG43" s="31"/>
      <c r="CUH43" s="31"/>
      <c r="CUI43" s="31"/>
      <c r="CUJ43" s="31"/>
      <c r="CUK43" s="31"/>
      <c r="CUL43" s="31"/>
      <c r="CUM43" s="31"/>
      <c r="CUN43" s="31"/>
      <c r="CUO43" s="31"/>
      <c r="CUP43" s="31"/>
      <c r="CUQ43" s="31"/>
      <c r="CUR43" s="31"/>
      <c r="CUS43" s="31"/>
      <c r="CUT43" s="31"/>
      <c r="CUU43" s="31"/>
      <c r="CUV43" s="31"/>
      <c r="CUW43" s="31"/>
      <c r="CUX43" s="31"/>
      <c r="CUY43" s="31"/>
      <c r="CUZ43" s="31"/>
      <c r="CVA43" s="31"/>
      <c r="CVB43" s="31"/>
      <c r="CVC43" s="31"/>
      <c r="CVD43" s="31"/>
      <c r="CVE43" s="31"/>
      <c r="CVF43" s="31"/>
      <c r="CVG43" s="31"/>
      <c r="CVH43" s="31"/>
      <c r="CVI43" s="31"/>
      <c r="CVJ43" s="31"/>
      <c r="CVK43" s="31"/>
      <c r="CVL43" s="31"/>
      <c r="CVM43" s="31"/>
      <c r="CVN43" s="31"/>
      <c r="CVO43" s="31"/>
      <c r="CVP43" s="31"/>
      <c r="CVQ43" s="31"/>
      <c r="CVR43" s="31"/>
      <c r="CVS43" s="31"/>
      <c r="CVT43" s="31"/>
      <c r="CVU43" s="31"/>
      <c r="CVV43" s="31"/>
      <c r="CVW43" s="31"/>
      <c r="CVX43" s="31"/>
      <c r="CVY43" s="31"/>
      <c r="CVZ43" s="31"/>
      <c r="CWA43" s="31"/>
      <c r="CWB43" s="31"/>
      <c r="CWC43" s="31"/>
      <c r="CWD43" s="31"/>
      <c r="CWE43" s="31"/>
      <c r="CWF43" s="31"/>
      <c r="CWG43" s="31"/>
      <c r="CWH43" s="31"/>
      <c r="CWI43" s="31"/>
      <c r="CWJ43" s="31"/>
      <c r="CWK43" s="31"/>
      <c r="CWL43" s="31"/>
      <c r="CWM43" s="31"/>
      <c r="CWN43" s="31"/>
      <c r="CWO43" s="31"/>
      <c r="CWP43" s="31"/>
      <c r="CWQ43" s="31"/>
      <c r="CWR43" s="31"/>
      <c r="CWS43" s="31"/>
      <c r="CWT43" s="31"/>
      <c r="CWU43" s="31"/>
      <c r="CWV43" s="31"/>
      <c r="CWW43" s="31"/>
      <c r="CWX43" s="31"/>
      <c r="CWY43" s="31"/>
      <c r="CWZ43" s="31"/>
      <c r="CXA43" s="31"/>
      <c r="CXB43" s="31"/>
      <c r="CXC43" s="31"/>
      <c r="CXD43" s="31"/>
      <c r="CXE43" s="31"/>
      <c r="CXF43" s="31"/>
      <c r="CXG43" s="31"/>
      <c r="CXH43" s="31"/>
      <c r="CXI43" s="31"/>
      <c r="CXJ43" s="31"/>
      <c r="CXK43" s="31"/>
      <c r="CXL43" s="31"/>
      <c r="CXM43" s="31"/>
      <c r="CXN43" s="31"/>
      <c r="CXO43" s="31"/>
      <c r="CXP43" s="31"/>
      <c r="CXQ43" s="31"/>
      <c r="CXR43" s="31"/>
      <c r="CXS43" s="31"/>
      <c r="CXT43" s="31"/>
      <c r="CXU43" s="31"/>
      <c r="CXV43" s="31"/>
      <c r="CXW43" s="31"/>
      <c r="CXX43" s="31"/>
      <c r="CXY43" s="31"/>
      <c r="CXZ43" s="31"/>
      <c r="CYA43" s="31"/>
      <c r="CYB43" s="31"/>
      <c r="CYC43" s="31"/>
      <c r="CYD43" s="31"/>
      <c r="CYE43" s="31"/>
      <c r="CYF43" s="31"/>
      <c r="CYG43" s="31"/>
      <c r="CYH43" s="31"/>
      <c r="CYI43" s="31"/>
      <c r="CYJ43" s="31"/>
      <c r="CYK43" s="31"/>
      <c r="CYL43" s="31"/>
      <c r="CYM43" s="31"/>
      <c r="CYN43" s="31"/>
      <c r="CYO43" s="31"/>
      <c r="CYP43" s="31"/>
      <c r="CYQ43" s="31"/>
      <c r="CYR43" s="31"/>
      <c r="CYS43" s="31"/>
      <c r="CYT43" s="31"/>
      <c r="CYU43" s="31"/>
      <c r="CYV43" s="31"/>
      <c r="CYW43" s="31"/>
      <c r="CYX43" s="31"/>
      <c r="CYY43" s="31"/>
      <c r="CYZ43" s="31"/>
      <c r="CZA43" s="31"/>
      <c r="CZB43" s="31"/>
      <c r="CZC43" s="31"/>
      <c r="CZD43" s="31"/>
      <c r="CZE43" s="31"/>
      <c r="CZF43" s="31"/>
      <c r="CZG43" s="31"/>
      <c r="CZH43" s="31"/>
      <c r="CZI43" s="31"/>
      <c r="CZJ43" s="31"/>
      <c r="CZK43" s="31"/>
      <c r="CZL43" s="31"/>
      <c r="CZM43" s="31"/>
      <c r="CZN43" s="31"/>
      <c r="CZO43" s="31"/>
      <c r="CZP43" s="31"/>
      <c r="CZQ43" s="31"/>
      <c r="CZR43" s="31"/>
      <c r="CZS43" s="31"/>
      <c r="CZT43" s="31"/>
      <c r="CZU43" s="31"/>
      <c r="CZV43" s="31"/>
      <c r="CZW43" s="31"/>
      <c r="CZX43" s="31"/>
      <c r="CZY43" s="31"/>
      <c r="CZZ43" s="31"/>
      <c r="DAA43" s="31"/>
      <c r="DAB43" s="31"/>
      <c r="DAC43" s="31"/>
      <c r="DAD43" s="31"/>
      <c r="DAE43" s="31"/>
      <c r="DAF43" s="31"/>
      <c r="DAG43" s="31"/>
      <c r="DAH43" s="31"/>
      <c r="DAI43" s="31"/>
      <c r="DAJ43" s="31"/>
      <c r="DAK43" s="31"/>
      <c r="DAL43" s="31"/>
      <c r="DAM43" s="31"/>
      <c r="DAN43" s="31"/>
      <c r="DAO43" s="31"/>
      <c r="DAP43" s="31"/>
      <c r="DAQ43" s="31"/>
      <c r="DAR43" s="31"/>
      <c r="DAS43" s="31"/>
      <c r="DAT43" s="31"/>
      <c r="DAU43" s="31"/>
      <c r="DAV43" s="31"/>
      <c r="DAW43" s="31"/>
      <c r="DAX43" s="31"/>
      <c r="DAY43" s="31"/>
      <c r="DAZ43" s="31"/>
      <c r="DBA43" s="31"/>
      <c r="DBB43" s="31"/>
      <c r="DBC43" s="31"/>
      <c r="DBD43" s="31"/>
      <c r="DBE43" s="31"/>
      <c r="DBF43" s="31"/>
      <c r="DBG43" s="31"/>
      <c r="DBH43" s="31"/>
      <c r="DBI43" s="31"/>
      <c r="DBJ43" s="31"/>
      <c r="DBK43" s="31"/>
      <c r="DBL43" s="31"/>
      <c r="DBM43" s="31"/>
      <c r="DBN43" s="31"/>
      <c r="DBO43" s="31"/>
      <c r="DBP43" s="31"/>
      <c r="DBQ43" s="31"/>
      <c r="DBR43" s="31"/>
      <c r="DBS43" s="31"/>
      <c r="DBT43" s="31"/>
      <c r="DBU43" s="31"/>
      <c r="DBV43" s="31"/>
      <c r="DBW43" s="31"/>
      <c r="DBX43" s="31"/>
      <c r="DBY43" s="31"/>
      <c r="DBZ43" s="31"/>
      <c r="DCA43" s="31"/>
      <c r="DCB43" s="31"/>
      <c r="DCC43" s="31"/>
      <c r="DCD43" s="31"/>
      <c r="DCE43" s="31"/>
      <c r="DCF43" s="31"/>
      <c r="DCG43" s="31"/>
      <c r="DCH43" s="31"/>
      <c r="DCI43" s="31"/>
      <c r="DCJ43" s="31"/>
      <c r="DCK43" s="31"/>
      <c r="DCL43" s="31"/>
      <c r="DCM43" s="31"/>
      <c r="DCN43" s="31"/>
      <c r="DCO43" s="31"/>
      <c r="DCP43" s="31"/>
      <c r="DCQ43" s="31"/>
      <c r="DCR43" s="31"/>
      <c r="DCS43" s="31"/>
      <c r="DCT43" s="31"/>
      <c r="DCU43" s="31"/>
      <c r="DCV43" s="31"/>
      <c r="DCW43" s="31"/>
      <c r="DCX43" s="31"/>
      <c r="DCY43" s="31"/>
      <c r="DCZ43" s="31"/>
      <c r="DDA43" s="31"/>
      <c r="DDB43" s="31"/>
      <c r="DDC43" s="31"/>
      <c r="DDD43" s="31"/>
      <c r="DDE43" s="31"/>
      <c r="DDF43" s="31"/>
      <c r="DDG43" s="31"/>
      <c r="DDH43" s="31"/>
      <c r="DDI43" s="31"/>
      <c r="DDJ43" s="31"/>
      <c r="DDK43" s="31"/>
      <c r="DDL43" s="31"/>
      <c r="DDM43" s="31"/>
      <c r="DDN43" s="31"/>
      <c r="DDO43" s="31"/>
      <c r="DDP43" s="31"/>
      <c r="DDQ43" s="31"/>
      <c r="DDR43" s="31"/>
      <c r="DDS43" s="31"/>
      <c r="DDT43" s="31"/>
      <c r="DDU43" s="31"/>
      <c r="DDV43" s="31"/>
      <c r="DDW43" s="31"/>
      <c r="DDX43" s="31"/>
      <c r="DDY43" s="31"/>
      <c r="DDZ43" s="31"/>
      <c r="DEA43" s="31"/>
      <c r="DEB43" s="31"/>
      <c r="DEC43" s="31"/>
      <c r="DED43" s="31"/>
      <c r="DEE43" s="31"/>
      <c r="DEF43" s="31"/>
      <c r="DEG43" s="31"/>
      <c r="DEH43" s="31"/>
      <c r="DEI43" s="31"/>
      <c r="DEJ43" s="31"/>
      <c r="DEK43" s="31"/>
      <c r="DEL43" s="31"/>
      <c r="DEM43" s="31"/>
      <c r="DEN43" s="31"/>
      <c r="DEO43" s="31"/>
      <c r="DEP43" s="31"/>
      <c r="DEQ43" s="31"/>
      <c r="DER43" s="31"/>
      <c r="DES43" s="31"/>
      <c r="DET43" s="31"/>
      <c r="DEU43" s="31"/>
      <c r="DEV43" s="31"/>
      <c r="DEW43" s="31"/>
      <c r="DEX43" s="31"/>
      <c r="DEY43" s="31"/>
      <c r="DEZ43" s="31"/>
      <c r="DFA43" s="31"/>
      <c r="DFB43" s="31"/>
      <c r="DFC43" s="31"/>
      <c r="DFD43" s="31"/>
      <c r="DFE43" s="31"/>
      <c r="DFF43" s="31"/>
      <c r="DFG43" s="31"/>
      <c r="DFH43" s="31"/>
      <c r="DFI43" s="31"/>
      <c r="DFJ43" s="31"/>
      <c r="DFK43" s="31"/>
      <c r="DFL43" s="31"/>
      <c r="DFM43" s="31"/>
      <c r="DFN43" s="31"/>
      <c r="DFO43" s="31"/>
      <c r="DFP43" s="31"/>
      <c r="DFQ43" s="31"/>
      <c r="DFR43" s="31"/>
      <c r="DFS43" s="31"/>
      <c r="DFT43" s="31"/>
      <c r="DFU43" s="31"/>
      <c r="DFV43" s="31"/>
      <c r="DFW43" s="31"/>
      <c r="DFX43" s="31"/>
      <c r="DFY43" s="31"/>
      <c r="DFZ43" s="31"/>
      <c r="DGA43" s="31"/>
      <c r="DGB43" s="31"/>
      <c r="DGC43" s="31"/>
      <c r="DGD43" s="31"/>
      <c r="DGE43" s="31"/>
      <c r="DGF43" s="31"/>
      <c r="DGG43" s="31"/>
      <c r="DGH43" s="31"/>
      <c r="DGI43" s="31"/>
      <c r="DGJ43" s="31"/>
      <c r="DGK43" s="31"/>
      <c r="DGL43" s="31"/>
      <c r="DGM43" s="31"/>
      <c r="DGN43" s="31"/>
      <c r="DGO43" s="31"/>
      <c r="DGP43" s="31"/>
      <c r="DGQ43" s="31"/>
      <c r="DGR43" s="31"/>
      <c r="DGS43" s="31"/>
      <c r="DGT43" s="31"/>
      <c r="DGU43" s="31"/>
      <c r="DGV43" s="31"/>
      <c r="DGW43" s="31"/>
      <c r="DGX43" s="31"/>
      <c r="DGY43" s="31"/>
      <c r="DGZ43" s="31"/>
      <c r="DHA43" s="31"/>
      <c r="DHB43" s="31"/>
      <c r="DHC43" s="31"/>
      <c r="DHD43" s="31"/>
      <c r="DHE43" s="31"/>
      <c r="DHF43" s="31"/>
      <c r="DHG43" s="31"/>
      <c r="DHH43" s="31"/>
      <c r="DHI43" s="31"/>
      <c r="DHJ43" s="31"/>
      <c r="DHK43" s="31"/>
      <c r="DHL43" s="31"/>
      <c r="DHM43" s="31"/>
      <c r="DHN43" s="31"/>
      <c r="DHO43" s="31"/>
      <c r="DHP43" s="31"/>
      <c r="DHQ43" s="31"/>
      <c r="DHR43" s="31"/>
      <c r="DHS43" s="31"/>
      <c r="DHT43" s="31"/>
      <c r="DHU43" s="31"/>
      <c r="DHV43" s="31"/>
      <c r="DHW43" s="31"/>
      <c r="DHX43" s="31"/>
      <c r="DHY43" s="31"/>
      <c r="DHZ43" s="31"/>
      <c r="DIA43" s="31"/>
      <c r="DIB43" s="31"/>
      <c r="DIC43" s="31"/>
      <c r="DID43" s="31"/>
      <c r="DIE43" s="31"/>
      <c r="DIF43" s="31"/>
      <c r="DIG43" s="31"/>
      <c r="DIH43" s="31"/>
      <c r="DII43" s="31"/>
      <c r="DIJ43" s="31"/>
      <c r="DIK43" s="31"/>
      <c r="DIL43" s="31"/>
      <c r="DIM43" s="31"/>
      <c r="DIN43" s="31"/>
      <c r="DIO43" s="31"/>
      <c r="DIP43" s="31"/>
      <c r="DIQ43" s="31"/>
      <c r="DIR43" s="31"/>
      <c r="DIS43" s="31"/>
      <c r="DIT43" s="31"/>
      <c r="DIU43" s="31"/>
      <c r="DIV43" s="31"/>
      <c r="DIW43" s="31"/>
      <c r="DIX43" s="31"/>
      <c r="DIY43" s="31"/>
      <c r="DIZ43" s="31"/>
      <c r="DJA43" s="31"/>
      <c r="DJB43" s="31"/>
      <c r="DJC43" s="31"/>
      <c r="DJD43" s="31"/>
      <c r="DJE43" s="31"/>
      <c r="DJF43" s="31"/>
      <c r="DJG43" s="31"/>
      <c r="DJH43" s="31"/>
      <c r="DJI43" s="31"/>
      <c r="DJJ43" s="31"/>
      <c r="DJK43" s="31"/>
      <c r="DJL43" s="31"/>
      <c r="DJM43" s="31"/>
      <c r="DJN43" s="31"/>
      <c r="DJO43" s="31"/>
      <c r="DJP43" s="31"/>
      <c r="DJQ43" s="31"/>
      <c r="DJR43" s="31"/>
      <c r="DJS43" s="31"/>
      <c r="DJT43" s="31"/>
      <c r="DJU43" s="31"/>
      <c r="DJV43" s="31"/>
      <c r="DJW43" s="31"/>
      <c r="DJX43" s="31"/>
      <c r="DJY43" s="31"/>
      <c r="DJZ43" s="31"/>
      <c r="DKA43" s="31"/>
      <c r="DKB43" s="31"/>
      <c r="DKC43" s="31"/>
      <c r="DKD43" s="31"/>
      <c r="DKE43" s="31"/>
      <c r="DKF43" s="31"/>
      <c r="DKG43" s="31"/>
      <c r="DKH43" s="31"/>
      <c r="DKI43" s="31"/>
      <c r="DKJ43" s="31"/>
      <c r="DKK43" s="31"/>
      <c r="DKL43" s="31"/>
      <c r="DKM43" s="31"/>
      <c r="DKN43" s="31"/>
      <c r="DKO43" s="31"/>
      <c r="DKP43" s="31"/>
      <c r="DKQ43" s="31"/>
      <c r="DKR43" s="31"/>
      <c r="DKS43" s="31"/>
      <c r="DKT43" s="31"/>
      <c r="DKU43" s="31"/>
      <c r="DKV43" s="31"/>
      <c r="DKW43" s="31"/>
      <c r="DKX43" s="31"/>
      <c r="DKY43" s="31"/>
      <c r="DKZ43" s="31"/>
      <c r="DLA43" s="31"/>
      <c r="DLB43" s="31"/>
      <c r="DLC43" s="31"/>
      <c r="DLD43" s="31"/>
      <c r="DLE43" s="31"/>
      <c r="DLF43" s="31"/>
      <c r="DLG43" s="31"/>
      <c r="DLH43" s="31"/>
      <c r="DLI43" s="31"/>
      <c r="DLJ43" s="31"/>
      <c r="DLK43" s="31"/>
      <c r="DLL43" s="31"/>
      <c r="DLM43" s="31"/>
      <c r="DLN43" s="31"/>
      <c r="DLO43" s="31"/>
      <c r="DLP43" s="31"/>
      <c r="DLQ43" s="31"/>
      <c r="DLR43" s="31"/>
      <c r="DLS43" s="31"/>
      <c r="DLT43" s="31"/>
      <c r="DLU43" s="31"/>
      <c r="DLV43" s="31"/>
      <c r="DLW43" s="31"/>
      <c r="DLX43" s="31"/>
      <c r="DLY43" s="31"/>
      <c r="DLZ43" s="31"/>
      <c r="DMA43" s="31"/>
      <c r="DMB43" s="31"/>
      <c r="DMC43" s="31"/>
      <c r="DMD43" s="31"/>
      <c r="DME43" s="31"/>
      <c r="DMF43" s="31"/>
      <c r="DMG43" s="31"/>
      <c r="DMH43" s="31"/>
      <c r="DMI43" s="31"/>
      <c r="DMJ43" s="31"/>
      <c r="DMK43" s="31"/>
      <c r="DML43" s="31"/>
      <c r="DMM43" s="31"/>
      <c r="DMN43" s="31"/>
      <c r="DMO43" s="31"/>
      <c r="DMP43" s="31"/>
      <c r="DMQ43" s="31"/>
      <c r="DMR43" s="31"/>
      <c r="DMS43" s="31"/>
      <c r="DMT43" s="31"/>
      <c r="DMU43" s="31"/>
      <c r="DMV43" s="31"/>
      <c r="DMW43" s="31"/>
      <c r="DMX43" s="31"/>
      <c r="DMY43" s="31"/>
      <c r="DMZ43" s="31"/>
      <c r="DNA43" s="31"/>
      <c r="DNB43" s="31"/>
      <c r="DNC43" s="31"/>
      <c r="DND43" s="31"/>
      <c r="DNE43" s="31"/>
      <c r="DNF43" s="31"/>
      <c r="DNG43" s="31"/>
      <c r="DNH43" s="31"/>
      <c r="DNI43" s="31"/>
      <c r="DNJ43" s="31"/>
      <c r="DNK43" s="31"/>
      <c r="DNL43" s="31"/>
      <c r="DNM43" s="31"/>
      <c r="DNN43" s="31"/>
      <c r="DNO43" s="31"/>
      <c r="DNP43" s="31"/>
      <c r="DNQ43" s="31"/>
      <c r="DNR43" s="31"/>
      <c r="DNS43" s="31"/>
      <c r="DNT43" s="31"/>
      <c r="DNU43" s="31"/>
      <c r="DNV43" s="31"/>
      <c r="DNW43" s="31"/>
      <c r="DNX43" s="31"/>
      <c r="DNY43" s="31"/>
      <c r="DNZ43" s="31"/>
      <c r="DOA43" s="31"/>
      <c r="DOB43" s="31"/>
      <c r="DOC43" s="31"/>
      <c r="DOD43" s="31"/>
      <c r="DOE43" s="31"/>
      <c r="DOF43" s="31"/>
      <c r="DOG43" s="31"/>
      <c r="DOH43" s="31"/>
      <c r="DOI43" s="31"/>
      <c r="DOJ43" s="31"/>
      <c r="DOK43" s="31"/>
      <c r="DOL43" s="31"/>
      <c r="DOM43" s="31"/>
      <c r="DON43" s="31"/>
      <c r="DOO43" s="31"/>
      <c r="DOP43" s="31"/>
      <c r="DOQ43" s="31"/>
      <c r="DOR43" s="31"/>
      <c r="DOS43" s="31"/>
      <c r="DOT43" s="31"/>
      <c r="DOU43" s="31"/>
      <c r="DOV43" s="31"/>
      <c r="DOW43" s="31"/>
      <c r="DOX43" s="31"/>
      <c r="DOY43" s="31"/>
      <c r="DOZ43" s="31"/>
      <c r="DPA43" s="31"/>
      <c r="DPB43" s="31"/>
      <c r="DPC43" s="31"/>
      <c r="DPD43" s="31"/>
      <c r="DPE43" s="31"/>
      <c r="DPF43" s="31"/>
      <c r="DPG43" s="31"/>
      <c r="DPH43" s="31"/>
      <c r="DPI43" s="31"/>
      <c r="DPJ43" s="31"/>
      <c r="DPK43" s="31"/>
      <c r="DPL43" s="31"/>
      <c r="DPM43" s="31"/>
      <c r="DPN43" s="31"/>
      <c r="DPO43" s="31"/>
      <c r="DPP43" s="31"/>
      <c r="DPQ43" s="31"/>
      <c r="DPR43" s="31"/>
      <c r="DPS43" s="31"/>
      <c r="DPT43" s="31"/>
      <c r="DPU43" s="31"/>
      <c r="DPV43" s="31"/>
      <c r="DPW43" s="31"/>
      <c r="DPX43" s="31"/>
      <c r="DPY43" s="31"/>
      <c r="DPZ43" s="31"/>
      <c r="DQA43" s="31"/>
      <c r="DQB43" s="31"/>
      <c r="DQC43" s="31"/>
      <c r="DQD43" s="31"/>
      <c r="DQE43" s="31"/>
      <c r="DQF43" s="31"/>
      <c r="DQG43" s="31"/>
      <c r="DQH43" s="31"/>
      <c r="DQI43" s="31"/>
      <c r="DQJ43" s="31"/>
      <c r="DQK43" s="31"/>
      <c r="DQL43" s="31"/>
      <c r="DQM43" s="31"/>
      <c r="DQN43" s="31"/>
      <c r="DQO43" s="31"/>
      <c r="DQP43" s="31"/>
      <c r="DQQ43" s="31"/>
      <c r="DQR43" s="31"/>
      <c r="DQS43" s="31"/>
      <c r="DQT43" s="31"/>
      <c r="DQU43" s="31"/>
      <c r="DQV43" s="31"/>
      <c r="DQW43" s="31"/>
      <c r="DQX43" s="31"/>
      <c r="DQY43" s="31"/>
      <c r="DQZ43" s="31"/>
      <c r="DRA43" s="31"/>
      <c r="DRB43" s="31"/>
      <c r="DRC43" s="31"/>
      <c r="DRD43" s="31"/>
      <c r="DRE43" s="31"/>
      <c r="DRF43" s="31"/>
      <c r="DRG43" s="31"/>
      <c r="DRH43" s="31"/>
      <c r="DRI43" s="31"/>
      <c r="DRJ43" s="31"/>
      <c r="DRK43" s="31"/>
      <c r="DRL43" s="31"/>
      <c r="DRM43" s="31"/>
      <c r="DRN43" s="31"/>
      <c r="DRO43" s="31"/>
      <c r="DRP43" s="31"/>
      <c r="DRQ43" s="31"/>
      <c r="DRR43" s="31"/>
      <c r="DRS43" s="31"/>
      <c r="DRT43" s="31"/>
      <c r="DRU43" s="31"/>
      <c r="DRV43" s="31"/>
      <c r="DRW43" s="31"/>
      <c r="DRX43" s="31"/>
      <c r="DRY43" s="31"/>
      <c r="DRZ43" s="31"/>
      <c r="DSA43" s="31"/>
      <c r="DSB43" s="31"/>
      <c r="DSC43" s="31"/>
      <c r="DSD43" s="31"/>
      <c r="DSE43" s="31"/>
      <c r="DSF43" s="31"/>
      <c r="DSG43" s="31"/>
      <c r="DSH43" s="31"/>
      <c r="DSI43" s="31"/>
      <c r="DSJ43" s="31"/>
      <c r="DSK43" s="31"/>
      <c r="DSL43" s="31"/>
      <c r="DSM43" s="31"/>
      <c r="DSN43" s="31"/>
      <c r="DSO43" s="31"/>
      <c r="DSP43" s="31"/>
      <c r="DSQ43" s="31"/>
      <c r="DSR43" s="31"/>
      <c r="DSS43" s="31"/>
      <c r="DST43" s="31"/>
      <c r="DSU43" s="31"/>
      <c r="DSV43" s="31"/>
      <c r="DSW43" s="31"/>
      <c r="DSX43" s="31"/>
      <c r="DSY43" s="31"/>
      <c r="DSZ43" s="31"/>
      <c r="DTA43" s="31"/>
      <c r="DTB43" s="31"/>
      <c r="DTC43" s="31"/>
      <c r="DTD43" s="31"/>
      <c r="DTE43" s="31"/>
      <c r="DTF43" s="31"/>
      <c r="DTG43" s="31"/>
      <c r="DTH43" s="31"/>
      <c r="DTI43" s="31"/>
      <c r="DTJ43" s="31"/>
      <c r="DTK43" s="31"/>
      <c r="DTL43" s="31"/>
      <c r="DTM43" s="31"/>
      <c r="DTN43" s="31"/>
      <c r="DTO43" s="31"/>
      <c r="DTP43" s="31"/>
      <c r="DTQ43" s="31"/>
      <c r="DTR43" s="31"/>
      <c r="DTS43" s="31"/>
      <c r="DTT43" s="31"/>
      <c r="DTU43" s="31"/>
      <c r="DTV43" s="31"/>
      <c r="DTW43" s="31"/>
      <c r="DTX43" s="31"/>
      <c r="DTY43" s="31"/>
      <c r="DTZ43" s="31"/>
      <c r="DUA43" s="31"/>
      <c r="DUB43" s="31"/>
      <c r="DUC43" s="31"/>
      <c r="DUD43" s="31"/>
      <c r="DUE43" s="31"/>
      <c r="DUF43" s="31"/>
      <c r="DUG43" s="31"/>
      <c r="DUH43" s="31"/>
      <c r="DUI43" s="31"/>
      <c r="DUJ43" s="31"/>
      <c r="DUK43" s="31"/>
      <c r="DUL43" s="31"/>
      <c r="DUM43" s="31"/>
      <c r="DUN43" s="31"/>
      <c r="DUO43" s="31"/>
      <c r="DUP43" s="31"/>
      <c r="DUQ43" s="31"/>
      <c r="DUR43" s="31"/>
      <c r="DUS43" s="31"/>
      <c r="DUT43" s="31"/>
      <c r="DUU43" s="31"/>
      <c r="DUV43" s="31"/>
      <c r="DUW43" s="31"/>
      <c r="DUX43" s="31"/>
      <c r="DUY43" s="31"/>
      <c r="DUZ43" s="31"/>
      <c r="DVA43" s="31"/>
      <c r="DVB43" s="31"/>
      <c r="DVC43" s="31"/>
      <c r="DVD43" s="31"/>
      <c r="DVE43" s="31"/>
      <c r="DVF43" s="31"/>
      <c r="DVG43" s="31"/>
      <c r="DVH43" s="31"/>
      <c r="DVI43" s="31"/>
      <c r="DVJ43" s="31"/>
      <c r="DVK43" s="31"/>
      <c r="DVL43" s="31"/>
      <c r="DVM43" s="31"/>
      <c r="DVN43" s="31"/>
      <c r="DVO43" s="31"/>
      <c r="DVP43" s="31"/>
      <c r="DVQ43" s="31"/>
      <c r="DVR43" s="31"/>
      <c r="DVS43" s="31"/>
      <c r="DVT43" s="31"/>
      <c r="DVU43" s="31"/>
      <c r="DVV43" s="31"/>
      <c r="DVW43" s="31"/>
      <c r="DVX43" s="31"/>
      <c r="DVY43" s="31"/>
      <c r="DVZ43" s="31"/>
      <c r="DWA43" s="31"/>
      <c r="DWB43" s="31"/>
      <c r="DWC43" s="31"/>
      <c r="DWD43" s="31"/>
      <c r="DWE43" s="31"/>
      <c r="DWF43" s="31"/>
      <c r="DWG43" s="31"/>
      <c r="DWH43" s="31"/>
      <c r="DWI43" s="31"/>
      <c r="DWJ43" s="31"/>
      <c r="DWK43" s="31"/>
      <c r="DWL43" s="31"/>
      <c r="DWM43" s="31"/>
      <c r="DWN43" s="31"/>
      <c r="DWO43" s="31"/>
      <c r="DWP43" s="31"/>
      <c r="DWQ43" s="31"/>
      <c r="DWR43" s="31"/>
      <c r="DWS43" s="31"/>
      <c r="DWT43" s="31"/>
      <c r="DWU43" s="31"/>
      <c r="DWV43" s="31"/>
      <c r="DWW43" s="31"/>
      <c r="DWX43" s="31"/>
      <c r="DWY43" s="31"/>
      <c r="DWZ43" s="31"/>
      <c r="DXA43" s="31"/>
      <c r="DXB43" s="31"/>
      <c r="DXC43" s="31"/>
      <c r="DXD43" s="31"/>
      <c r="DXE43" s="31"/>
      <c r="DXF43" s="31"/>
      <c r="DXG43" s="31"/>
      <c r="DXH43" s="31"/>
      <c r="DXI43" s="31"/>
      <c r="DXJ43" s="31"/>
      <c r="DXK43" s="31"/>
      <c r="DXL43" s="31"/>
      <c r="DXM43" s="31"/>
      <c r="DXN43" s="31"/>
      <c r="DXO43" s="31"/>
      <c r="DXP43" s="31"/>
      <c r="DXQ43" s="31"/>
      <c r="DXR43" s="31"/>
      <c r="DXS43" s="31"/>
      <c r="DXT43" s="31"/>
      <c r="DXU43" s="31"/>
      <c r="DXV43" s="31"/>
      <c r="DXW43" s="31"/>
      <c r="DXX43" s="31"/>
      <c r="DXY43" s="31"/>
      <c r="DXZ43" s="31"/>
      <c r="DYA43" s="31"/>
      <c r="DYB43" s="31"/>
      <c r="DYC43" s="31"/>
      <c r="DYD43" s="31"/>
      <c r="DYE43" s="31"/>
      <c r="DYF43" s="31"/>
      <c r="DYG43" s="31"/>
      <c r="DYH43" s="31"/>
      <c r="DYI43" s="31"/>
      <c r="DYJ43" s="31"/>
      <c r="DYK43" s="31"/>
      <c r="DYL43" s="31"/>
      <c r="DYM43" s="31"/>
      <c r="DYN43" s="31"/>
      <c r="DYO43" s="31"/>
      <c r="DYP43" s="31"/>
      <c r="DYQ43" s="31"/>
      <c r="DYR43" s="31"/>
      <c r="DYS43" s="31"/>
      <c r="DYT43" s="31"/>
      <c r="DYU43" s="31"/>
      <c r="DYV43" s="31"/>
      <c r="DYW43" s="31"/>
      <c r="DYX43" s="31"/>
      <c r="DYY43" s="31"/>
      <c r="DYZ43" s="31"/>
      <c r="DZA43" s="31"/>
      <c r="DZB43" s="31"/>
      <c r="DZC43" s="31"/>
      <c r="DZD43" s="31"/>
      <c r="DZE43" s="31"/>
      <c r="DZF43" s="31"/>
      <c r="DZG43" s="31"/>
      <c r="DZH43" s="31"/>
      <c r="DZI43" s="31"/>
      <c r="DZJ43" s="31"/>
      <c r="DZK43" s="31"/>
      <c r="DZL43" s="31"/>
      <c r="DZM43" s="31"/>
      <c r="DZN43" s="31"/>
      <c r="DZO43" s="31"/>
      <c r="DZP43" s="31"/>
      <c r="DZQ43" s="31"/>
      <c r="DZR43" s="31"/>
      <c r="DZS43" s="31"/>
      <c r="DZT43" s="31"/>
      <c r="DZU43" s="31"/>
      <c r="DZV43" s="31"/>
      <c r="DZW43" s="31"/>
      <c r="DZX43" s="31"/>
      <c r="DZY43" s="31"/>
      <c r="DZZ43" s="31"/>
      <c r="EAA43" s="31"/>
      <c r="EAB43" s="31"/>
      <c r="EAC43" s="31"/>
      <c r="EAD43" s="31"/>
      <c r="EAE43" s="31"/>
      <c r="EAF43" s="31"/>
      <c r="EAG43" s="31"/>
      <c r="EAH43" s="31"/>
      <c r="EAI43" s="31"/>
      <c r="EAJ43" s="31"/>
      <c r="EAK43" s="31"/>
      <c r="EAL43" s="31"/>
      <c r="EAM43" s="31"/>
      <c r="EAN43" s="31"/>
      <c r="EAO43" s="31"/>
      <c r="EAP43" s="31"/>
      <c r="EAQ43" s="31"/>
      <c r="EAR43" s="31"/>
      <c r="EAS43" s="31"/>
      <c r="EAT43" s="31"/>
      <c r="EAU43" s="31"/>
      <c r="EAV43" s="31"/>
      <c r="EAW43" s="31"/>
      <c r="EAX43" s="31"/>
      <c r="EAY43" s="31"/>
      <c r="EAZ43" s="31"/>
      <c r="EBA43" s="31"/>
      <c r="EBB43" s="31"/>
      <c r="EBC43" s="31"/>
      <c r="EBD43" s="31"/>
      <c r="EBE43" s="31"/>
      <c r="EBF43" s="31"/>
      <c r="EBG43" s="31"/>
      <c r="EBH43" s="31"/>
      <c r="EBI43" s="31"/>
      <c r="EBJ43" s="31"/>
      <c r="EBK43" s="31"/>
      <c r="EBL43" s="31"/>
      <c r="EBM43" s="31"/>
      <c r="EBN43" s="31"/>
      <c r="EBO43" s="31"/>
      <c r="EBP43" s="31"/>
      <c r="EBQ43" s="31"/>
      <c r="EBR43" s="31"/>
      <c r="EBS43" s="31"/>
      <c r="EBT43" s="31"/>
      <c r="EBU43" s="31"/>
      <c r="EBV43" s="31"/>
      <c r="EBW43" s="31"/>
      <c r="EBX43" s="31"/>
      <c r="EBY43" s="31"/>
      <c r="EBZ43" s="31"/>
      <c r="ECA43" s="31"/>
      <c r="ECB43" s="31"/>
      <c r="ECC43" s="31"/>
      <c r="ECD43" s="31"/>
      <c r="ECE43" s="31"/>
      <c r="ECF43" s="31"/>
      <c r="ECG43" s="31"/>
      <c r="ECH43" s="31"/>
      <c r="ECI43" s="31"/>
      <c r="ECJ43" s="31"/>
      <c r="ECK43" s="31"/>
      <c r="ECL43" s="31"/>
      <c r="ECM43" s="31"/>
      <c r="ECN43" s="31"/>
      <c r="ECO43" s="31"/>
      <c r="ECP43" s="31"/>
      <c r="ECQ43" s="31"/>
      <c r="ECR43" s="31"/>
      <c r="ECS43" s="31"/>
      <c r="ECT43" s="31"/>
      <c r="ECU43" s="31"/>
      <c r="ECV43" s="31"/>
      <c r="ECW43" s="31"/>
      <c r="ECX43" s="31"/>
      <c r="ECY43" s="31"/>
      <c r="ECZ43" s="31"/>
      <c r="EDA43" s="31"/>
      <c r="EDB43" s="31"/>
      <c r="EDC43" s="31"/>
      <c r="EDD43" s="31"/>
      <c r="EDE43" s="31"/>
      <c r="EDF43" s="31"/>
      <c r="EDG43" s="31"/>
      <c r="EDH43" s="31"/>
      <c r="EDI43" s="31"/>
      <c r="EDJ43" s="31"/>
      <c r="EDK43" s="31"/>
      <c r="EDL43" s="31"/>
      <c r="EDM43" s="31"/>
      <c r="EDN43" s="31"/>
      <c r="EDO43" s="31"/>
      <c r="EDP43" s="31"/>
      <c r="EDQ43" s="31"/>
      <c r="EDR43" s="31"/>
      <c r="EDS43" s="31"/>
      <c r="EDT43" s="31"/>
      <c r="EDU43" s="31"/>
      <c r="EDV43" s="31"/>
      <c r="EDW43" s="31"/>
      <c r="EDX43" s="31"/>
      <c r="EDY43" s="31"/>
      <c r="EDZ43" s="31"/>
      <c r="EEA43" s="31"/>
      <c r="EEB43" s="31"/>
      <c r="EEC43" s="31"/>
      <c r="EED43" s="31"/>
      <c r="EEE43" s="31"/>
      <c r="EEF43" s="31"/>
      <c r="EEG43" s="31"/>
      <c r="EEH43" s="31"/>
      <c r="EEI43" s="31"/>
      <c r="EEJ43" s="31"/>
      <c r="EEK43" s="31"/>
      <c r="EEL43" s="31"/>
      <c r="EEM43" s="31"/>
      <c r="EEN43" s="31"/>
      <c r="EEO43" s="31"/>
      <c r="EEP43" s="31"/>
      <c r="EEQ43" s="31"/>
      <c r="EER43" s="31"/>
      <c r="EES43" s="31"/>
      <c r="EET43" s="31"/>
      <c r="EEU43" s="31"/>
      <c r="EEV43" s="31"/>
      <c r="EEW43" s="31"/>
      <c r="EEX43" s="31"/>
      <c r="EEY43" s="31"/>
      <c r="EEZ43" s="31"/>
      <c r="EFA43" s="31"/>
      <c r="EFB43" s="31"/>
      <c r="EFC43" s="31"/>
      <c r="EFD43" s="31"/>
      <c r="EFE43" s="31"/>
      <c r="EFF43" s="31"/>
      <c r="EFG43" s="31"/>
      <c r="EFH43" s="31"/>
      <c r="EFI43" s="31"/>
      <c r="EFJ43" s="31"/>
      <c r="EFK43" s="31"/>
      <c r="EFL43" s="31"/>
      <c r="EFM43" s="31"/>
      <c r="EFN43" s="31"/>
      <c r="EFO43" s="31"/>
      <c r="EFP43" s="31"/>
      <c r="EFQ43" s="31"/>
      <c r="EFR43" s="31"/>
      <c r="EFS43" s="31"/>
      <c r="EFT43" s="31"/>
      <c r="EFU43" s="31"/>
      <c r="EFV43" s="31"/>
      <c r="EFW43" s="31"/>
      <c r="EFX43" s="31"/>
      <c r="EFY43" s="31"/>
      <c r="EFZ43" s="31"/>
      <c r="EGA43" s="31"/>
      <c r="EGB43" s="31"/>
      <c r="EGC43" s="31"/>
      <c r="EGD43" s="31"/>
      <c r="EGE43" s="31"/>
      <c r="EGF43" s="31"/>
      <c r="EGG43" s="31"/>
      <c r="EGH43" s="31"/>
      <c r="EGI43" s="31"/>
      <c r="EGJ43" s="31"/>
      <c r="EGK43" s="31"/>
      <c r="EGL43" s="31"/>
      <c r="EGM43" s="31"/>
      <c r="EGN43" s="31"/>
      <c r="EGO43" s="31"/>
      <c r="EGP43" s="31"/>
      <c r="EGQ43" s="31"/>
      <c r="EGR43" s="31"/>
      <c r="EGS43" s="31"/>
      <c r="EGT43" s="31"/>
      <c r="EGU43" s="31"/>
      <c r="EGV43" s="31"/>
      <c r="EGW43" s="31"/>
      <c r="EGX43" s="31"/>
      <c r="EGY43" s="31"/>
      <c r="EGZ43" s="31"/>
      <c r="EHA43" s="31"/>
      <c r="EHB43" s="31"/>
      <c r="EHC43" s="31"/>
      <c r="EHD43" s="31"/>
      <c r="EHE43" s="31"/>
      <c r="EHF43" s="31"/>
      <c r="EHG43" s="31"/>
      <c r="EHH43" s="31"/>
      <c r="EHI43" s="31"/>
      <c r="EHJ43" s="31"/>
      <c r="EHK43" s="31"/>
      <c r="EHL43" s="31"/>
      <c r="EHM43" s="31"/>
      <c r="EHN43" s="31"/>
      <c r="EHO43" s="31"/>
      <c r="EHP43" s="31"/>
      <c r="EHQ43" s="31"/>
      <c r="EHR43" s="31"/>
      <c r="EHS43" s="31"/>
      <c r="EHT43" s="31"/>
      <c r="EHU43" s="31"/>
      <c r="EHV43" s="31"/>
      <c r="EHW43" s="31"/>
      <c r="EHX43" s="31"/>
      <c r="EHY43" s="31"/>
      <c r="EHZ43" s="31"/>
      <c r="EIA43" s="31"/>
      <c r="EIB43" s="31"/>
      <c r="EIC43" s="31"/>
      <c r="EID43" s="31"/>
      <c r="EIE43" s="31"/>
      <c r="EIF43" s="31"/>
      <c r="EIG43" s="31"/>
      <c r="EIH43" s="31"/>
      <c r="EII43" s="31"/>
      <c r="EIJ43" s="31"/>
      <c r="EIK43" s="31"/>
      <c r="EIL43" s="31"/>
      <c r="EIM43" s="31"/>
      <c r="EIN43" s="31"/>
      <c r="EIO43" s="31"/>
      <c r="EIP43" s="31"/>
      <c r="EIQ43" s="31"/>
      <c r="EIR43" s="31"/>
      <c r="EIS43" s="31"/>
      <c r="EIT43" s="31"/>
      <c r="EIU43" s="31"/>
      <c r="EIV43" s="31"/>
      <c r="EIW43" s="31"/>
      <c r="EIX43" s="31"/>
      <c r="EIY43" s="31"/>
      <c r="EIZ43" s="31"/>
      <c r="EJA43" s="31"/>
      <c r="EJB43" s="31"/>
      <c r="EJC43" s="31"/>
      <c r="EJD43" s="31"/>
      <c r="EJE43" s="31"/>
      <c r="EJF43" s="31"/>
      <c r="EJG43" s="31"/>
      <c r="EJH43" s="31"/>
      <c r="EJI43" s="31"/>
      <c r="EJJ43" s="31"/>
      <c r="EJK43" s="31"/>
      <c r="EJL43" s="31"/>
      <c r="EJM43" s="31"/>
      <c r="EJN43" s="31"/>
      <c r="EJO43" s="31"/>
      <c r="EJP43" s="31"/>
      <c r="EJQ43" s="31"/>
      <c r="EJR43" s="31"/>
      <c r="EJS43" s="31"/>
      <c r="EJT43" s="31"/>
      <c r="EJU43" s="31"/>
      <c r="EJV43" s="31"/>
      <c r="EJW43" s="31"/>
      <c r="EJX43" s="31"/>
      <c r="EJY43" s="31"/>
      <c r="EJZ43" s="31"/>
      <c r="EKA43" s="31"/>
      <c r="EKB43" s="31"/>
      <c r="EKC43" s="31"/>
      <c r="EKD43" s="31"/>
      <c r="EKE43" s="31"/>
      <c r="EKF43" s="31"/>
      <c r="EKG43" s="31"/>
      <c r="EKH43" s="31"/>
      <c r="EKI43" s="31"/>
      <c r="EKJ43" s="31"/>
      <c r="EKK43" s="31"/>
      <c r="EKL43" s="31"/>
      <c r="EKM43" s="31"/>
      <c r="EKN43" s="31"/>
      <c r="EKO43" s="31"/>
      <c r="EKP43" s="31"/>
      <c r="EKQ43" s="31"/>
      <c r="EKR43" s="31"/>
      <c r="EKS43" s="31"/>
      <c r="EKT43" s="31"/>
      <c r="EKU43" s="31"/>
      <c r="EKV43" s="31"/>
      <c r="EKW43" s="31"/>
      <c r="EKX43" s="31"/>
      <c r="EKY43" s="31"/>
      <c r="EKZ43" s="31"/>
      <c r="ELA43" s="31"/>
      <c r="ELB43" s="31"/>
      <c r="ELC43" s="31"/>
      <c r="ELD43" s="31"/>
      <c r="ELE43" s="31"/>
      <c r="ELF43" s="31"/>
      <c r="ELG43" s="31"/>
      <c r="ELH43" s="31"/>
      <c r="ELI43" s="31"/>
      <c r="ELJ43" s="31"/>
      <c r="ELK43" s="31"/>
      <c r="ELL43" s="31"/>
      <c r="ELM43" s="31"/>
      <c r="ELN43" s="31"/>
      <c r="ELO43" s="31"/>
      <c r="ELP43" s="31"/>
      <c r="ELQ43" s="31"/>
      <c r="ELR43" s="31"/>
      <c r="ELS43" s="31"/>
      <c r="ELT43" s="31"/>
      <c r="ELU43" s="31"/>
      <c r="ELV43" s="31"/>
      <c r="ELW43" s="31"/>
      <c r="ELX43" s="31"/>
      <c r="ELY43" s="31"/>
      <c r="ELZ43" s="31"/>
      <c r="EMA43" s="31"/>
      <c r="EMB43" s="31"/>
      <c r="EMC43" s="31"/>
      <c r="EMD43" s="31"/>
      <c r="EME43" s="31"/>
      <c r="EMF43" s="31"/>
      <c r="EMG43" s="31"/>
      <c r="EMH43" s="31"/>
      <c r="EMI43" s="31"/>
      <c r="EMJ43" s="31"/>
      <c r="EMK43" s="31"/>
      <c r="EML43" s="31"/>
      <c r="EMM43" s="31"/>
      <c r="EMN43" s="31"/>
      <c r="EMO43" s="31"/>
      <c r="EMP43" s="31"/>
      <c r="EMQ43" s="31"/>
      <c r="EMR43" s="31"/>
      <c r="EMS43" s="31"/>
      <c r="EMT43" s="31"/>
      <c r="EMU43" s="31"/>
      <c r="EMV43" s="31"/>
      <c r="EMW43" s="31"/>
      <c r="EMX43" s="31"/>
      <c r="EMY43" s="31"/>
      <c r="EMZ43" s="31"/>
      <c r="ENA43" s="31"/>
      <c r="ENB43" s="31"/>
      <c r="ENC43" s="31"/>
      <c r="END43" s="31"/>
      <c r="ENE43" s="31"/>
      <c r="ENF43" s="31"/>
      <c r="ENG43" s="31"/>
      <c r="ENH43" s="31"/>
      <c r="ENI43" s="31"/>
      <c r="ENJ43" s="31"/>
      <c r="ENK43" s="31"/>
      <c r="ENL43" s="31"/>
      <c r="ENM43" s="31"/>
      <c r="ENN43" s="31"/>
      <c r="ENO43" s="31"/>
      <c r="ENP43" s="31"/>
      <c r="ENQ43" s="31"/>
      <c r="ENR43" s="31"/>
      <c r="ENS43" s="31"/>
      <c r="ENT43" s="31"/>
      <c r="ENU43" s="31"/>
      <c r="ENV43" s="31"/>
      <c r="ENW43" s="31"/>
      <c r="ENX43" s="31"/>
      <c r="ENY43" s="31"/>
      <c r="ENZ43" s="31"/>
      <c r="EOA43" s="31"/>
      <c r="EOB43" s="31"/>
      <c r="EOC43" s="31"/>
      <c r="EOD43" s="31"/>
      <c r="EOE43" s="31"/>
      <c r="EOF43" s="31"/>
      <c r="EOG43" s="31"/>
      <c r="EOH43" s="31"/>
      <c r="EOI43" s="31"/>
      <c r="EOJ43" s="31"/>
      <c r="EOK43" s="31"/>
      <c r="EOL43" s="31"/>
      <c r="EOM43" s="31"/>
      <c r="EON43" s="31"/>
      <c r="EOO43" s="31"/>
      <c r="EOP43" s="31"/>
      <c r="EOQ43" s="31"/>
      <c r="EOR43" s="31"/>
      <c r="EOS43" s="31"/>
      <c r="EOT43" s="31"/>
      <c r="EOU43" s="31"/>
      <c r="EOV43" s="31"/>
      <c r="EOW43" s="31"/>
      <c r="EOX43" s="31"/>
      <c r="EOY43" s="31"/>
      <c r="EOZ43" s="31"/>
      <c r="EPA43" s="31"/>
      <c r="EPB43" s="31"/>
      <c r="EPC43" s="31"/>
      <c r="EPD43" s="31"/>
      <c r="EPE43" s="31"/>
      <c r="EPF43" s="31"/>
      <c r="EPG43" s="31"/>
      <c r="EPH43" s="31"/>
      <c r="EPI43" s="31"/>
      <c r="EPJ43" s="31"/>
      <c r="EPK43" s="31"/>
      <c r="EPL43" s="31"/>
      <c r="EPM43" s="31"/>
      <c r="EPN43" s="31"/>
      <c r="EPO43" s="31"/>
      <c r="EPP43" s="31"/>
      <c r="EPQ43" s="31"/>
      <c r="EPR43" s="31"/>
      <c r="EPS43" s="31"/>
      <c r="EPT43" s="31"/>
      <c r="EPU43" s="31"/>
      <c r="EPV43" s="31"/>
      <c r="EPW43" s="31"/>
      <c r="EPX43" s="31"/>
      <c r="EPY43" s="31"/>
      <c r="EPZ43" s="31"/>
      <c r="EQA43" s="31"/>
      <c r="EQB43" s="31"/>
      <c r="EQC43" s="31"/>
      <c r="EQD43" s="31"/>
      <c r="EQE43" s="31"/>
      <c r="EQF43" s="31"/>
      <c r="EQG43" s="31"/>
      <c r="EQH43" s="31"/>
      <c r="EQI43" s="31"/>
      <c r="EQJ43" s="31"/>
      <c r="EQK43" s="31"/>
      <c r="EQL43" s="31"/>
      <c r="EQM43" s="31"/>
      <c r="EQN43" s="31"/>
      <c r="EQO43" s="31"/>
      <c r="EQP43" s="31"/>
      <c r="EQQ43" s="31"/>
      <c r="EQR43" s="31"/>
      <c r="EQS43" s="31"/>
      <c r="EQT43" s="31"/>
      <c r="EQU43" s="31"/>
      <c r="EQV43" s="31"/>
      <c r="EQW43" s="31"/>
      <c r="EQX43" s="31"/>
      <c r="EQY43" s="31"/>
      <c r="EQZ43" s="31"/>
      <c r="ERA43" s="31"/>
      <c r="ERB43" s="31"/>
      <c r="ERC43" s="31"/>
      <c r="ERD43" s="31"/>
      <c r="ERE43" s="31"/>
      <c r="ERF43" s="31"/>
      <c r="ERG43" s="31"/>
      <c r="ERH43" s="31"/>
      <c r="ERI43" s="31"/>
      <c r="ERJ43" s="31"/>
      <c r="ERK43" s="31"/>
      <c r="ERL43" s="31"/>
      <c r="ERM43" s="31"/>
      <c r="ERN43" s="31"/>
      <c r="ERO43" s="31"/>
      <c r="ERP43" s="31"/>
      <c r="ERQ43" s="31"/>
      <c r="ERR43" s="31"/>
      <c r="ERS43" s="31"/>
      <c r="ERT43" s="31"/>
      <c r="ERU43" s="31"/>
      <c r="ERV43" s="31"/>
      <c r="ERW43" s="31"/>
      <c r="ERX43" s="31"/>
      <c r="ERY43" s="31"/>
      <c r="ERZ43" s="31"/>
      <c r="ESA43" s="31"/>
      <c r="ESB43" s="31"/>
      <c r="ESC43" s="31"/>
      <c r="ESD43" s="31"/>
      <c r="ESE43" s="31"/>
      <c r="ESF43" s="31"/>
      <c r="ESG43" s="31"/>
      <c r="ESH43" s="31"/>
      <c r="ESI43" s="31"/>
      <c r="ESJ43" s="31"/>
      <c r="ESK43" s="31"/>
      <c r="ESL43" s="31"/>
      <c r="ESM43" s="31"/>
      <c r="ESN43" s="31"/>
      <c r="ESO43" s="31"/>
      <c r="ESP43" s="31"/>
      <c r="ESQ43" s="31"/>
      <c r="ESR43" s="31"/>
      <c r="ESS43" s="31"/>
      <c r="EST43" s="31"/>
      <c r="ESU43" s="31"/>
      <c r="ESV43" s="31"/>
      <c r="ESW43" s="31"/>
      <c r="ESX43" s="31"/>
      <c r="ESY43" s="31"/>
      <c r="ESZ43" s="31"/>
      <c r="ETA43" s="31"/>
      <c r="ETB43" s="31"/>
      <c r="ETC43" s="31"/>
      <c r="ETD43" s="31"/>
      <c r="ETE43" s="31"/>
      <c r="ETF43" s="31"/>
      <c r="ETG43" s="31"/>
      <c r="ETH43" s="31"/>
      <c r="ETI43" s="31"/>
      <c r="ETJ43" s="31"/>
      <c r="ETK43" s="31"/>
      <c r="ETL43" s="31"/>
      <c r="ETM43" s="31"/>
      <c r="ETN43" s="31"/>
      <c r="ETO43" s="31"/>
      <c r="ETP43" s="31"/>
      <c r="ETQ43" s="31"/>
      <c r="ETR43" s="31"/>
      <c r="ETS43" s="31"/>
      <c r="ETT43" s="31"/>
      <c r="ETU43" s="31"/>
      <c r="ETV43" s="31"/>
      <c r="ETW43" s="31"/>
      <c r="ETX43" s="31"/>
      <c r="ETY43" s="31"/>
      <c r="ETZ43" s="31"/>
      <c r="EUA43" s="31"/>
      <c r="EUB43" s="31"/>
      <c r="EUC43" s="31"/>
      <c r="EUD43" s="31"/>
      <c r="EUE43" s="31"/>
      <c r="EUF43" s="31"/>
      <c r="EUG43" s="31"/>
      <c r="EUH43" s="31"/>
      <c r="EUI43" s="31"/>
      <c r="EUJ43" s="31"/>
      <c r="EUK43" s="31"/>
      <c r="EUL43" s="31"/>
      <c r="EUM43" s="31"/>
      <c r="EUN43" s="31"/>
      <c r="EUO43" s="31"/>
      <c r="EUP43" s="31"/>
      <c r="EUQ43" s="31"/>
      <c r="EUR43" s="31"/>
      <c r="EUS43" s="31"/>
      <c r="EUT43" s="31"/>
      <c r="EUU43" s="31"/>
      <c r="EUV43" s="31"/>
      <c r="EUW43" s="31"/>
      <c r="EUX43" s="31"/>
      <c r="EUY43" s="31"/>
      <c r="EUZ43" s="31"/>
      <c r="EVA43" s="31"/>
      <c r="EVB43" s="31"/>
      <c r="EVC43" s="31"/>
      <c r="EVD43" s="31"/>
      <c r="EVE43" s="31"/>
      <c r="EVF43" s="31"/>
      <c r="EVG43" s="31"/>
      <c r="EVH43" s="31"/>
      <c r="EVI43" s="31"/>
      <c r="EVJ43" s="31"/>
      <c r="EVK43" s="31"/>
      <c r="EVL43" s="31"/>
      <c r="EVM43" s="31"/>
      <c r="EVN43" s="31"/>
      <c r="EVO43" s="31"/>
      <c r="EVP43" s="31"/>
      <c r="EVQ43" s="31"/>
      <c r="EVR43" s="31"/>
      <c r="EVS43" s="31"/>
      <c r="EVT43" s="31"/>
      <c r="EVU43" s="31"/>
      <c r="EVV43" s="31"/>
      <c r="EVW43" s="31"/>
      <c r="EVX43" s="31"/>
      <c r="EVY43" s="31"/>
      <c r="EVZ43" s="31"/>
      <c r="EWA43" s="31"/>
      <c r="EWB43" s="31"/>
      <c r="EWC43" s="31"/>
      <c r="EWD43" s="31"/>
      <c r="EWE43" s="31"/>
      <c r="EWF43" s="31"/>
      <c r="EWG43" s="31"/>
      <c r="EWH43" s="31"/>
      <c r="EWI43" s="31"/>
      <c r="EWJ43" s="31"/>
      <c r="EWK43" s="31"/>
      <c r="EWL43" s="31"/>
      <c r="EWM43" s="31"/>
      <c r="EWN43" s="31"/>
      <c r="EWO43" s="31"/>
      <c r="EWP43" s="31"/>
      <c r="EWQ43" s="31"/>
      <c r="EWR43" s="31"/>
      <c r="EWS43" s="31"/>
      <c r="EWT43" s="31"/>
      <c r="EWU43" s="31"/>
      <c r="EWV43" s="31"/>
      <c r="EWW43" s="31"/>
      <c r="EWX43" s="31"/>
      <c r="EWY43" s="31"/>
      <c r="EWZ43" s="31"/>
      <c r="EXA43" s="31"/>
      <c r="EXB43" s="31"/>
      <c r="EXC43" s="31"/>
      <c r="EXD43" s="31"/>
      <c r="EXE43" s="31"/>
      <c r="EXF43" s="31"/>
      <c r="EXG43" s="31"/>
      <c r="EXH43" s="31"/>
      <c r="EXI43" s="31"/>
      <c r="EXJ43" s="31"/>
      <c r="EXK43" s="31"/>
      <c r="EXL43" s="31"/>
      <c r="EXM43" s="31"/>
      <c r="EXN43" s="31"/>
      <c r="EXO43" s="31"/>
      <c r="EXP43" s="31"/>
      <c r="EXQ43" s="31"/>
      <c r="EXR43" s="31"/>
      <c r="EXS43" s="31"/>
      <c r="EXT43" s="31"/>
      <c r="EXU43" s="31"/>
      <c r="EXV43" s="31"/>
      <c r="EXW43" s="31"/>
      <c r="EXX43" s="31"/>
      <c r="EXY43" s="31"/>
      <c r="EXZ43" s="31"/>
      <c r="EYA43" s="31"/>
      <c r="EYB43" s="31"/>
      <c r="EYC43" s="31"/>
      <c r="EYD43" s="31"/>
      <c r="EYE43" s="31"/>
      <c r="EYF43" s="31"/>
      <c r="EYG43" s="31"/>
      <c r="EYH43" s="31"/>
      <c r="EYI43" s="31"/>
      <c r="EYJ43" s="31"/>
      <c r="EYK43" s="31"/>
      <c r="EYL43" s="31"/>
      <c r="EYM43" s="31"/>
      <c r="EYN43" s="31"/>
      <c r="EYO43" s="31"/>
      <c r="EYP43" s="31"/>
      <c r="EYQ43" s="31"/>
      <c r="EYR43" s="31"/>
      <c r="EYS43" s="31"/>
      <c r="EYT43" s="31"/>
      <c r="EYU43" s="31"/>
      <c r="EYV43" s="31"/>
      <c r="EYW43" s="31"/>
      <c r="EYX43" s="31"/>
      <c r="EYY43" s="31"/>
      <c r="EYZ43" s="31"/>
      <c r="EZA43" s="31"/>
      <c r="EZB43" s="31"/>
      <c r="EZC43" s="31"/>
      <c r="EZD43" s="31"/>
      <c r="EZE43" s="31"/>
      <c r="EZF43" s="31"/>
      <c r="EZG43" s="31"/>
      <c r="EZH43" s="31"/>
      <c r="EZI43" s="31"/>
      <c r="EZJ43" s="31"/>
      <c r="EZK43" s="31"/>
      <c r="EZL43" s="31"/>
      <c r="EZM43" s="31"/>
      <c r="EZN43" s="31"/>
      <c r="EZO43" s="31"/>
      <c r="EZP43" s="31"/>
      <c r="EZQ43" s="31"/>
      <c r="EZR43" s="31"/>
      <c r="EZS43" s="31"/>
      <c r="EZT43" s="31"/>
      <c r="EZU43" s="31"/>
      <c r="EZV43" s="31"/>
      <c r="EZW43" s="31"/>
      <c r="EZX43" s="31"/>
      <c r="EZY43" s="31"/>
      <c r="EZZ43" s="31"/>
      <c r="FAA43" s="31"/>
      <c r="FAB43" s="31"/>
      <c r="FAC43" s="31"/>
      <c r="FAD43" s="31"/>
      <c r="FAE43" s="31"/>
      <c r="FAF43" s="31"/>
      <c r="FAG43" s="31"/>
      <c r="FAH43" s="31"/>
      <c r="FAI43" s="31"/>
      <c r="FAJ43" s="31"/>
      <c r="FAK43" s="31"/>
      <c r="FAL43" s="31"/>
      <c r="FAM43" s="31"/>
      <c r="FAN43" s="31"/>
      <c r="FAO43" s="31"/>
      <c r="FAP43" s="31"/>
      <c r="FAQ43" s="31"/>
      <c r="FAR43" s="31"/>
      <c r="FAS43" s="31"/>
      <c r="FAT43" s="31"/>
      <c r="FAU43" s="31"/>
      <c r="FAV43" s="31"/>
      <c r="FAW43" s="31"/>
      <c r="FAX43" s="31"/>
      <c r="FAY43" s="31"/>
      <c r="FAZ43" s="31"/>
      <c r="FBA43" s="31"/>
      <c r="FBB43" s="31"/>
      <c r="FBC43" s="31"/>
      <c r="FBD43" s="31"/>
      <c r="FBE43" s="31"/>
      <c r="FBF43" s="31"/>
      <c r="FBG43" s="31"/>
      <c r="FBH43" s="31"/>
      <c r="FBI43" s="31"/>
      <c r="FBJ43" s="31"/>
      <c r="FBK43" s="31"/>
      <c r="FBL43" s="31"/>
      <c r="FBM43" s="31"/>
      <c r="FBN43" s="31"/>
      <c r="FBO43" s="31"/>
      <c r="FBP43" s="31"/>
      <c r="FBQ43" s="31"/>
      <c r="FBR43" s="31"/>
      <c r="FBS43" s="31"/>
      <c r="FBT43" s="31"/>
      <c r="FBU43" s="31"/>
      <c r="FBV43" s="31"/>
      <c r="FBW43" s="31"/>
      <c r="FBX43" s="31"/>
      <c r="FBY43" s="31"/>
      <c r="FBZ43" s="31"/>
      <c r="FCA43" s="31"/>
      <c r="FCB43" s="31"/>
      <c r="FCC43" s="31"/>
      <c r="FCD43" s="31"/>
      <c r="FCE43" s="31"/>
      <c r="FCF43" s="31"/>
      <c r="FCG43" s="31"/>
      <c r="FCH43" s="31"/>
      <c r="FCI43" s="31"/>
      <c r="FCJ43" s="31"/>
      <c r="FCK43" s="31"/>
      <c r="FCL43" s="31"/>
      <c r="FCM43" s="31"/>
      <c r="FCN43" s="31"/>
      <c r="FCO43" s="31"/>
      <c r="FCP43" s="31"/>
      <c r="FCQ43" s="31"/>
      <c r="FCR43" s="31"/>
      <c r="FCS43" s="31"/>
      <c r="FCT43" s="31"/>
      <c r="FCU43" s="31"/>
      <c r="FCV43" s="31"/>
      <c r="FCW43" s="31"/>
      <c r="FCX43" s="31"/>
      <c r="FCY43" s="31"/>
      <c r="FCZ43" s="31"/>
      <c r="FDA43" s="31"/>
      <c r="FDB43" s="31"/>
      <c r="FDC43" s="31"/>
      <c r="FDD43" s="31"/>
      <c r="FDE43" s="31"/>
      <c r="FDF43" s="31"/>
      <c r="FDG43" s="31"/>
      <c r="FDH43" s="31"/>
      <c r="FDI43" s="31"/>
      <c r="FDJ43" s="31"/>
      <c r="FDK43" s="31"/>
      <c r="FDL43" s="31"/>
      <c r="FDM43" s="31"/>
      <c r="FDN43" s="31"/>
      <c r="FDO43" s="31"/>
      <c r="FDP43" s="31"/>
      <c r="FDQ43" s="31"/>
      <c r="FDR43" s="31"/>
      <c r="FDS43" s="31"/>
      <c r="FDT43" s="31"/>
      <c r="FDU43" s="31"/>
      <c r="FDV43" s="31"/>
      <c r="FDW43" s="31"/>
      <c r="FDX43" s="31"/>
      <c r="FDY43" s="31"/>
      <c r="FDZ43" s="31"/>
      <c r="FEA43" s="31"/>
      <c r="FEB43" s="31"/>
      <c r="FEC43" s="31"/>
      <c r="FED43" s="31"/>
      <c r="FEE43" s="31"/>
      <c r="FEF43" s="31"/>
      <c r="FEG43" s="31"/>
      <c r="FEH43" s="31"/>
      <c r="FEI43" s="31"/>
      <c r="FEJ43" s="31"/>
      <c r="FEK43" s="31"/>
      <c r="FEL43" s="31"/>
      <c r="FEM43" s="31"/>
      <c r="FEN43" s="31"/>
      <c r="FEO43" s="31"/>
      <c r="FEP43" s="31"/>
      <c r="FEQ43" s="31"/>
      <c r="FER43" s="31"/>
      <c r="FES43" s="31"/>
      <c r="FET43" s="31"/>
      <c r="FEU43" s="31"/>
      <c r="FEV43" s="31"/>
      <c r="FEW43" s="31"/>
      <c r="FEX43" s="31"/>
      <c r="FEY43" s="31"/>
      <c r="FEZ43" s="31"/>
      <c r="FFA43" s="31"/>
      <c r="FFB43" s="31"/>
      <c r="FFC43" s="31"/>
      <c r="FFD43" s="31"/>
      <c r="FFE43" s="31"/>
      <c r="FFF43" s="31"/>
      <c r="FFG43" s="31"/>
      <c r="FFH43" s="31"/>
      <c r="FFI43" s="31"/>
      <c r="FFJ43" s="31"/>
      <c r="FFK43" s="31"/>
      <c r="FFL43" s="31"/>
      <c r="FFM43" s="31"/>
      <c r="FFN43" s="31"/>
      <c r="FFO43" s="31"/>
      <c r="FFP43" s="31"/>
      <c r="FFQ43" s="31"/>
      <c r="FFR43" s="31"/>
      <c r="FFS43" s="31"/>
      <c r="FFT43" s="31"/>
      <c r="FFU43" s="31"/>
      <c r="FFV43" s="31"/>
      <c r="FFW43" s="31"/>
      <c r="FFX43" s="31"/>
      <c r="FFY43" s="31"/>
      <c r="FFZ43" s="31"/>
      <c r="FGA43" s="31"/>
      <c r="FGB43" s="31"/>
      <c r="FGC43" s="31"/>
      <c r="FGD43" s="31"/>
      <c r="FGE43" s="31"/>
      <c r="FGF43" s="31"/>
      <c r="FGG43" s="31"/>
      <c r="FGH43" s="31"/>
      <c r="FGI43" s="31"/>
      <c r="FGJ43" s="31"/>
      <c r="FGK43" s="31"/>
      <c r="FGL43" s="31"/>
      <c r="FGM43" s="31"/>
      <c r="FGN43" s="31"/>
      <c r="FGO43" s="31"/>
      <c r="FGP43" s="31"/>
      <c r="FGQ43" s="31"/>
      <c r="FGR43" s="31"/>
      <c r="FGS43" s="31"/>
      <c r="FGT43" s="31"/>
      <c r="FGU43" s="31"/>
      <c r="FGV43" s="31"/>
      <c r="FGW43" s="31"/>
      <c r="FGX43" s="31"/>
      <c r="FGY43" s="31"/>
      <c r="FGZ43" s="31"/>
      <c r="FHA43" s="31"/>
      <c r="FHB43" s="31"/>
      <c r="FHC43" s="31"/>
      <c r="FHD43" s="31"/>
      <c r="FHE43" s="31"/>
      <c r="FHF43" s="31"/>
      <c r="FHG43" s="31"/>
      <c r="FHH43" s="31"/>
      <c r="FHI43" s="31"/>
      <c r="FHJ43" s="31"/>
      <c r="FHK43" s="31"/>
      <c r="FHL43" s="31"/>
      <c r="FHM43" s="31"/>
      <c r="FHN43" s="31"/>
      <c r="FHO43" s="31"/>
      <c r="FHP43" s="31"/>
      <c r="FHQ43" s="31"/>
      <c r="FHR43" s="31"/>
      <c r="FHS43" s="31"/>
      <c r="FHT43" s="31"/>
      <c r="FHU43" s="31"/>
      <c r="FHV43" s="31"/>
      <c r="FHW43" s="31"/>
      <c r="FHX43" s="31"/>
      <c r="FHY43" s="31"/>
      <c r="FHZ43" s="31"/>
      <c r="FIA43" s="31"/>
      <c r="FIB43" s="31"/>
      <c r="FIC43" s="31"/>
      <c r="FID43" s="31"/>
      <c r="FIE43" s="31"/>
      <c r="FIF43" s="31"/>
      <c r="FIG43" s="31"/>
      <c r="FIH43" s="31"/>
      <c r="FII43" s="31"/>
      <c r="FIJ43" s="31"/>
      <c r="FIK43" s="31"/>
      <c r="FIL43" s="31"/>
      <c r="FIM43" s="31"/>
      <c r="FIN43" s="31"/>
      <c r="FIO43" s="31"/>
      <c r="FIP43" s="31"/>
      <c r="FIQ43" s="31"/>
      <c r="FIR43" s="31"/>
      <c r="FIS43" s="31"/>
      <c r="FIT43" s="31"/>
      <c r="FIU43" s="31"/>
      <c r="FIV43" s="31"/>
      <c r="FIW43" s="31"/>
      <c r="FIX43" s="31"/>
      <c r="FIY43" s="31"/>
      <c r="FIZ43" s="31"/>
      <c r="FJA43" s="31"/>
      <c r="FJB43" s="31"/>
      <c r="FJC43" s="31"/>
      <c r="FJD43" s="31"/>
      <c r="FJE43" s="31"/>
      <c r="FJF43" s="31"/>
      <c r="FJG43" s="31"/>
      <c r="FJH43" s="31"/>
      <c r="FJI43" s="31"/>
      <c r="FJJ43" s="31"/>
      <c r="FJK43" s="31"/>
      <c r="FJL43" s="31"/>
      <c r="FJM43" s="31"/>
      <c r="FJN43" s="31"/>
      <c r="FJO43" s="31"/>
      <c r="FJP43" s="31"/>
      <c r="FJQ43" s="31"/>
      <c r="FJR43" s="31"/>
      <c r="FJS43" s="31"/>
      <c r="FJT43" s="31"/>
      <c r="FJU43" s="31"/>
      <c r="FJV43" s="31"/>
      <c r="FJW43" s="31"/>
      <c r="FJX43" s="31"/>
      <c r="FJY43" s="31"/>
      <c r="FJZ43" s="31"/>
      <c r="FKA43" s="31"/>
      <c r="FKB43" s="31"/>
      <c r="FKC43" s="31"/>
      <c r="FKD43" s="31"/>
      <c r="FKE43" s="31"/>
      <c r="FKF43" s="31"/>
      <c r="FKG43" s="31"/>
      <c r="FKH43" s="31"/>
      <c r="FKI43" s="31"/>
      <c r="FKJ43" s="31"/>
      <c r="FKK43" s="31"/>
      <c r="FKL43" s="31"/>
      <c r="FKM43" s="31"/>
      <c r="FKN43" s="31"/>
      <c r="FKO43" s="31"/>
      <c r="FKP43" s="31"/>
      <c r="FKQ43" s="31"/>
      <c r="FKR43" s="31"/>
      <c r="FKS43" s="31"/>
      <c r="FKT43" s="31"/>
      <c r="FKU43" s="31"/>
      <c r="FKV43" s="31"/>
      <c r="FKW43" s="31"/>
      <c r="FKX43" s="31"/>
      <c r="FKY43" s="31"/>
      <c r="FKZ43" s="31"/>
      <c r="FLA43" s="31"/>
      <c r="FLB43" s="31"/>
      <c r="FLC43" s="31"/>
      <c r="FLD43" s="31"/>
      <c r="FLE43" s="31"/>
      <c r="FLF43" s="31"/>
      <c r="FLG43" s="31"/>
      <c r="FLH43" s="31"/>
      <c r="FLI43" s="31"/>
      <c r="FLJ43" s="31"/>
      <c r="FLK43" s="31"/>
      <c r="FLL43" s="31"/>
      <c r="FLM43" s="31"/>
      <c r="FLN43" s="31"/>
      <c r="FLO43" s="31"/>
      <c r="FLP43" s="31"/>
      <c r="FLQ43" s="31"/>
      <c r="FLR43" s="31"/>
      <c r="FLS43" s="31"/>
      <c r="FLT43" s="31"/>
      <c r="FLU43" s="31"/>
      <c r="FLV43" s="31"/>
      <c r="FLW43" s="31"/>
      <c r="FLX43" s="31"/>
      <c r="FLY43" s="31"/>
      <c r="FLZ43" s="31"/>
      <c r="FMA43" s="31"/>
      <c r="FMB43" s="31"/>
      <c r="FMC43" s="31"/>
      <c r="FMD43" s="31"/>
      <c r="FME43" s="31"/>
      <c r="FMF43" s="31"/>
      <c r="FMG43" s="31"/>
      <c r="FMH43" s="31"/>
      <c r="FMI43" s="31"/>
      <c r="FMJ43" s="31"/>
      <c r="FMK43" s="31"/>
      <c r="FML43" s="31"/>
      <c r="FMM43" s="31"/>
      <c r="FMN43" s="31"/>
      <c r="FMO43" s="31"/>
      <c r="FMP43" s="31"/>
      <c r="FMQ43" s="31"/>
      <c r="FMR43" s="31"/>
      <c r="FMS43" s="31"/>
      <c r="FMT43" s="31"/>
      <c r="FMU43" s="31"/>
      <c r="FMV43" s="31"/>
      <c r="FMW43" s="31"/>
      <c r="FMX43" s="31"/>
      <c r="FMY43" s="31"/>
      <c r="FMZ43" s="31"/>
      <c r="FNA43" s="31"/>
      <c r="FNB43" s="31"/>
      <c r="FNC43" s="31"/>
      <c r="FND43" s="31"/>
      <c r="FNE43" s="31"/>
      <c r="FNF43" s="31"/>
      <c r="FNG43" s="31"/>
      <c r="FNH43" s="31"/>
      <c r="FNI43" s="31"/>
      <c r="FNJ43" s="31"/>
      <c r="FNK43" s="31"/>
      <c r="FNL43" s="31"/>
      <c r="FNM43" s="31"/>
      <c r="FNN43" s="31"/>
      <c r="FNO43" s="31"/>
      <c r="FNP43" s="31"/>
      <c r="FNQ43" s="31"/>
      <c r="FNR43" s="31"/>
      <c r="FNS43" s="31"/>
      <c r="FNT43" s="31"/>
      <c r="FNU43" s="31"/>
      <c r="FNV43" s="31"/>
      <c r="FNW43" s="31"/>
      <c r="FNX43" s="31"/>
      <c r="FNY43" s="31"/>
      <c r="FNZ43" s="31"/>
      <c r="FOA43" s="31"/>
      <c r="FOB43" s="31"/>
      <c r="FOC43" s="31"/>
      <c r="FOD43" s="31"/>
      <c r="FOE43" s="31"/>
      <c r="FOF43" s="31"/>
      <c r="FOG43" s="31"/>
      <c r="FOH43" s="31"/>
      <c r="FOI43" s="31"/>
      <c r="FOJ43" s="31"/>
      <c r="FOK43" s="31"/>
      <c r="FOL43" s="31"/>
      <c r="FOM43" s="31"/>
      <c r="FON43" s="31"/>
      <c r="FOO43" s="31"/>
      <c r="FOP43" s="31"/>
      <c r="FOQ43" s="31"/>
      <c r="FOR43" s="31"/>
      <c r="FOS43" s="31"/>
      <c r="FOT43" s="31"/>
      <c r="FOU43" s="31"/>
      <c r="FOV43" s="31"/>
      <c r="FOW43" s="31"/>
      <c r="FOX43" s="31"/>
      <c r="FOY43" s="31"/>
      <c r="FOZ43" s="31"/>
      <c r="FPA43" s="31"/>
      <c r="FPB43" s="31"/>
      <c r="FPC43" s="31"/>
      <c r="FPD43" s="31"/>
      <c r="FPE43" s="31"/>
      <c r="FPF43" s="31"/>
      <c r="FPG43" s="31"/>
      <c r="FPH43" s="31"/>
      <c r="FPI43" s="31"/>
      <c r="FPJ43" s="31"/>
      <c r="FPK43" s="31"/>
      <c r="FPL43" s="31"/>
      <c r="FPM43" s="31"/>
      <c r="FPN43" s="31"/>
      <c r="FPO43" s="31"/>
      <c r="FPP43" s="31"/>
      <c r="FPQ43" s="31"/>
      <c r="FPR43" s="31"/>
      <c r="FPS43" s="31"/>
      <c r="FPT43" s="31"/>
      <c r="FPU43" s="31"/>
      <c r="FPV43" s="31"/>
      <c r="FPW43" s="31"/>
      <c r="FPX43" s="31"/>
      <c r="FPY43" s="31"/>
      <c r="FPZ43" s="31"/>
      <c r="FQA43" s="31"/>
      <c r="FQB43" s="31"/>
      <c r="FQC43" s="31"/>
      <c r="FQD43" s="31"/>
      <c r="FQE43" s="31"/>
      <c r="FQF43" s="31"/>
      <c r="FQG43" s="31"/>
      <c r="FQH43" s="31"/>
      <c r="FQI43" s="31"/>
      <c r="FQJ43" s="31"/>
      <c r="FQK43" s="31"/>
      <c r="FQL43" s="31"/>
      <c r="FQM43" s="31"/>
      <c r="FQN43" s="31"/>
      <c r="FQO43" s="31"/>
      <c r="FQP43" s="31"/>
      <c r="FQQ43" s="31"/>
      <c r="FQR43" s="31"/>
      <c r="FQS43" s="31"/>
      <c r="FQT43" s="31"/>
      <c r="FQU43" s="31"/>
      <c r="FQV43" s="31"/>
      <c r="FQW43" s="31"/>
      <c r="FQX43" s="31"/>
      <c r="FQY43" s="31"/>
      <c r="FQZ43" s="31"/>
      <c r="FRA43" s="31"/>
      <c r="FRB43" s="31"/>
      <c r="FRC43" s="31"/>
      <c r="FRD43" s="31"/>
      <c r="FRE43" s="31"/>
      <c r="FRF43" s="31"/>
      <c r="FRG43" s="31"/>
      <c r="FRH43" s="31"/>
      <c r="FRI43" s="31"/>
      <c r="FRJ43" s="31"/>
      <c r="FRK43" s="31"/>
      <c r="FRL43" s="31"/>
      <c r="FRM43" s="31"/>
      <c r="FRN43" s="31"/>
      <c r="FRO43" s="31"/>
      <c r="FRP43" s="31"/>
      <c r="FRQ43" s="31"/>
      <c r="FRR43" s="31"/>
      <c r="FRS43" s="31"/>
      <c r="FRT43" s="31"/>
      <c r="FRU43" s="31"/>
      <c r="FRV43" s="31"/>
      <c r="FRW43" s="31"/>
      <c r="FRX43" s="31"/>
      <c r="FRY43" s="31"/>
      <c r="FRZ43" s="31"/>
      <c r="FSA43" s="31"/>
      <c r="FSB43" s="31"/>
      <c r="FSC43" s="31"/>
      <c r="FSD43" s="31"/>
      <c r="FSE43" s="31"/>
      <c r="FSF43" s="31"/>
      <c r="FSG43" s="31"/>
      <c r="FSH43" s="31"/>
      <c r="FSI43" s="31"/>
      <c r="FSJ43" s="31"/>
      <c r="FSK43" s="31"/>
      <c r="FSL43" s="31"/>
      <c r="FSM43" s="31"/>
      <c r="FSN43" s="31"/>
      <c r="FSO43" s="31"/>
      <c r="FSP43" s="31"/>
      <c r="FSQ43" s="31"/>
      <c r="FSR43" s="31"/>
      <c r="FSS43" s="31"/>
      <c r="FST43" s="31"/>
      <c r="FSU43" s="31"/>
      <c r="FSV43" s="31"/>
      <c r="FSW43" s="31"/>
      <c r="FSX43" s="31"/>
      <c r="FSY43" s="31"/>
      <c r="FSZ43" s="31"/>
      <c r="FTA43" s="31"/>
      <c r="FTB43" s="31"/>
      <c r="FTC43" s="31"/>
      <c r="FTD43" s="31"/>
      <c r="FTE43" s="31"/>
      <c r="FTF43" s="31"/>
      <c r="FTG43" s="31"/>
      <c r="FTH43" s="31"/>
      <c r="FTI43" s="31"/>
      <c r="FTJ43" s="31"/>
      <c r="FTK43" s="31"/>
      <c r="FTL43" s="31"/>
      <c r="FTM43" s="31"/>
      <c r="FTN43" s="31"/>
      <c r="FTO43" s="31"/>
      <c r="FTP43" s="31"/>
      <c r="FTQ43" s="31"/>
      <c r="FTR43" s="31"/>
      <c r="FTS43" s="31"/>
      <c r="FTT43" s="31"/>
      <c r="FTU43" s="31"/>
      <c r="FTV43" s="31"/>
      <c r="FTW43" s="31"/>
      <c r="FTX43" s="31"/>
      <c r="FTY43" s="31"/>
      <c r="FTZ43" s="31"/>
      <c r="FUA43" s="31"/>
      <c r="FUB43" s="31"/>
      <c r="FUC43" s="31"/>
      <c r="FUD43" s="31"/>
      <c r="FUE43" s="31"/>
      <c r="FUF43" s="31"/>
      <c r="FUG43" s="31"/>
      <c r="FUH43" s="31"/>
      <c r="FUI43" s="31"/>
      <c r="FUJ43" s="31"/>
      <c r="FUK43" s="31"/>
      <c r="FUL43" s="31"/>
      <c r="FUM43" s="31"/>
      <c r="FUN43" s="31"/>
      <c r="FUO43" s="31"/>
      <c r="FUP43" s="31"/>
      <c r="FUQ43" s="31"/>
      <c r="FUR43" s="31"/>
      <c r="FUS43" s="31"/>
      <c r="FUT43" s="31"/>
      <c r="FUU43" s="31"/>
      <c r="FUV43" s="31"/>
      <c r="FUW43" s="31"/>
      <c r="FUX43" s="31"/>
      <c r="FUY43" s="31"/>
      <c r="FUZ43" s="31"/>
      <c r="FVA43" s="31"/>
      <c r="FVB43" s="31"/>
      <c r="FVC43" s="31"/>
      <c r="FVD43" s="31"/>
      <c r="FVE43" s="31"/>
      <c r="FVF43" s="31"/>
      <c r="FVG43" s="31"/>
      <c r="FVH43" s="31"/>
      <c r="FVI43" s="31"/>
      <c r="FVJ43" s="31"/>
      <c r="FVK43" s="31"/>
      <c r="FVL43" s="31"/>
      <c r="FVM43" s="31"/>
      <c r="FVN43" s="31"/>
      <c r="FVO43" s="31"/>
      <c r="FVP43" s="31"/>
      <c r="FVQ43" s="31"/>
      <c r="FVR43" s="31"/>
      <c r="FVS43" s="31"/>
      <c r="FVT43" s="31"/>
      <c r="FVU43" s="31"/>
      <c r="FVV43" s="31"/>
      <c r="FVW43" s="31"/>
      <c r="FVX43" s="31"/>
      <c r="FVY43" s="31"/>
      <c r="FVZ43" s="31"/>
      <c r="FWA43" s="31"/>
      <c r="FWB43" s="31"/>
      <c r="FWC43" s="31"/>
      <c r="FWD43" s="31"/>
      <c r="FWE43" s="31"/>
      <c r="FWF43" s="31"/>
      <c r="FWG43" s="31"/>
      <c r="FWH43" s="31"/>
      <c r="FWI43" s="31"/>
      <c r="FWJ43" s="31"/>
      <c r="FWK43" s="31"/>
      <c r="FWL43" s="31"/>
      <c r="FWM43" s="31"/>
      <c r="FWN43" s="31"/>
      <c r="FWO43" s="31"/>
      <c r="FWP43" s="31"/>
      <c r="FWQ43" s="31"/>
      <c r="FWR43" s="31"/>
      <c r="FWS43" s="31"/>
      <c r="FWT43" s="31"/>
      <c r="FWU43" s="31"/>
      <c r="FWV43" s="31"/>
      <c r="FWW43" s="31"/>
      <c r="FWX43" s="31"/>
      <c r="FWY43" s="31"/>
      <c r="FWZ43" s="31"/>
      <c r="FXA43" s="31"/>
      <c r="FXB43" s="31"/>
      <c r="FXC43" s="31"/>
      <c r="FXD43" s="31"/>
      <c r="FXE43" s="31"/>
      <c r="FXF43" s="31"/>
      <c r="FXG43" s="31"/>
      <c r="FXH43" s="31"/>
      <c r="FXI43" s="31"/>
      <c r="FXJ43" s="31"/>
      <c r="FXK43" s="31"/>
      <c r="FXL43" s="31"/>
      <c r="FXM43" s="31"/>
      <c r="FXN43" s="31"/>
      <c r="FXO43" s="31"/>
      <c r="FXP43" s="31"/>
      <c r="FXQ43" s="31"/>
      <c r="FXR43" s="31"/>
      <c r="FXS43" s="31"/>
      <c r="FXT43" s="31"/>
      <c r="FXU43" s="31"/>
      <c r="FXV43" s="31"/>
      <c r="FXW43" s="31"/>
      <c r="FXX43" s="31"/>
      <c r="FXY43" s="31"/>
      <c r="FXZ43" s="31"/>
      <c r="FYA43" s="31"/>
      <c r="FYB43" s="31"/>
      <c r="FYC43" s="31"/>
      <c r="FYD43" s="31"/>
      <c r="FYE43" s="31"/>
      <c r="FYF43" s="31"/>
      <c r="FYG43" s="31"/>
      <c r="FYH43" s="31"/>
      <c r="FYI43" s="31"/>
      <c r="FYJ43" s="31"/>
      <c r="FYK43" s="31"/>
      <c r="FYL43" s="31"/>
      <c r="FYM43" s="31"/>
      <c r="FYN43" s="31"/>
      <c r="FYO43" s="31"/>
      <c r="FYP43" s="31"/>
      <c r="FYQ43" s="31"/>
      <c r="FYR43" s="31"/>
      <c r="FYS43" s="31"/>
      <c r="FYT43" s="31"/>
      <c r="FYU43" s="31"/>
      <c r="FYV43" s="31"/>
      <c r="FYW43" s="31"/>
      <c r="FYX43" s="31"/>
      <c r="FYY43" s="31"/>
      <c r="FYZ43" s="31"/>
      <c r="FZA43" s="31"/>
      <c r="FZB43" s="31"/>
      <c r="FZC43" s="31"/>
      <c r="FZD43" s="31"/>
      <c r="FZE43" s="31"/>
      <c r="FZF43" s="31"/>
      <c r="FZG43" s="31"/>
      <c r="FZH43" s="31"/>
      <c r="FZI43" s="31"/>
      <c r="FZJ43" s="31"/>
      <c r="FZK43" s="31"/>
      <c r="FZL43" s="31"/>
      <c r="FZM43" s="31"/>
      <c r="FZN43" s="31"/>
      <c r="FZO43" s="31"/>
      <c r="FZP43" s="31"/>
      <c r="FZQ43" s="31"/>
      <c r="FZR43" s="31"/>
      <c r="FZS43" s="31"/>
      <c r="FZT43" s="31"/>
      <c r="FZU43" s="31"/>
      <c r="FZV43" s="31"/>
      <c r="FZW43" s="31"/>
      <c r="FZX43" s="31"/>
      <c r="FZY43" s="31"/>
      <c r="FZZ43" s="31"/>
      <c r="GAA43" s="31"/>
      <c r="GAB43" s="31"/>
      <c r="GAC43" s="31"/>
      <c r="GAD43" s="31"/>
      <c r="GAE43" s="31"/>
      <c r="GAF43" s="31"/>
      <c r="GAG43" s="31"/>
      <c r="GAH43" s="31"/>
      <c r="GAI43" s="31"/>
      <c r="GAJ43" s="31"/>
      <c r="GAK43" s="31"/>
      <c r="GAL43" s="31"/>
      <c r="GAM43" s="31"/>
      <c r="GAN43" s="31"/>
      <c r="GAO43" s="31"/>
      <c r="GAP43" s="31"/>
      <c r="GAQ43" s="31"/>
      <c r="GAR43" s="31"/>
      <c r="GAS43" s="31"/>
      <c r="GAT43" s="31"/>
      <c r="GAU43" s="31"/>
      <c r="GAV43" s="31"/>
      <c r="GAW43" s="31"/>
      <c r="GAX43" s="31"/>
      <c r="GAY43" s="31"/>
      <c r="GAZ43" s="31"/>
      <c r="GBA43" s="31"/>
      <c r="GBB43" s="31"/>
      <c r="GBC43" s="31"/>
      <c r="GBD43" s="31"/>
      <c r="GBE43" s="31"/>
      <c r="GBF43" s="31"/>
      <c r="GBG43" s="31"/>
      <c r="GBH43" s="31"/>
      <c r="GBI43" s="31"/>
      <c r="GBJ43" s="31"/>
      <c r="GBK43" s="31"/>
      <c r="GBL43" s="31"/>
      <c r="GBM43" s="31"/>
      <c r="GBN43" s="31"/>
      <c r="GBO43" s="31"/>
      <c r="GBP43" s="31"/>
      <c r="GBQ43" s="31"/>
      <c r="GBR43" s="31"/>
      <c r="GBS43" s="31"/>
      <c r="GBT43" s="31"/>
      <c r="GBU43" s="31"/>
      <c r="GBV43" s="31"/>
      <c r="GBW43" s="31"/>
      <c r="GBX43" s="31"/>
      <c r="GBY43" s="31"/>
      <c r="GBZ43" s="31"/>
      <c r="GCA43" s="31"/>
      <c r="GCB43" s="31"/>
      <c r="GCC43" s="31"/>
      <c r="GCD43" s="31"/>
      <c r="GCE43" s="31"/>
      <c r="GCF43" s="31"/>
      <c r="GCG43" s="31"/>
      <c r="GCH43" s="31"/>
      <c r="GCI43" s="31"/>
      <c r="GCJ43" s="31"/>
      <c r="GCK43" s="31"/>
      <c r="GCL43" s="31"/>
      <c r="GCM43" s="31"/>
      <c r="GCN43" s="31"/>
      <c r="GCO43" s="31"/>
      <c r="GCP43" s="31"/>
      <c r="GCQ43" s="31"/>
      <c r="GCR43" s="31"/>
      <c r="GCS43" s="31"/>
      <c r="GCT43" s="31"/>
      <c r="GCU43" s="31"/>
      <c r="GCV43" s="31"/>
      <c r="GCW43" s="31"/>
      <c r="GCX43" s="31"/>
      <c r="GCY43" s="31"/>
      <c r="GCZ43" s="31"/>
      <c r="GDA43" s="31"/>
      <c r="GDB43" s="31"/>
      <c r="GDC43" s="31"/>
      <c r="GDD43" s="31"/>
      <c r="GDE43" s="31"/>
      <c r="GDF43" s="31"/>
      <c r="GDG43" s="31"/>
      <c r="GDH43" s="31"/>
      <c r="GDI43" s="31"/>
      <c r="GDJ43" s="31"/>
      <c r="GDK43" s="31"/>
      <c r="GDL43" s="31"/>
      <c r="GDM43" s="31"/>
      <c r="GDN43" s="31"/>
      <c r="GDO43" s="31"/>
      <c r="GDP43" s="31"/>
      <c r="GDQ43" s="31"/>
      <c r="GDR43" s="31"/>
      <c r="GDS43" s="31"/>
      <c r="GDT43" s="31"/>
      <c r="GDU43" s="31"/>
      <c r="GDV43" s="31"/>
      <c r="GDW43" s="31"/>
      <c r="GDX43" s="31"/>
      <c r="GDY43" s="31"/>
      <c r="GDZ43" s="31"/>
      <c r="GEA43" s="31"/>
      <c r="GEB43" s="31"/>
      <c r="GEC43" s="31"/>
      <c r="GED43" s="31"/>
      <c r="GEE43" s="31"/>
      <c r="GEF43" s="31"/>
      <c r="GEG43" s="31"/>
      <c r="GEH43" s="31"/>
      <c r="GEI43" s="31"/>
      <c r="GEJ43" s="31"/>
      <c r="GEK43" s="31"/>
      <c r="GEL43" s="31"/>
      <c r="GEM43" s="31"/>
      <c r="GEN43" s="31"/>
      <c r="GEO43" s="31"/>
      <c r="GEP43" s="31"/>
      <c r="GEQ43" s="31"/>
      <c r="GER43" s="31"/>
      <c r="GES43" s="31"/>
      <c r="GET43" s="31"/>
      <c r="GEU43" s="31"/>
      <c r="GEV43" s="31"/>
      <c r="GEW43" s="31"/>
      <c r="GEX43" s="31"/>
      <c r="GEY43" s="31"/>
      <c r="GEZ43" s="31"/>
      <c r="GFA43" s="31"/>
      <c r="GFB43" s="31"/>
      <c r="GFC43" s="31"/>
      <c r="GFD43" s="31"/>
      <c r="GFE43" s="31"/>
      <c r="GFF43" s="31"/>
      <c r="GFG43" s="31"/>
      <c r="GFH43" s="31"/>
      <c r="GFI43" s="31"/>
      <c r="GFJ43" s="31"/>
      <c r="GFK43" s="31"/>
      <c r="GFL43" s="31"/>
      <c r="GFM43" s="31"/>
      <c r="GFN43" s="31"/>
      <c r="GFO43" s="31"/>
      <c r="GFP43" s="31"/>
      <c r="GFQ43" s="31"/>
      <c r="GFR43" s="31"/>
      <c r="GFS43" s="31"/>
      <c r="GFT43" s="31"/>
      <c r="GFU43" s="31"/>
      <c r="GFV43" s="31"/>
      <c r="GFW43" s="31"/>
      <c r="GFX43" s="31"/>
      <c r="GFY43" s="31"/>
      <c r="GFZ43" s="31"/>
      <c r="GGA43" s="31"/>
      <c r="GGB43" s="31"/>
      <c r="GGC43" s="31"/>
      <c r="GGD43" s="31"/>
      <c r="GGE43" s="31"/>
      <c r="GGF43" s="31"/>
      <c r="GGG43" s="31"/>
      <c r="GGH43" s="31"/>
      <c r="GGI43" s="31"/>
      <c r="GGJ43" s="31"/>
      <c r="GGK43" s="31"/>
      <c r="GGL43" s="31"/>
      <c r="GGM43" s="31"/>
      <c r="GGN43" s="31"/>
      <c r="GGO43" s="31"/>
      <c r="GGP43" s="31"/>
      <c r="GGQ43" s="31"/>
      <c r="GGR43" s="31"/>
      <c r="GGS43" s="31"/>
      <c r="GGT43" s="31"/>
      <c r="GGU43" s="31"/>
      <c r="GGV43" s="31"/>
      <c r="GGW43" s="31"/>
      <c r="GGX43" s="31"/>
      <c r="GGY43" s="31"/>
      <c r="GGZ43" s="31"/>
      <c r="GHA43" s="31"/>
      <c r="GHB43" s="31"/>
      <c r="GHC43" s="31"/>
      <c r="GHD43" s="31"/>
      <c r="GHE43" s="31"/>
      <c r="GHF43" s="31"/>
      <c r="GHG43" s="31"/>
      <c r="GHH43" s="31"/>
      <c r="GHI43" s="31"/>
      <c r="GHJ43" s="31"/>
      <c r="GHK43" s="31"/>
      <c r="GHL43" s="31"/>
      <c r="GHM43" s="31"/>
      <c r="GHN43" s="31"/>
      <c r="GHO43" s="31"/>
      <c r="GHP43" s="31"/>
      <c r="GHQ43" s="31"/>
      <c r="GHR43" s="31"/>
      <c r="GHS43" s="31"/>
      <c r="GHT43" s="31"/>
      <c r="GHU43" s="31"/>
      <c r="GHV43" s="31"/>
      <c r="GHW43" s="31"/>
      <c r="GHX43" s="31"/>
      <c r="GHY43" s="31"/>
      <c r="GHZ43" s="31"/>
      <c r="GIA43" s="31"/>
      <c r="GIB43" s="31"/>
      <c r="GIC43" s="31"/>
      <c r="GID43" s="31"/>
      <c r="GIE43" s="31"/>
      <c r="GIF43" s="31"/>
      <c r="GIG43" s="31"/>
      <c r="GIH43" s="31"/>
      <c r="GII43" s="31"/>
      <c r="GIJ43" s="31"/>
      <c r="GIK43" s="31"/>
      <c r="GIL43" s="31"/>
      <c r="GIM43" s="31"/>
      <c r="GIN43" s="31"/>
      <c r="GIO43" s="31"/>
      <c r="GIP43" s="31"/>
      <c r="GIQ43" s="31"/>
      <c r="GIR43" s="31"/>
      <c r="GIS43" s="31"/>
      <c r="GIT43" s="31"/>
      <c r="GIU43" s="31"/>
      <c r="GIV43" s="31"/>
      <c r="GIW43" s="31"/>
      <c r="GIX43" s="31"/>
      <c r="GIY43" s="31"/>
      <c r="GIZ43" s="31"/>
      <c r="GJA43" s="31"/>
      <c r="GJB43" s="31"/>
      <c r="GJC43" s="31"/>
      <c r="GJD43" s="31"/>
      <c r="GJE43" s="31"/>
      <c r="GJF43" s="31"/>
      <c r="GJG43" s="31"/>
      <c r="GJH43" s="31"/>
      <c r="GJI43" s="31"/>
      <c r="GJJ43" s="31"/>
      <c r="GJK43" s="31"/>
      <c r="GJL43" s="31"/>
      <c r="GJM43" s="31"/>
      <c r="GJN43" s="31"/>
      <c r="GJO43" s="31"/>
      <c r="GJP43" s="31"/>
      <c r="GJQ43" s="31"/>
      <c r="GJR43" s="31"/>
      <c r="GJS43" s="31"/>
      <c r="GJT43" s="31"/>
      <c r="GJU43" s="31"/>
      <c r="GJV43" s="31"/>
      <c r="GJW43" s="31"/>
      <c r="GJX43" s="31"/>
      <c r="GJY43" s="31"/>
      <c r="GJZ43" s="31"/>
      <c r="GKA43" s="31"/>
      <c r="GKB43" s="31"/>
      <c r="GKC43" s="31"/>
      <c r="GKD43" s="31"/>
      <c r="GKE43" s="31"/>
      <c r="GKF43" s="31"/>
      <c r="GKG43" s="31"/>
      <c r="GKH43" s="31"/>
      <c r="GKI43" s="31"/>
      <c r="GKJ43" s="31"/>
      <c r="GKK43" s="31"/>
      <c r="GKL43" s="31"/>
      <c r="GKM43" s="31"/>
      <c r="GKN43" s="31"/>
      <c r="GKO43" s="31"/>
      <c r="GKP43" s="31"/>
      <c r="GKQ43" s="31"/>
      <c r="GKR43" s="31"/>
      <c r="GKS43" s="31"/>
      <c r="GKT43" s="31"/>
      <c r="GKU43" s="31"/>
      <c r="GKV43" s="31"/>
      <c r="GKW43" s="31"/>
      <c r="GKX43" s="31"/>
      <c r="GKY43" s="31"/>
      <c r="GKZ43" s="31"/>
      <c r="GLA43" s="31"/>
      <c r="GLB43" s="31"/>
      <c r="GLC43" s="31"/>
      <c r="GLD43" s="31"/>
      <c r="GLE43" s="31"/>
      <c r="GLF43" s="31"/>
      <c r="GLG43" s="31"/>
      <c r="GLH43" s="31"/>
      <c r="GLI43" s="31"/>
      <c r="GLJ43" s="31"/>
      <c r="GLK43" s="31"/>
      <c r="GLL43" s="31"/>
      <c r="GLM43" s="31"/>
      <c r="GLN43" s="31"/>
      <c r="GLO43" s="31"/>
      <c r="GLP43" s="31"/>
      <c r="GLQ43" s="31"/>
      <c r="GLR43" s="31"/>
      <c r="GLS43" s="31"/>
      <c r="GLT43" s="31"/>
      <c r="GLU43" s="31"/>
      <c r="GLV43" s="31"/>
      <c r="GLW43" s="31"/>
      <c r="GLX43" s="31"/>
      <c r="GLY43" s="31"/>
      <c r="GLZ43" s="31"/>
      <c r="GMA43" s="31"/>
      <c r="GMB43" s="31"/>
      <c r="GMC43" s="31"/>
      <c r="GMD43" s="31"/>
      <c r="GME43" s="31"/>
      <c r="GMF43" s="31"/>
      <c r="GMG43" s="31"/>
      <c r="GMH43" s="31"/>
      <c r="GMI43" s="31"/>
      <c r="GMJ43" s="31"/>
      <c r="GMK43" s="31"/>
      <c r="GML43" s="31"/>
      <c r="GMM43" s="31"/>
      <c r="GMN43" s="31"/>
      <c r="GMO43" s="31"/>
      <c r="GMP43" s="31"/>
      <c r="GMQ43" s="31"/>
      <c r="GMR43" s="31"/>
      <c r="GMS43" s="31"/>
      <c r="GMT43" s="31"/>
      <c r="GMU43" s="31"/>
      <c r="GMV43" s="31"/>
      <c r="GMW43" s="31"/>
      <c r="GMX43" s="31"/>
      <c r="GMY43" s="31"/>
      <c r="GMZ43" s="31"/>
      <c r="GNA43" s="31"/>
      <c r="GNB43" s="31"/>
      <c r="GNC43" s="31"/>
      <c r="GND43" s="31"/>
      <c r="GNE43" s="31"/>
      <c r="GNF43" s="31"/>
      <c r="GNG43" s="31"/>
      <c r="GNH43" s="31"/>
      <c r="GNI43" s="31"/>
      <c r="GNJ43" s="31"/>
      <c r="GNK43" s="31"/>
      <c r="GNL43" s="31"/>
      <c r="GNM43" s="31"/>
      <c r="GNN43" s="31"/>
      <c r="GNO43" s="31"/>
      <c r="GNP43" s="31"/>
      <c r="GNQ43" s="31"/>
      <c r="GNR43" s="31"/>
      <c r="GNS43" s="31"/>
      <c r="GNT43" s="31"/>
      <c r="GNU43" s="31"/>
      <c r="GNV43" s="31"/>
      <c r="GNW43" s="31"/>
      <c r="GNX43" s="31"/>
      <c r="GNY43" s="31"/>
      <c r="GNZ43" s="31"/>
      <c r="GOA43" s="31"/>
      <c r="GOB43" s="31"/>
      <c r="GOC43" s="31"/>
      <c r="GOD43" s="31"/>
      <c r="GOE43" s="31"/>
      <c r="GOF43" s="31"/>
      <c r="GOG43" s="31"/>
      <c r="GOH43" s="31"/>
      <c r="GOI43" s="31"/>
      <c r="GOJ43" s="31"/>
      <c r="GOK43" s="31"/>
      <c r="GOL43" s="31"/>
      <c r="GOM43" s="31"/>
      <c r="GON43" s="31"/>
      <c r="GOO43" s="31"/>
      <c r="GOP43" s="31"/>
      <c r="GOQ43" s="31"/>
      <c r="GOR43" s="31"/>
      <c r="GOS43" s="31"/>
      <c r="GOT43" s="31"/>
      <c r="GOU43" s="31"/>
      <c r="GOV43" s="31"/>
      <c r="GOW43" s="31"/>
      <c r="GOX43" s="31"/>
      <c r="GOY43" s="31"/>
      <c r="GOZ43" s="31"/>
      <c r="GPA43" s="31"/>
      <c r="GPB43" s="31"/>
      <c r="GPC43" s="31"/>
      <c r="GPD43" s="31"/>
      <c r="GPE43" s="31"/>
      <c r="GPF43" s="31"/>
      <c r="GPG43" s="31"/>
      <c r="GPH43" s="31"/>
      <c r="GPI43" s="31"/>
      <c r="GPJ43" s="31"/>
      <c r="GPK43" s="31"/>
      <c r="GPL43" s="31"/>
      <c r="GPM43" s="31"/>
      <c r="GPN43" s="31"/>
      <c r="GPO43" s="31"/>
      <c r="GPP43" s="31"/>
      <c r="GPQ43" s="31"/>
      <c r="GPR43" s="31"/>
      <c r="GPS43" s="31"/>
      <c r="GPT43" s="31"/>
      <c r="GPU43" s="31"/>
      <c r="GPV43" s="31"/>
      <c r="GPW43" s="31"/>
      <c r="GPX43" s="31"/>
      <c r="GPY43" s="31"/>
      <c r="GPZ43" s="31"/>
      <c r="GQA43" s="31"/>
      <c r="GQB43" s="31"/>
      <c r="GQC43" s="31"/>
      <c r="GQD43" s="31"/>
      <c r="GQE43" s="31"/>
      <c r="GQF43" s="31"/>
      <c r="GQG43" s="31"/>
      <c r="GQH43" s="31"/>
      <c r="GQI43" s="31"/>
      <c r="GQJ43" s="31"/>
      <c r="GQK43" s="31"/>
      <c r="GQL43" s="31"/>
      <c r="GQM43" s="31"/>
      <c r="GQN43" s="31"/>
      <c r="GQO43" s="31"/>
      <c r="GQP43" s="31"/>
      <c r="GQQ43" s="31"/>
      <c r="GQR43" s="31"/>
      <c r="GQS43" s="31"/>
      <c r="GQT43" s="31"/>
      <c r="GQU43" s="31"/>
      <c r="GQV43" s="31"/>
      <c r="GQW43" s="31"/>
      <c r="GQX43" s="31"/>
      <c r="GQY43" s="31"/>
      <c r="GQZ43" s="31"/>
      <c r="GRA43" s="31"/>
      <c r="GRB43" s="31"/>
      <c r="GRC43" s="31"/>
      <c r="GRD43" s="31"/>
      <c r="GRE43" s="31"/>
      <c r="GRF43" s="31"/>
      <c r="GRG43" s="31"/>
      <c r="GRH43" s="31"/>
      <c r="GRI43" s="31"/>
      <c r="GRJ43" s="31"/>
      <c r="GRK43" s="31"/>
      <c r="GRL43" s="31"/>
      <c r="GRM43" s="31"/>
      <c r="GRN43" s="31"/>
      <c r="GRO43" s="31"/>
      <c r="GRP43" s="31"/>
      <c r="GRQ43" s="31"/>
      <c r="GRR43" s="31"/>
      <c r="GRS43" s="31"/>
      <c r="GRT43" s="31"/>
      <c r="GRU43" s="31"/>
      <c r="GRV43" s="31"/>
      <c r="GRW43" s="31"/>
      <c r="GRX43" s="31"/>
      <c r="GRY43" s="31"/>
      <c r="GRZ43" s="31"/>
      <c r="GSA43" s="31"/>
      <c r="GSB43" s="31"/>
      <c r="GSC43" s="31"/>
      <c r="GSD43" s="31"/>
      <c r="GSE43" s="31"/>
      <c r="GSF43" s="31"/>
      <c r="GSG43" s="31"/>
      <c r="GSH43" s="31"/>
      <c r="GSI43" s="31"/>
      <c r="GSJ43" s="31"/>
      <c r="GSK43" s="31"/>
      <c r="GSL43" s="31"/>
      <c r="GSM43" s="31"/>
      <c r="GSN43" s="31"/>
      <c r="GSO43" s="31"/>
      <c r="GSP43" s="31"/>
      <c r="GSQ43" s="31"/>
      <c r="GSR43" s="31"/>
      <c r="GSS43" s="31"/>
      <c r="GST43" s="31"/>
      <c r="GSU43" s="31"/>
      <c r="GSV43" s="31"/>
      <c r="GSW43" s="31"/>
      <c r="GSX43" s="31"/>
      <c r="GSY43" s="31"/>
      <c r="GSZ43" s="31"/>
      <c r="GTA43" s="31"/>
      <c r="GTB43" s="31"/>
      <c r="GTC43" s="31"/>
      <c r="GTD43" s="31"/>
      <c r="GTE43" s="31"/>
      <c r="GTF43" s="31"/>
      <c r="GTG43" s="31"/>
      <c r="GTH43" s="31"/>
      <c r="GTI43" s="31"/>
      <c r="GTJ43" s="31"/>
      <c r="GTK43" s="31"/>
      <c r="GTL43" s="31"/>
      <c r="GTM43" s="31"/>
      <c r="GTN43" s="31"/>
      <c r="GTO43" s="31"/>
      <c r="GTP43" s="31"/>
      <c r="GTQ43" s="31"/>
      <c r="GTR43" s="31"/>
      <c r="GTS43" s="31"/>
      <c r="GTT43" s="31"/>
      <c r="GTU43" s="31"/>
      <c r="GTV43" s="31"/>
      <c r="GTW43" s="31"/>
      <c r="GTX43" s="31"/>
      <c r="GTY43" s="31"/>
      <c r="GTZ43" s="31"/>
      <c r="GUA43" s="31"/>
      <c r="GUB43" s="31"/>
      <c r="GUC43" s="31"/>
      <c r="GUD43" s="31"/>
      <c r="GUE43" s="31"/>
      <c r="GUF43" s="31"/>
      <c r="GUG43" s="31"/>
      <c r="GUH43" s="31"/>
      <c r="GUI43" s="31"/>
      <c r="GUJ43" s="31"/>
      <c r="GUK43" s="31"/>
      <c r="GUL43" s="31"/>
      <c r="GUM43" s="31"/>
      <c r="GUN43" s="31"/>
      <c r="GUO43" s="31"/>
      <c r="GUP43" s="31"/>
      <c r="GUQ43" s="31"/>
      <c r="GUR43" s="31"/>
      <c r="GUS43" s="31"/>
      <c r="GUT43" s="31"/>
      <c r="GUU43" s="31"/>
      <c r="GUV43" s="31"/>
      <c r="GUW43" s="31"/>
      <c r="GUX43" s="31"/>
      <c r="GUY43" s="31"/>
      <c r="GUZ43" s="31"/>
      <c r="GVA43" s="31"/>
      <c r="GVB43" s="31"/>
      <c r="GVC43" s="31"/>
      <c r="GVD43" s="31"/>
      <c r="GVE43" s="31"/>
      <c r="GVF43" s="31"/>
      <c r="GVG43" s="31"/>
      <c r="GVH43" s="31"/>
      <c r="GVI43" s="31"/>
      <c r="GVJ43" s="31"/>
      <c r="GVK43" s="31"/>
      <c r="GVL43" s="31"/>
      <c r="GVM43" s="31"/>
      <c r="GVN43" s="31"/>
      <c r="GVO43" s="31"/>
      <c r="GVP43" s="31"/>
      <c r="GVQ43" s="31"/>
      <c r="GVR43" s="31"/>
      <c r="GVS43" s="31"/>
      <c r="GVT43" s="31"/>
      <c r="GVU43" s="31"/>
      <c r="GVV43" s="31"/>
      <c r="GVW43" s="31"/>
      <c r="GVX43" s="31"/>
      <c r="GVY43" s="31"/>
      <c r="GVZ43" s="31"/>
      <c r="GWA43" s="31"/>
      <c r="GWB43" s="31"/>
      <c r="GWC43" s="31"/>
      <c r="GWD43" s="31"/>
      <c r="GWE43" s="31"/>
      <c r="GWF43" s="31"/>
      <c r="GWG43" s="31"/>
      <c r="GWH43" s="31"/>
      <c r="GWI43" s="31"/>
      <c r="GWJ43" s="31"/>
      <c r="GWK43" s="31"/>
      <c r="GWL43" s="31"/>
      <c r="GWM43" s="31"/>
      <c r="GWN43" s="31"/>
      <c r="GWO43" s="31"/>
      <c r="GWP43" s="31"/>
      <c r="GWQ43" s="31"/>
      <c r="GWR43" s="31"/>
      <c r="GWS43" s="31"/>
      <c r="GWT43" s="31"/>
      <c r="GWU43" s="31"/>
      <c r="GWV43" s="31"/>
      <c r="GWW43" s="31"/>
      <c r="GWX43" s="31"/>
      <c r="GWY43" s="31"/>
      <c r="GWZ43" s="31"/>
      <c r="GXA43" s="31"/>
      <c r="GXB43" s="31"/>
      <c r="GXC43" s="31"/>
      <c r="GXD43" s="31"/>
      <c r="GXE43" s="31"/>
      <c r="GXF43" s="31"/>
      <c r="GXG43" s="31"/>
      <c r="GXH43" s="31"/>
      <c r="GXI43" s="31"/>
      <c r="GXJ43" s="31"/>
      <c r="GXK43" s="31"/>
      <c r="GXL43" s="31"/>
      <c r="GXM43" s="31"/>
      <c r="GXN43" s="31"/>
      <c r="GXO43" s="31"/>
      <c r="GXP43" s="31"/>
      <c r="GXQ43" s="31"/>
      <c r="GXR43" s="31"/>
      <c r="GXS43" s="31"/>
      <c r="GXT43" s="31"/>
      <c r="GXU43" s="31"/>
      <c r="GXV43" s="31"/>
      <c r="GXW43" s="31"/>
      <c r="GXX43" s="31"/>
      <c r="GXY43" s="31"/>
      <c r="GXZ43" s="31"/>
      <c r="GYA43" s="31"/>
      <c r="GYB43" s="31"/>
      <c r="GYC43" s="31"/>
      <c r="GYD43" s="31"/>
      <c r="GYE43" s="31"/>
      <c r="GYF43" s="31"/>
      <c r="GYG43" s="31"/>
      <c r="GYH43" s="31"/>
      <c r="GYI43" s="31"/>
      <c r="GYJ43" s="31"/>
      <c r="GYK43" s="31"/>
      <c r="GYL43" s="31"/>
      <c r="GYM43" s="31"/>
      <c r="GYN43" s="31"/>
      <c r="GYO43" s="31"/>
      <c r="GYP43" s="31"/>
      <c r="GYQ43" s="31"/>
      <c r="GYR43" s="31"/>
      <c r="GYS43" s="31"/>
      <c r="GYT43" s="31"/>
      <c r="GYU43" s="31"/>
      <c r="GYV43" s="31"/>
      <c r="GYW43" s="31"/>
      <c r="GYX43" s="31"/>
      <c r="GYY43" s="31"/>
      <c r="GYZ43" s="31"/>
      <c r="GZA43" s="31"/>
      <c r="GZB43" s="31"/>
      <c r="GZC43" s="31"/>
      <c r="GZD43" s="31"/>
      <c r="GZE43" s="31"/>
      <c r="GZF43" s="31"/>
      <c r="GZG43" s="31"/>
      <c r="GZH43" s="31"/>
      <c r="GZI43" s="31"/>
      <c r="GZJ43" s="31"/>
      <c r="GZK43" s="31"/>
      <c r="GZL43" s="31"/>
      <c r="GZM43" s="31"/>
      <c r="GZN43" s="31"/>
      <c r="GZO43" s="31"/>
      <c r="GZP43" s="31"/>
      <c r="GZQ43" s="31"/>
      <c r="GZR43" s="31"/>
      <c r="GZS43" s="31"/>
      <c r="GZT43" s="31"/>
      <c r="GZU43" s="31"/>
      <c r="GZV43" s="31"/>
      <c r="GZW43" s="31"/>
      <c r="GZX43" s="31"/>
      <c r="GZY43" s="31"/>
      <c r="GZZ43" s="31"/>
      <c r="HAA43" s="31"/>
      <c r="HAB43" s="31"/>
      <c r="HAC43" s="31"/>
      <c r="HAD43" s="31"/>
      <c r="HAE43" s="31"/>
      <c r="HAF43" s="31"/>
      <c r="HAG43" s="31"/>
      <c r="HAH43" s="31"/>
      <c r="HAI43" s="31"/>
      <c r="HAJ43" s="31"/>
      <c r="HAK43" s="31"/>
      <c r="HAL43" s="31"/>
      <c r="HAM43" s="31"/>
      <c r="HAN43" s="31"/>
      <c r="HAO43" s="31"/>
      <c r="HAP43" s="31"/>
      <c r="HAQ43" s="31"/>
      <c r="HAR43" s="31"/>
      <c r="HAS43" s="31"/>
      <c r="HAT43" s="31"/>
      <c r="HAU43" s="31"/>
      <c r="HAV43" s="31"/>
      <c r="HAW43" s="31"/>
      <c r="HAX43" s="31"/>
      <c r="HAY43" s="31"/>
      <c r="HAZ43" s="31"/>
      <c r="HBA43" s="31"/>
      <c r="HBB43" s="31"/>
      <c r="HBC43" s="31"/>
      <c r="HBD43" s="31"/>
      <c r="HBE43" s="31"/>
      <c r="HBF43" s="31"/>
      <c r="HBG43" s="31"/>
      <c r="HBH43" s="31"/>
      <c r="HBI43" s="31"/>
      <c r="HBJ43" s="31"/>
      <c r="HBK43" s="31"/>
      <c r="HBL43" s="31"/>
      <c r="HBM43" s="31"/>
      <c r="HBN43" s="31"/>
      <c r="HBO43" s="31"/>
      <c r="HBP43" s="31"/>
      <c r="HBQ43" s="31"/>
      <c r="HBR43" s="31"/>
      <c r="HBS43" s="31"/>
      <c r="HBT43" s="31"/>
      <c r="HBU43" s="31"/>
      <c r="HBV43" s="31"/>
      <c r="HBW43" s="31"/>
      <c r="HBX43" s="31"/>
      <c r="HBY43" s="31"/>
      <c r="HBZ43" s="31"/>
      <c r="HCA43" s="31"/>
      <c r="HCB43" s="31"/>
      <c r="HCC43" s="31"/>
      <c r="HCD43" s="31"/>
      <c r="HCE43" s="31"/>
      <c r="HCF43" s="31"/>
      <c r="HCG43" s="31"/>
      <c r="HCH43" s="31"/>
      <c r="HCI43" s="31"/>
      <c r="HCJ43" s="31"/>
      <c r="HCK43" s="31"/>
      <c r="HCL43" s="31"/>
      <c r="HCM43" s="31"/>
      <c r="HCN43" s="31"/>
      <c r="HCO43" s="31"/>
      <c r="HCP43" s="31"/>
      <c r="HCQ43" s="31"/>
      <c r="HCR43" s="31"/>
      <c r="HCS43" s="31"/>
      <c r="HCT43" s="31"/>
      <c r="HCU43" s="31"/>
      <c r="HCV43" s="31"/>
      <c r="HCW43" s="31"/>
      <c r="HCX43" s="31"/>
      <c r="HCY43" s="31"/>
      <c r="HCZ43" s="31"/>
      <c r="HDA43" s="31"/>
      <c r="HDB43" s="31"/>
      <c r="HDC43" s="31"/>
      <c r="HDD43" s="31"/>
      <c r="HDE43" s="31"/>
      <c r="HDF43" s="31"/>
      <c r="HDG43" s="31"/>
      <c r="HDH43" s="31"/>
      <c r="HDI43" s="31"/>
      <c r="HDJ43" s="31"/>
      <c r="HDK43" s="31"/>
      <c r="HDL43" s="31"/>
      <c r="HDM43" s="31"/>
      <c r="HDN43" s="31"/>
      <c r="HDO43" s="31"/>
      <c r="HDP43" s="31"/>
      <c r="HDQ43" s="31"/>
      <c r="HDR43" s="31"/>
      <c r="HDS43" s="31"/>
      <c r="HDT43" s="31"/>
      <c r="HDU43" s="31"/>
      <c r="HDV43" s="31"/>
      <c r="HDW43" s="31"/>
      <c r="HDX43" s="31"/>
      <c r="HDY43" s="31"/>
      <c r="HDZ43" s="31"/>
      <c r="HEA43" s="31"/>
      <c r="HEB43" s="31"/>
      <c r="HEC43" s="31"/>
      <c r="HED43" s="31"/>
      <c r="HEE43" s="31"/>
      <c r="HEF43" s="31"/>
      <c r="HEG43" s="31"/>
      <c r="HEH43" s="31"/>
      <c r="HEI43" s="31"/>
      <c r="HEJ43" s="31"/>
      <c r="HEK43" s="31"/>
      <c r="HEL43" s="31"/>
      <c r="HEM43" s="31"/>
      <c r="HEN43" s="31"/>
      <c r="HEO43" s="31"/>
      <c r="HEP43" s="31"/>
      <c r="HEQ43" s="31"/>
      <c r="HER43" s="31"/>
      <c r="HES43" s="31"/>
      <c r="HET43" s="31"/>
      <c r="HEU43" s="31"/>
      <c r="HEV43" s="31"/>
      <c r="HEW43" s="31"/>
      <c r="HEX43" s="31"/>
      <c r="HEY43" s="31"/>
      <c r="HEZ43" s="31"/>
      <c r="HFA43" s="31"/>
      <c r="HFB43" s="31"/>
      <c r="HFC43" s="31"/>
      <c r="HFD43" s="31"/>
      <c r="HFE43" s="31"/>
      <c r="HFF43" s="31"/>
      <c r="HFG43" s="31"/>
      <c r="HFH43" s="31"/>
      <c r="HFI43" s="31"/>
      <c r="HFJ43" s="31"/>
      <c r="HFK43" s="31"/>
      <c r="HFL43" s="31"/>
      <c r="HFM43" s="31"/>
      <c r="HFN43" s="31"/>
      <c r="HFO43" s="31"/>
      <c r="HFP43" s="31"/>
      <c r="HFQ43" s="31"/>
      <c r="HFR43" s="31"/>
      <c r="HFS43" s="31"/>
      <c r="HFT43" s="31"/>
      <c r="HFU43" s="31"/>
      <c r="HFV43" s="31"/>
      <c r="HFW43" s="31"/>
      <c r="HFX43" s="31"/>
      <c r="HFY43" s="31"/>
      <c r="HFZ43" s="31"/>
      <c r="HGA43" s="31"/>
      <c r="HGB43" s="31"/>
      <c r="HGC43" s="31"/>
      <c r="HGD43" s="31"/>
      <c r="HGE43" s="31"/>
      <c r="HGF43" s="31"/>
      <c r="HGG43" s="31"/>
      <c r="HGH43" s="31"/>
      <c r="HGI43" s="31"/>
      <c r="HGJ43" s="31"/>
      <c r="HGK43" s="31"/>
      <c r="HGL43" s="31"/>
      <c r="HGM43" s="31"/>
      <c r="HGN43" s="31"/>
      <c r="HGO43" s="31"/>
      <c r="HGP43" s="31"/>
      <c r="HGQ43" s="31"/>
      <c r="HGR43" s="31"/>
      <c r="HGS43" s="31"/>
      <c r="HGT43" s="31"/>
      <c r="HGU43" s="31"/>
      <c r="HGV43" s="31"/>
      <c r="HGW43" s="31"/>
      <c r="HGX43" s="31"/>
      <c r="HGY43" s="31"/>
      <c r="HGZ43" s="31"/>
      <c r="HHA43" s="31"/>
      <c r="HHB43" s="31"/>
      <c r="HHC43" s="31"/>
      <c r="HHD43" s="31"/>
      <c r="HHE43" s="31"/>
      <c r="HHF43" s="31"/>
      <c r="HHG43" s="31"/>
      <c r="HHH43" s="31"/>
      <c r="HHI43" s="31"/>
      <c r="HHJ43" s="31"/>
      <c r="HHK43" s="31"/>
      <c r="HHL43" s="31"/>
      <c r="HHM43" s="31"/>
      <c r="HHN43" s="31"/>
      <c r="HHO43" s="31"/>
      <c r="HHP43" s="31"/>
      <c r="HHQ43" s="31"/>
      <c r="HHR43" s="31"/>
      <c r="HHS43" s="31"/>
      <c r="HHT43" s="31"/>
      <c r="HHU43" s="31"/>
      <c r="HHV43" s="31"/>
      <c r="HHW43" s="31"/>
      <c r="HHX43" s="31"/>
      <c r="HHY43" s="31"/>
      <c r="HHZ43" s="31"/>
      <c r="HIA43" s="31"/>
      <c r="HIB43" s="31"/>
      <c r="HIC43" s="31"/>
      <c r="HID43" s="31"/>
      <c r="HIE43" s="31"/>
      <c r="HIF43" s="31"/>
      <c r="HIG43" s="31"/>
      <c r="HIH43" s="31"/>
      <c r="HII43" s="31"/>
      <c r="HIJ43" s="31"/>
      <c r="HIK43" s="31"/>
      <c r="HIL43" s="31"/>
      <c r="HIM43" s="31"/>
      <c r="HIN43" s="31"/>
      <c r="HIO43" s="31"/>
      <c r="HIP43" s="31"/>
      <c r="HIQ43" s="31"/>
      <c r="HIR43" s="31"/>
      <c r="HIS43" s="31"/>
      <c r="HIT43" s="31"/>
      <c r="HIU43" s="31"/>
      <c r="HIV43" s="31"/>
      <c r="HIW43" s="31"/>
      <c r="HIX43" s="31"/>
      <c r="HIY43" s="31"/>
      <c r="HIZ43" s="31"/>
      <c r="HJA43" s="31"/>
      <c r="HJB43" s="31"/>
      <c r="HJC43" s="31"/>
      <c r="HJD43" s="31"/>
      <c r="HJE43" s="31"/>
      <c r="HJF43" s="31"/>
      <c r="HJG43" s="31"/>
      <c r="HJH43" s="31"/>
      <c r="HJI43" s="31"/>
      <c r="HJJ43" s="31"/>
      <c r="HJK43" s="31"/>
      <c r="HJL43" s="31"/>
      <c r="HJM43" s="31"/>
      <c r="HJN43" s="31"/>
      <c r="HJO43" s="31"/>
      <c r="HJP43" s="31"/>
      <c r="HJQ43" s="31"/>
      <c r="HJR43" s="31"/>
      <c r="HJS43" s="31"/>
      <c r="HJT43" s="31"/>
      <c r="HJU43" s="31"/>
      <c r="HJV43" s="31"/>
      <c r="HJW43" s="31"/>
      <c r="HJX43" s="31"/>
      <c r="HJY43" s="31"/>
      <c r="HJZ43" s="31"/>
      <c r="HKA43" s="31"/>
      <c r="HKB43" s="31"/>
      <c r="HKC43" s="31"/>
      <c r="HKD43" s="31"/>
      <c r="HKE43" s="31"/>
      <c r="HKF43" s="31"/>
      <c r="HKG43" s="31"/>
      <c r="HKH43" s="31"/>
      <c r="HKI43" s="31"/>
      <c r="HKJ43" s="31"/>
      <c r="HKK43" s="31"/>
      <c r="HKL43" s="31"/>
      <c r="HKM43" s="31"/>
      <c r="HKN43" s="31"/>
      <c r="HKO43" s="31"/>
      <c r="HKP43" s="31"/>
      <c r="HKQ43" s="31"/>
      <c r="HKR43" s="31"/>
      <c r="HKS43" s="31"/>
      <c r="HKT43" s="31"/>
      <c r="HKU43" s="31"/>
      <c r="HKV43" s="31"/>
      <c r="HKW43" s="31"/>
      <c r="HKX43" s="31"/>
      <c r="HKY43" s="31"/>
      <c r="HKZ43" s="31"/>
      <c r="HLA43" s="31"/>
      <c r="HLB43" s="31"/>
      <c r="HLC43" s="31"/>
      <c r="HLD43" s="31"/>
      <c r="HLE43" s="31"/>
      <c r="HLF43" s="31"/>
      <c r="HLG43" s="31"/>
      <c r="HLH43" s="31"/>
      <c r="HLI43" s="31"/>
      <c r="HLJ43" s="31"/>
      <c r="HLK43" s="31"/>
      <c r="HLL43" s="31"/>
      <c r="HLM43" s="31"/>
      <c r="HLN43" s="31"/>
      <c r="HLO43" s="31"/>
      <c r="HLP43" s="31"/>
      <c r="HLQ43" s="31"/>
      <c r="HLR43" s="31"/>
      <c r="HLS43" s="31"/>
      <c r="HLT43" s="31"/>
      <c r="HLU43" s="31"/>
      <c r="HLV43" s="31"/>
      <c r="HLW43" s="31"/>
      <c r="HLX43" s="31"/>
      <c r="HLY43" s="31"/>
      <c r="HLZ43" s="31"/>
      <c r="HMA43" s="31"/>
      <c r="HMB43" s="31"/>
      <c r="HMC43" s="31"/>
      <c r="HMD43" s="31"/>
      <c r="HME43" s="31"/>
      <c r="HMF43" s="31"/>
      <c r="HMG43" s="31"/>
      <c r="HMH43" s="31"/>
      <c r="HMI43" s="31"/>
      <c r="HMJ43" s="31"/>
      <c r="HMK43" s="31"/>
      <c r="HML43" s="31"/>
      <c r="HMM43" s="31"/>
      <c r="HMN43" s="31"/>
      <c r="HMO43" s="31"/>
      <c r="HMP43" s="31"/>
      <c r="HMQ43" s="31"/>
      <c r="HMR43" s="31"/>
      <c r="HMS43" s="31"/>
      <c r="HMT43" s="31"/>
      <c r="HMU43" s="31"/>
      <c r="HMV43" s="31"/>
      <c r="HMW43" s="31"/>
      <c r="HMX43" s="31"/>
      <c r="HMY43" s="31"/>
      <c r="HMZ43" s="31"/>
      <c r="HNA43" s="31"/>
      <c r="HNB43" s="31"/>
      <c r="HNC43" s="31"/>
      <c r="HND43" s="31"/>
      <c r="HNE43" s="31"/>
      <c r="HNF43" s="31"/>
      <c r="HNG43" s="31"/>
      <c r="HNH43" s="31"/>
      <c r="HNI43" s="31"/>
      <c r="HNJ43" s="31"/>
      <c r="HNK43" s="31"/>
      <c r="HNL43" s="31"/>
      <c r="HNM43" s="31"/>
      <c r="HNN43" s="31"/>
      <c r="HNO43" s="31"/>
      <c r="HNP43" s="31"/>
      <c r="HNQ43" s="31"/>
      <c r="HNR43" s="31"/>
      <c r="HNS43" s="31"/>
      <c r="HNT43" s="31"/>
      <c r="HNU43" s="31"/>
      <c r="HNV43" s="31"/>
      <c r="HNW43" s="31"/>
      <c r="HNX43" s="31"/>
      <c r="HNY43" s="31"/>
      <c r="HNZ43" s="31"/>
      <c r="HOA43" s="31"/>
      <c r="HOB43" s="31"/>
      <c r="HOC43" s="31"/>
      <c r="HOD43" s="31"/>
      <c r="HOE43" s="31"/>
      <c r="HOF43" s="31"/>
      <c r="HOG43" s="31"/>
      <c r="HOH43" s="31"/>
      <c r="HOI43" s="31"/>
      <c r="HOJ43" s="31"/>
      <c r="HOK43" s="31"/>
      <c r="HOL43" s="31"/>
      <c r="HOM43" s="31"/>
      <c r="HON43" s="31"/>
      <c r="HOO43" s="31"/>
      <c r="HOP43" s="31"/>
      <c r="HOQ43" s="31"/>
      <c r="HOR43" s="31"/>
      <c r="HOS43" s="31"/>
      <c r="HOT43" s="31"/>
      <c r="HOU43" s="31"/>
      <c r="HOV43" s="31"/>
      <c r="HOW43" s="31"/>
      <c r="HOX43" s="31"/>
      <c r="HOY43" s="31"/>
      <c r="HOZ43" s="31"/>
      <c r="HPA43" s="31"/>
      <c r="HPB43" s="31"/>
      <c r="HPC43" s="31"/>
      <c r="HPD43" s="31"/>
      <c r="HPE43" s="31"/>
      <c r="HPF43" s="31"/>
      <c r="HPG43" s="31"/>
      <c r="HPH43" s="31"/>
      <c r="HPI43" s="31"/>
      <c r="HPJ43" s="31"/>
      <c r="HPK43" s="31"/>
      <c r="HPL43" s="31"/>
      <c r="HPM43" s="31"/>
      <c r="HPN43" s="31"/>
      <c r="HPO43" s="31"/>
      <c r="HPP43" s="31"/>
      <c r="HPQ43" s="31"/>
      <c r="HPR43" s="31"/>
      <c r="HPS43" s="31"/>
      <c r="HPT43" s="31"/>
      <c r="HPU43" s="31"/>
      <c r="HPV43" s="31"/>
      <c r="HPW43" s="31"/>
      <c r="HPX43" s="31"/>
      <c r="HPY43" s="31"/>
      <c r="HPZ43" s="31"/>
      <c r="HQA43" s="31"/>
      <c r="HQB43" s="31"/>
      <c r="HQC43" s="31"/>
      <c r="HQD43" s="31"/>
      <c r="HQE43" s="31"/>
      <c r="HQF43" s="31"/>
      <c r="HQG43" s="31"/>
      <c r="HQH43" s="31"/>
      <c r="HQI43" s="31"/>
      <c r="HQJ43" s="31"/>
      <c r="HQK43" s="31"/>
      <c r="HQL43" s="31"/>
      <c r="HQM43" s="31"/>
      <c r="HQN43" s="31"/>
      <c r="HQO43" s="31"/>
      <c r="HQP43" s="31"/>
      <c r="HQQ43" s="31"/>
      <c r="HQR43" s="31"/>
      <c r="HQS43" s="31"/>
      <c r="HQT43" s="31"/>
      <c r="HQU43" s="31"/>
      <c r="HQV43" s="31"/>
      <c r="HQW43" s="31"/>
      <c r="HQX43" s="31"/>
      <c r="HQY43" s="31"/>
      <c r="HQZ43" s="31"/>
      <c r="HRA43" s="31"/>
      <c r="HRB43" s="31"/>
      <c r="HRC43" s="31"/>
      <c r="HRD43" s="31"/>
      <c r="HRE43" s="31"/>
      <c r="HRF43" s="31"/>
      <c r="HRG43" s="31"/>
      <c r="HRH43" s="31"/>
      <c r="HRI43" s="31"/>
      <c r="HRJ43" s="31"/>
      <c r="HRK43" s="31"/>
      <c r="HRL43" s="31"/>
      <c r="HRM43" s="31"/>
      <c r="HRN43" s="31"/>
      <c r="HRO43" s="31"/>
      <c r="HRP43" s="31"/>
      <c r="HRQ43" s="31"/>
      <c r="HRR43" s="31"/>
      <c r="HRS43" s="31"/>
      <c r="HRT43" s="31"/>
      <c r="HRU43" s="31"/>
      <c r="HRV43" s="31"/>
      <c r="HRW43" s="31"/>
      <c r="HRX43" s="31"/>
      <c r="HRY43" s="31"/>
      <c r="HRZ43" s="31"/>
      <c r="HSA43" s="31"/>
      <c r="HSB43" s="31"/>
      <c r="HSC43" s="31"/>
      <c r="HSD43" s="31"/>
      <c r="HSE43" s="31"/>
      <c r="HSF43" s="31"/>
      <c r="HSG43" s="31"/>
      <c r="HSH43" s="31"/>
      <c r="HSI43" s="31"/>
      <c r="HSJ43" s="31"/>
      <c r="HSK43" s="31"/>
      <c r="HSL43" s="31"/>
      <c r="HSM43" s="31"/>
      <c r="HSN43" s="31"/>
      <c r="HSO43" s="31"/>
      <c r="HSP43" s="31"/>
      <c r="HSQ43" s="31"/>
      <c r="HSR43" s="31"/>
      <c r="HSS43" s="31"/>
      <c r="HST43" s="31"/>
      <c r="HSU43" s="31"/>
      <c r="HSV43" s="31"/>
      <c r="HSW43" s="31"/>
      <c r="HSX43" s="31"/>
      <c r="HSY43" s="31"/>
      <c r="HSZ43" s="31"/>
      <c r="HTA43" s="31"/>
      <c r="HTB43" s="31"/>
      <c r="HTC43" s="31"/>
      <c r="HTD43" s="31"/>
      <c r="HTE43" s="31"/>
      <c r="HTF43" s="31"/>
      <c r="HTG43" s="31"/>
      <c r="HTH43" s="31"/>
      <c r="HTI43" s="31"/>
      <c r="HTJ43" s="31"/>
      <c r="HTK43" s="31"/>
      <c r="HTL43" s="31"/>
      <c r="HTM43" s="31"/>
      <c r="HTN43" s="31"/>
      <c r="HTO43" s="31"/>
      <c r="HTP43" s="31"/>
      <c r="HTQ43" s="31"/>
      <c r="HTR43" s="31"/>
      <c r="HTS43" s="31"/>
      <c r="HTT43" s="31"/>
      <c r="HTU43" s="31"/>
      <c r="HTV43" s="31"/>
      <c r="HTW43" s="31"/>
      <c r="HTX43" s="31"/>
      <c r="HTY43" s="31"/>
      <c r="HTZ43" s="31"/>
      <c r="HUA43" s="31"/>
      <c r="HUB43" s="31"/>
      <c r="HUC43" s="31"/>
      <c r="HUD43" s="31"/>
      <c r="HUE43" s="31"/>
      <c r="HUF43" s="31"/>
      <c r="HUG43" s="31"/>
      <c r="HUH43" s="31"/>
      <c r="HUI43" s="31"/>
      <c r="HUJ43" s="31"/>
      <c r="HUK43" s="31"/>
      <c r="HUL43" s="31"/>
      <c r="HUM43" s="31"/>
      <c r="HUN43" s="31"/>
      <c r="HUO43" s="31"/>
      <c r="HUP43" s="31"/>
      <c r="HUQ43" s="31"/>
      <c r="HUR43" s="31"/>
      <c r="HUS43" s="31"/>
      <c r="HUT43" s="31"/>
      <c r="HUU43" s="31"/>
      <c r="HUV43" s="31"/>
      <c r="HUW43" s="31"/>
      <c r="HUX43" s="31"/>
      <c r="HUY43" s="31"/>
      <c r="HUZ43" s="31"/>
      <c r="HVA43" s="31"/>
      <c r="HVB43" s="31"/>
      <c r="HVC43" s="31"/>
      <c r="HVD43" s="31"/>
      <c r="HVE43" s="31"/>
      <c r="HVF43" s="31"/>
      <c r="HVG43" s="31"/>
      <c r="HVH43" s="31"/>
      <c r="HVI43" s="31"/>
      <c r="HVJ43" s="31"/>
      <c r="HVK43" s="31"/>
      <c r="HVL43" s="31"/>
      <c r="HVM43" s="31"/>
      <c r="HVN43" s="31"/>
      <c r="HVO43" s="31"/>
      <c r="HVP43" s="31"/>
      <c r="HVQ43" s="31"/>
      <c r="HVR43" s="31"/>
      <c r="HVS43" s="31"/>
      <c r="HVT43" s="31"/>
      <c r="HVU43" s="31"/>
      <c r="HVV43" s="31"/>
      <c r="HVW43" s="31"/>
      <c r="HVX43" s="31"/>
      <c r="HVY43" s="31"/>
      <c r="HVZ43" s="31"/>
      <c r="HWA43" s="31"/>
      <c r="HWB43" s="31"/>
      <c r="HWC43" s="31"/>
      <c r="HWD43" s="31"/>
      <c r="HWE43" s="31"/>
      <c r="HWF43" s="31"/>
      <c r="HWG43" s="31"/>
      <c r="HWH43" s="31"/>
      <c r="HWI43" s="31"/>
      <c r="HWJ43" s="31"/>
      <c r="HWK43" s="31"/>
      <c r="HWL43" s="31"/>
      <c r="HWM43" s="31"/>
      <c r="HWN43" s="31"/>
      <c r="HWO43" s="31"/>
      <c r="HWP43" s="31"/>
      <c r="HWQ43" s="31"/>
      <c r="HWR43" s="31"/>
      <c r="HWS43" s="31"/>
      <c r="HWT43" s="31"/>
      <c r="HWU43" s="31"/>
      <c r="HWV43" s="31"/>
      <c r="HWW43" s="31"/>
      <c r="HWX43" s="31"/>
      <c r="HWY43" s="31"/>
      <c r="HWZ43" s="31"/>
      <c r="HXA43" s="31"/>
      <c r="HXB43" s="31"/>
      <c r="HXC43" s="31"/>
      <c r="HXD43" s="31"/>
      <c r="HXE43" s="31"/>
      <c r="HXF43" s="31"/>
      <c r="HXG43" s="31"/>
      <c r="HXH43" s="31"/>
      <c r="HXI43" s="31"/>
      <c r="HXJ43" s="31"/>
      <c r="HXK43" s="31"/>
      <c r="HXL43" s="31"/>
      <c r="HXM43" s="31"/>
      <c r="HXN43" s="31"/>
      <c r="HXO43" s="31"/>
      <c r="HXP43" s="31"/>
      <c r="HXQ43" s="31"/>
      <c r="HXR43" s="31"/>
      <c r="HXS43" s="31"/>
      <c r="HXT43" s="31"/>
      <c r="HXU43" s="31"/>
      <c r="HXV43" s="31"/>
      <c r="HXW43" s="31"/>
      <c r="HXX43" s="31"/>
      <c r="HXY43" s="31"/>
      <c r="HXZ43" s="31"/>
      <c r="HYA43" s="31"/>
      <c r="HYB43" s="31"/>
      <c r="HYC43" s="31"/>
      <c r="HYD43" s="31"/>
      <c r="HYE43" s="31"/>
      <c r="HYF43" s="31"/>
      <c r="HYG43" s="31"/>
      <c r="HYH43" s="31"/>
      <c r="HYI43" s="31"/>
      <c r="HYJ43" s="31"/>
      <c r="HYK43" s="31"/>
      <c r="HYL43" s="31"/>
      <c r="HYM43" s="31"/>
      <c r="HYN43" s="31"/>
      <c r="HYO43" s="31"/>
      <c r="HYP43" s="31"/>
      <c r="HYQ43" s="31"/>
      <c r="HYR43" s="31"/>
      <c r="HYS43" s="31"/>
      <c r="HYT43" s="31"/>
      <c r="HYU43" s="31"/>
      <c r="HYV43" s="31"/>
      <c r="HYW43" s="31"/>
      <c r="HYX43" s="31"/>
      <c r="HYY43" s="31"/>
      <c r="HYZ43" s="31"/>
      <c r="HZA43" s="31"/>
      <c r="HZB43" s="31"/>
      <c r="HZC43" s="31"/>
      <c r="HZD43" s="31"/>
      <c r="HZE43" s="31"/>
      <c r="HZF43" s="31"/>
      <c r="HZG43" s="31"/>
      <c r="HZH43" s="31"/>
      <c r="HZI43" s="31"/>
      <c r="HZJ43" s="31"/>
      <c r="HZK43" s="31"/>
      <c r="HZL43" s="31"/>
      <c r="HZM43" s="31"/>
      <c r="HZN43" s="31"/>
      <c r="HZO43" s="31"/>
      <c r="HZP43" s="31"/>
      <c r="HZQ43" s="31"/>
      <c r="HZR43" s="31"/>
      <c r="HZS43" s="31"/>
      <c r="HZT43" s="31"/>
      <c r="HZU43" s="31"/>
      <c r="HZV43" s="31"/>
      <c r="HZW43" s="31"/>
      <c r="HZX43" s="31"/>
      <c r="HZY43" s="31"/>
      <c r="HZZ43" s="31"/>
      <c r="IAA43" s="31"/>
      <c r="IAB43" s="31"/>
      <c r="IAC43" s="31"/>
      <c r="IAD43" s="31"/>
      <c r="IAE43" s="31"/>
      <c r="IAF43" s="31"/>
      <c r="IAG43" s="31"/>
      <c r="IAH43" s="31"/>
      <c r="IAI43" s="31"/>
      <c r="IAJ43" s="31"/>
      <c r="IAK43" s="31"/>
      <c r="IAL43" s="31"/>
      <c r="IAM43" s="31"/>
      <c r="IAN43" s="31"/>
      <c r="IAO43" s="31"/>
      <c r="IAP43" s="31"/>
      <c r="IAQ43" s="31"/>
      <c r="IAR43" s="31"/>
      <c r="IAS43" s="31"/>
      <c r="IAT43" s="31"/>
      <c r="IAU43" s="31"/>
      <c r="IAV43" s="31"/>
      <c r="IAW43" s="31"/>
      <c r="IAX43" s="31"/>
      <c r="IAY43" s="31"/>
      <c r="IAZ43" s="31"/>
      <c r="IBA43" s="31"/>
      <c r="IBB43" s="31"/>
      <c r="IBC43" s="31"/>
      <c r="IBD43" s="31"/>
      <c r="IBE43" s="31"/>
      <c r="IBF43" s="31"/>
      <c r="IBG43" s="31"/>
      <c r="IBH43" s="31"/>
      <c r="IBI43" s="31"/>
      <c r="IBJ43" s="31"/>
      <c r="IBK43" s="31"/>
      <c r="IBL43" s="31"/>
      <c r="IBM43" s="31"/>
      <c r="IBN43" s="31"/>
      <c r="IBO43" s="31"/>
      <c r="IBP43" s="31"/>
      <c r="IBQ43" s="31"/>
      <c r="IBR43" s="31"/>
      <c r="IBS43" s="31"/>
      <c r="IBT43" s="31"/>
      <c r="IBU43" s="31"/>
      <c r="IBV43" s="31"/>
      <c r="IBW43" s="31"/>
      <c r="IBX43" s="31"/>
      <c r="IBY43" s="31"/>
      <c r="IBZ43" s="31"/>
      <c r="ICA43" s="31"/>
      <c r="ICB43" s="31"/>
      <c r="ICC43" s="31"/>
      <c r="ICD43" s="31"/>
      <c r="ICE43" s="31"/>
      <c r="ICF43" s="31"/>
      <c r="ICG43" s="31"/>
      <c r="ICH43" s="31"/>
      <c r="ICI43" s="31"/>
      <c r="ICJ43" s="31"/>
      <c r="ICK43" s="31"/>
      <c r="ICL43" s="31"/>
      <c r="ICM43" s="31"/>
      <c r="ICN43" s="31"/>
      <c r="ICO43" s="31"/>
      <c r="ICP43" s="31"/>
      <c r="ICQ43" s="31"/>
      <c r="ICR43" s="31"/>
      <c r="ICS43" s="31"/>
      <c r="ICT43" s="31"/>
      <c r="ICU43" s="31"/>
      <c r="ICV43" s="31"/>
      <c r="ICW43" s="31"/>
      <c r="ICX43" s="31"/>
      <c r="ICY43" s="31"/>
      <c r="ICZ43" s="31"/>
      <c r="IDA43" s="31"/>
      <c r="IDB43" s="31"/>
      <c r="IDC43" s="31"/>
      <c r="IDD43" s="31"/>
      <c r="IDE43" s="31"/>
      <c r="IDF43" s="31"/>
      <c r="IDG43" s="31"/>
      <c r="IDH43" s="31"/>
      <c r="IDI43" s="31"/>
      <c r="IDJ43" s="31"/>
      <c r="IDK43" s="31"/>
      <c r="IDL43" s="31"/>
      <c r="IDM43" s="31"/>
      <c r="IDN43" s="31"/>
      <c r="IDO43" s="31"/>
      <c r="IDP43" s="31"/>
      <c r="IDQ43" s="31"/>
      <c r="IDR43" s="31"/>
      <c r="IDS43" s="31"/>
      <c r="IDT43" s="31"/>
      <c r="IDU43" s="31"/>
      <c r="IDV43" s="31"/>
      <c r="IDW43" s="31"/>
      <c r="IDX43" s="31"/>
      <c r="IDY43" s="31"/>
      <c r="IDZ43" s="31"/>
      <c r="IEA43" s="31"/>
      <c r="IEB43" s="31"/>
      <c r="IEC43" s="31"/>
      <c r="IED43" s="31"/>
      <c r="IEE43" s="31"/>
      <c r="IEF43" s="31"/>
      <c r="IEG43" s="31"/>
      <c r="IEH43" s="31"/>
      <c r="IEI43" s="31"/>
      <c r="IEJ43" s="31"/>
      <c r="IEK43" s="31"/>
      <c r="IEL43" s="31"/>
      <c r="IEM43" s="31"/>
      <c r="IEN43" s="31"/>
      <c r="IEO43" s="31"/>
      <c r="IEP43" s="31"/>
      <c r="IEQ43" s="31"/>
      <c r="IER43" s="31"/>
      <c r="IES43" s="31"/>
      <c r="IET43" s="31"/>
      <c r="IEU43" s="31"/>
      <c r="IEV43" s="31"/>
      <c r="IEW43" s="31"/>
      <c r="IEX43" s="31"/>
      <c r="IEY43" s="31"/>
      <c r="IEZ43" s="31"/>
      <c r="IFA43" s="31"/>
      <c r="IFB43" s="31"/>
      <c r="IFC43" s="31"/>
      <c r="IFD43" s="31"/>
      <c r="IFE43" s="31"/>
      <c r="IFF43" s="31"/>
      <c r="IFG43" s="31"/>
      <c r="IFH43" s="31"/>
      <c r="IFI43" s="31"/>
      <c r="IFJ43" s="31"/>
      <c r="IFK43" s="31"/>
      <c r="IFL43" s="31"/>
      <c r="IFM43" s="31"/>
      <c r="IFN43" s="31"/>
      <c r="IFO43" s="31"/>
      <c r="IFP43" s="31"/>
      <c r="IFQ43" s="31"/>
      <c r="IFR43" s="31"/>
      <c r="IFS43" s="31"/>
      <c r="IFT43" s="31"/>
      <c r="IFU43" s="31"/>
      <c r="IFV43" s="31"/>
      <c r="IFW43" s="31"/>
      <c r="IFX43" s="31"/>
      <c r="IFY43" s="31"/>
      <c r="IFZ43" s="31"/>
      <c r="IGA43" s="31"/>
      <c r="IGB43" s="31"/>
      <c r="IGC43" s="31"/>
      <c r="IGD43" s="31"/>
      <c r="IGE43" s="31"/>
      <c r="IGF43" s="31"/>
      <c r="IGG43" s="31"/>
      <c r="IGH43" s="31"/>
      <c r="IGI43" s="31"/>
      <c r="IGJ43" s="31"/>
      <c r="IGK43" s="31"/>
      <c r="IGL43" s="31"/>
      <c r="IGM43" s="31"/>
      <c r="IGN43" s="31"/>
      <c r="IGO43" s="31"/>
      <c r="IGP43" s="31"/>
      <c r="IGQ43" s="31"/>
      <c r="IGR43" s="31"/>
      <c r="IGS43" s="31"/>
      <c r="IGT43" s="31"/>
      <c r="IGU43" s="31"/>
      <c r="IGV43" s="31"/>
      <c r="IGW43" s="31"/>
      <c r="IGX43" s="31"/>
      <c r="IGY43" s="31"/>
      <c r="IGZ43" s="31"/>
      <c r="IHA43" s="31"/>
      <c r="IHB43" s="31"/>
      <c r="IHC43" s="31"/>
      <c r="IHD43" s="31"/>
      <c r="IHE43" s="31"/>
      <c r="IHF43" s="31"/>
      <c r="IHG43" s="31"/>
      <c r="IHH43" s="31"/>
      <c r="IHI43" s="31"/>
      <c r="IHJ43" s="31"/>
      <c r="IHK43" s="31"/>
      <c r="IHL43" s="31"/>
      <c r="IHM43" s="31"/>
      <c r="IHN43" s="31"/>
      <c r="IHO43" s="31"/>
      <c r="IHP43" s="31"/>
      <c r="IHQ43" s="31"/>
      <c r="IHR43" s="31"/>
      <c r="IHS43" s="31"/>
      <c r="IHT43" s="31"/>
      <c r="IHU43" s="31"/>
      <c r="IHV43" s="31"/>
      <c r="IHW43" s="31"/>
      <c r="IHX43" s="31"/>
      <c r="IHY43" s="31"/>
      <c r="IHZ43" s="31"/>
      <c r="IIA43" s="31"/>
      <c r="IIB43" s="31"/>
      <c r="IIC43" s="31"/>
      <c r="IID43" s="31"/>
      <c r="IIE43" s="31"/>
      <c r="IIF43" s="31"/>
      <c r="IIG43" s="31"/>
      <c r="IIH43" s="31"/>
      <c r="III43" s="31"/>
      <c r="IIJ43" s="31"/>
      <c r="IIK43" s="31"/>
      <c r="IIL43" s="31"/>
      <c r="IIM43" s="31"/>
      <c r="IIN43" s="31"/>
      <c r="IIO43" s="31"/>
      <c r="IIP43" s="31"/>
      <c r="IIQ43" s="31"/>
      <c r="IIR43" s="31"/>
      <c r="IIS43" s="31"/>
      <c r="IIT43" s="31"/>
      <c r="IIU43" s="31"/>
      <c r="IIV43" s="31"/>
      <c r="IIW43" s="31"/>
      <c r="IIX43" s="31"/>
      <c r="IIY43" s="31"/>
      <c r="IIZ43" s="31"/>
      <c r="IJA43" s="31"/>
      <c r="IJB43" s="31"/>
      <c r="IJC43" s="31"/>
      <c r="IJD43" s="31"/>
      <c r="IJE43" s="31"/>
      <c r="IJF43" s="31"/>
      <c r="IJG43" s="31"/>
      <c r="IJH43" s="31"/>
      <c r="IJI43" s="31"/>
      <c r="IJJ43" s="31"/>
      <c r="IJK43" s="31"/>
      <c r="IJL43" s="31"/>
      <c r="IJM43" s="31"/>
      <c r="IJN43" s="31"/>
      <c r="IJO43" s="31"/>
      <c r="IJP43" s="31"/>
      <c r="IJQ43" s="31"/>
      <c r="IJR43" s="31"/>
      <c r="IJS43" s="31"/>
      <c r="IJT43" s="31"/>
      <c r="IJU43" s="31"/>
      <c r="IJV43" s="31"/>
      <c r="IJW43" s="31"/>
      <c r="IJX43" s="31"/>
      <c r="IJY43" s="31"/>
      <c r="IJZ43" s="31"/>
      <c r="IKA43" s="31"/>
      <c r="IKB43" s="31"/>
      <c r="IKC43" s="31"/>
      <c r="IKD43" s="31"/>
      <c r="IKE43" s="31"/>
      <c r="IKF43" s="31"/>
      <c r="IKG43" s="31"/>
      <c r="IKH43" s="31"/>
      <c r="IKI43" s="31"/>
      <c r="IKJ43" s="31"/>
      <c r="IKK43" s="31"/>
      <c r="IKL43" s="31"/>
      <c r="IKM43" s="31"/>
      <c r="IKN43" s="31"/>
      <c r="IKO43" s="31"/>
      <c r="IKP43" s="31"/>
      <c r="IKQ43" s="31"/>
      <c r="IKR43" s="31"/>
      <c r="IKS43" s="31"/>
      <c r="IKT43" s="31"/>
      <c r="IKU43" s="31"/>
      <c r="IKV43" s="31"/>
      <c r="IKW43" s="31"/>
      <c r="IKX43" s="31"/>
      <c r="IKY43" s="31"/>
      <c r="IKZ43" s="31"/>
      <c r="ILA43" s="31"/>
      <c r="ILB43" s="31"/>
      <c r="ILC43" s="31"/>
      <c r="ILD43" s="31"/>
      <c r="ILE43" s="31"/>
      <c r="ILF43" s="31"/>
      <c r="ILG43" s="31"/>
      <c r="ILH43" s="31"/>
      <c r="ILI43" s="31"/>
      <c r="ILJ43" s="31"/>
      <c r="ILK43" s="31"/>
      <c r="ILL43" s="31"/>
      <c r="ILM43" s="31"/>
      <c r="ILN43" s="31"/>
      <c r="ILO43" s="31"/>
      <c r="ILP43" s="31"/>
      <c r="ILQ43" s="31"/>
      <c r="ILR43" s="31"/>
      <c r="ILS43" s="31"/>
      <c r="ILT43" s="31"/>
      <c r="ILU43" s="31"/>
      <c r="ILV43" s="31"/>
      <c r="ILW43" s="31"/>
      <c r="ILX43" s="31"/>
      <c r="ILY43" s="31"/>
      <c r="ILZ43" s="31"/>
      <c r="IMA43" s="31"/>
      <c r="IMB43" s="31"/>
      <c r="IMC43" s="31"/>
      <c r="IMD43" s="31"/>
      <c r="IME43" s="31"/>
      <c r="IMF43" s="31"/>
      <c r="IMG43" s="31"/>
      <c r="IMH43" s="31"/>
      <c r="IMI43" s="31"/>
      <c r="IMJ43" s="31"/>
      <c r="IMK43" s="31"/>
      <c r="IML43" s="31"/>
      <c r="IMM43" s="31"/>
      <c r="IMN43" s="31"/>
      <c r="IMO43" s="31"/>
      <c r="IMP43" s="31"/>
      <c r="IMQ43" s="31"/>
      <c r="IMR43" s="31"/>
      <c r="IMS43" s="31"/>
      <c r="IMT43" s="31"/>
      <c r="IMU43" s="31"/>
      <c r="IMV43" s="31"/>
      <c r="IMW43" s="31"/>
      <c r="IMX43" s="31"/>
      <c r="IMY43" s="31"/>
      <c r="IMZ43" s="31"/>
      <c r="INA43" s="31"/>
      <c r="INB43" s="31"/>
      <c r="INC43" s="31"/>
      <c r="IND43" s="31"/>
      <c r="INE43" s="31"/>
      <c r="INF43" s="31"/>
      <c r="ING43" s="31"/>
      <c r="INH43" s="31"/>
      <c r="INI43" s="31"/>
      <c r="INJ43" s="31"/>
      <c r="INK43" s="31"/>
      <c r="INL43" s="31"/>
      <c r="INM43" s="31"/>
      <c r="INN43" s="31"/>
      <c r="INO43" s="31"/>
      <c r="INP43" s="31"/>
      <c r="INQ43" s="31"/>
      <c r="INR43" s="31"/>
      <c r="INS43" s="31"/>
      <c r="INT43" s="31"/>
      <c r="INU43" s="31"/>
      <c r="INV43" s="31"/>
      <c r="INW43" s="31"/>
      <c r="INX43" s="31"/>
      <c r="INY43" s="31"/>
      <c r="INZ43" s="31"/>
      <c r="IOA43" s="31"/>
      <c r="IOB43" s="31"/>
      <c r="IOC43" s="31"/>
      <c r="IOD43" s="31"/>
      <c r="IOE43" s="31"/>
      <c r="IOF43" s="31"/>
      <c r="IOG43" s="31"/>
      <c r="IOH43" s="31"/>
      <c r="IOI43" s="31"/>
      <c r="IOJ43" s="31"/>
      <c r="IOK43" s="31"/>
      <c r="IOL43" s="31"/>
      <c r="IOM43" s="31"/>
      <c r="ION43" s="31"/>
      <c r="IOO43" s="31"/>
      <c r="IOP43" s="31"/>
      <c r="IOQ43" s="31"/>
      <c r="IOR43" s="31"/>
      <c r="IOS43" s="31"/>
      <c r="IOT43" s="31"/>
      <c r="IOU43" s="31"/>
      <c r="IOV43" s="31"/>
      <c r="IOW43" s="31"/>
      <c r="IOX43" s="31"/>
      <c r="IOY43" s="31"/>
      <c r="IOZ43" s="31"/>
      <c r="IPA43" s="31"/>
      <c r="IPB43" s="31"/>
      <c r="IPC43" s="31"/>
      <c r="IPD43" s="31"/>
      <c r="IPE43" s="31"/>
      <c r="IPF43" s="31"/>
      <c r="IPG43" s="31"/>
      <c r="IPH43" s="31"/>
      <c r="IPI43" s="31"/>
      <c r="IPJ43" s="31"/>
      <c r="IPK43" s="31"/>
      <c r="IPL43" s="31"/>
      <c r="IPM43" s="31"/>
      <c r="IPN43" s="31"/>
      <c r="IPO43" s="31"/>
      <c r="IPP43" s="31"/>
      <c r="IPQ43" s="31"/>
      <c r="IPR43" s="31"/>
      <c r="IPS43" s="31"/>
      <c r="IPT43" s="31"/>
      <c r="IPU43" s="31"/>
      <c r="IPV43" s="31"/>
      <c r="IPW43" s="31"/>
      <c r="IPX43" s="31"/>
      <c r="IPY43" s="31"/>
      <c r="IPZ43" s="31"/>
      <c r="IQA43" s="31"/>
      <c r="IQB43" s="31"/>
      <c r="IQC43" s="31"/>
      <c r="IQD43" s="31"/>
      <c r="IQE43" s="31"/>
      <c r="IQF43" s="31"/>
      <c r="IQG43" s="31"/>
      <c r="IQH43" s="31"/>
      <c r="IQI43" s="31"/>
      <c r="IQJ43" s="31"/>
      <c r="IQK43" s="31"/>
      <c r="IQL43" s="31"/>
      <c r="IQM43" s="31"/>
      <c r="IQN43" s="31"/>
      <c r="IQO43" s="31"/>
      <c r="IQP43" s="31"/>
      <c r="IQQ43" s="31"/>
      <c r="IQR43" s="31"/>
      <c r="IQS43" s="31"/>
      <c r="IQT43" s="31"/>
      <c r="IQU43" s="31"/>
      <c r="IQV43" s="31"/>
      <c r="IQW43" s="31"/>
      <c r="IQX43" s="31"/>
      <c r="IQY43" s="31"/>
      <c r="IQZ43" s="31"/>
      <c r="IRA43" s="31"/>
      <c r="IRB43" s="31"/>
      <c r="IRC43" s="31"/>
      <c r="IRD43" s="31"/>
      <c r="IRE43" s="31"/>
      <c r="IRF43" s="31"/>
      <c r="IRG43" s="31"/>
      <c r="IRH43" s="31"/>
      <c r="IRI43" s="31"/>
      <c r="IRJ43" s="31"/>
      <c r="IRK43" s="31"/>
      <c r="IRL43" s="31"/>
      <c r="IRM43" s="31"/>
      <c r="IRN43" s="31"/>
      <c r="IRO43" s="31"/>
      <c r="IRP43" s="31"/>
      <c r="IRQ43" s="31"/>
      <c r="IRR43" s="31"/>
      <c r="IRS43" s="31"/>
      <c r="IRT43" s="31"/>
      <c r="IRU43" s="31"/>
      <c r="IRV43" s="31"/>
      <c r="IRW43" s="31"/>
      <c r="IRX43" s="31"/>
      <c r="IRY43" s="31"/>
      <c r="IRZ43" s="31"/>
      <c r="ISA43" s="31"/>
      <c r="ISB43" s="31"/>
      <c r="ISC43" s="31"/>
      <c r="ISD43" s="31"/>
      <c r="ISE43" s="31"/>
      <c r="ISF43" s="31"/>
      <c r="ISG43" s="31"/>
      <c r="ISH43" s="31"/>
      <c r="ISI43" s="31"/>
      <c r="ISJ43" s="31"/>
      <c r="ISK43" s="31"/>
      <c r="ISL43" s="31"/>
      <c r="ISM43" s="31"/>
      <c r="ISN43" s="31"/>
      <c r="ISO43" s="31"/>
      <c r="ISP43" s="31"/>
      <c r="ISQ43" s="31"/>
      <c r="ISR43" s="31"/>
      <c r="ISS43" s="31"/>
      <c r="IST43" s="31"/>
      <c r="ISU43" s="31"/>
      <c r="ISV43" s="31"/>
      <c r="ISW43" s="31"/>
      <c r="ISX43" s="31"/>
      <c r="ISY43" s="31"/>
      <c r="ISZ43" s="31"/>
      <c r="ITA43" s="31"/>
      <c r="ITB43" s="31"/>
      <c r="ITC43" s="31"/>
      <c r="ITD43" s="31"/>
      <c r="ITE43" s="31"/>
      <c r="ITF43" s="31"/>
      <c r="ITG43" s="31"/>
      <c r="ITH43" s="31"/>
      <c r="ITI43" s="31"/>
      <c r="ITJ43" s="31"/>
      <c r="ITK43" s="31"/>
      <c r="ITL43" s="31"/>
      <c r="ITM43" s="31"/>
      <c r="ITN43" s="31"/>
      <c r="ITO43" s="31"/>
      <c r="ITP43" s="31"/>
      <c r="ITQ43" s="31"/>
      <c r="ITR43" s="31"/>
      <c r="ITS43" s="31"/>
      <c r="ITT43" s="31"/>
      <c r="ITU43" s="31"/>
      <c r="ITV43" s="31"/>
      <c r="ITW43" s="31"/>
      <c r="ITX43" s="31"/>
      <c r="ITY43" s="31"/>
      <c r="ITZ43" s="31"/>
      <c r="IUA43" s="31"/>
      <c r="IUB43" s="31"/>
      <c r="IUC43" s="31"/>
      <c r="IUD43" s="31"/>
      <c r="IUE43" s="31"/>
      <c r="IUF43" s="31"/>
      <c r="IUG43" s="31"/>
      <c r="IUH43" s="31"/>
      <c r="IUI43" s="31"/>
      <c r="IUJ43" s="31"/>
      <c r="IUK43" s="31"/>
      <c r="IUL43" s="31"/>
      <c r="IUM43" s="31"/>
      <c r="IUN43" s="31"/>
      <c r="IUO43" s="31"/>
      <c r="IUP43" s="31"/>
      <c r="IUQ43" s="31"/>
      <c r="IUR43" s="31"/>
      <c r="IUS43" s="31"/>
      <c r="IUT43" s="31"/>
      <c r="IUU43" s="31"/>
      <c r="IUV43" s="31"/>
      <c r="IUW43" s="31"/>
      <c r="IUX43" s="31"/>
      <c r="IUY43" s="31"/>
      <c r="IUZ43" s="31"/>
      <c r="IVA43" s="31"/>
      <c r="IVB43" s="31"/>
      <c r="IVC43" s="31"/>
      <c r="IVD43" s="31"/>
      <c r="IVE43" s="31"/>
      <c r="IVF43" s="31"/>
      <c r="IVG43" s="31"/>
      <c r="IVH43" s="31"/>
      <c r="IVI43" s="31"/>
      <c r="IVJ43" s="31"/>
      <c r="IVK43" s="31"/>
      <c r="IVL43" s="31"/>
      <c r="IVM43" s="31"/>
      <c r="IVN43" s="31"/>
      <c r="IVO43" s="31"/>
      <c r="IVP43" s="31"/>
      <c r="IVQ43" s="31"/>
      <c r="IVR43" s="31"/>
      <c r="IVS43" s="31"/>
      <c r="IVT43" s="31"/>
      <c r="IVU43" s="31"/>
      <c r="IVV43" s="31"/>
      <c r="IVW43" s="31"/>
      <c r="IVX43" s="31"/>
      <c r="IVY43" s="31"/>
      <c r="IVZ43" s="31"/>
      <c r="IWA43" s="31"/>
      <c r="IWB43" s="31"/>
      <c r="IWC43" s="31"/>
      <c r="IWD43" s="31"/>
      <c r="IWE43" s="31"/>
      <c r="IWF43" s="31"/>
      <c r="IWG43" s="31"/>
      <c r="IWH43" s="31"/>
      <c r="IWI43" s="31"/>
      <c r="IWJ43" s="31"/>
      <c r="IWK43" s="31"/>
      <c r="IWL43" s="31"/>
      <c r="IWM43" s="31"/>
      <c r="IWN43" s="31"/>
      <c r="IWO43" s="31"/>
      <c r="IWP43" s="31"/>
      <c r="IWQ43" s="31"/>
      <c r="IWR43" s="31"/>
      <c r="IWS43" s="31"/>
      <c r="IWT43" s="31"/>
      <c r="IWU43" s="31"/>
      <c r="IWV43" s="31"/>
      <c r="IWW43" s="31"/>
      <c r="IWX43" s="31"/>
      <c r="IWY43" s="31"/>
      <c r="IWZ43" s="31"/>
      <c r="IXA43" s="31"/>
      <c r="IXB43" s="31"/>
      <c r="IXC43" s="31"/>
      <c r="IXD43" s="31"/>
      <c r="IXE43" s="31"/>
      <c r="IXF43" s="31"/>
      <c r="IXG43" s="31"/>
      <c r="IXH43" s="31"/>
      <c r="IXI43" s="31"/>
      <c r="IXJ43" s="31"/>
      <c r="IXK43" s="31"/>
      <c r="IXL43" s="31"/>
      <c r="IXM43" s="31"/>
      <c r="IXN43" s="31"/>
      <c r="IXO43" s="31"/>
      <c r="IXP43" s="31"/>
      <c r="IXQ43" s="31"/>
      <c r="IXR43" s="31"/>
      <c r="IXS43" s="31"/>
      <c r="IXT43" s="31"/>
      <c r="IXU43" s="31"/>
      <c r="IXV43" s="31"/>
      <c r="IXW43" s="31"/>
      <c r="IXX43" s="31"/>
      <c r="IXY43" s="31"/>
      <c r="IXZ43" s="31"/>
      <c r="IYA43" s="31"/>
      <c r="IYB43" s="31"/>
      <c r="IYC43" s="31"/>
      <c r="IYD43" s="31"/>
      <c r="IYE43" s="31"/>
      <c r="IYF43" s="31"/>
      <c r="IYG43" s="31"/>
      <c r="IYH43" s="31"/>
      <c r="IYI43" s="31"/>
      <c r="IYJ43" s="31"/>
      <c r="IYK43" s="31"/>
      <c r="IYL43" s="31"/>
      <c r="IYM43" s="31"/>
      <c r="IYN43" s="31"/>
      <c r="IYO43" s="31"/>
      <c r="IYP43" s="31"/>
      <c r="IYQ43" s="31"/>
      <c r="IYR43" s="31"/>
      <c r="IYS43" s="31"/>
      <c r="IYT43" s="31"/>
      <c r="IYU43" s="31"/>
      <c r="IYV43" s="31"/>
      <c r="IYW43" s="31"/>
      <c r="IYX43" s="31"/>
      <c r="IYY43" s="31"/>
      <c r="IYZ43" s="31"/>
      <c r="IZA43" s="31"/>
      <c r="IZB43" s="31"/>
      <c r="IZC43" s="31"/>
      <c r="IZD43" s="31"/>
      <c r="IZE43" s="31"/>
      <c r="IZF43" s="31"/>
      <c r="IZG43" s="31"/>
      <c r="IZH43" s="31"/>
      <c r="IZI43" s="31"/>
      <c r="IZJ43" s="31"/>
      <c r="IZK43" s="31"/>
      <c r="IZL43" s="31"/>
      <c r="IZM43" s="31"/>
      <c r="IZN43" s="31"/>
      <c r="IZO43" s="31"/>
      <c r="IZP43" s="31"/>
      <c r="IZQ43" s="31"/>
      <c r="IZR43" s="31"/>
      <c r="IZS43" s="31"/>
      <c r="IZT43" s="31"/>
      <c r="IZU43" s="31"/>
      <c r="IZV43" s="31"/>
      <c r="IZW43" s="31"/>
      <c r="IZX43" s="31"/>
      <c r="IZY43" s="31"/>
      <c r="IZZ43" s="31"/>
      <c r="JAA43" s="31"/>
      <c r="JAB43" s="31"/>
      <c r="JAC43" s="31"/>
      <c r="JAD43" s="31"/>
      <c r="JAE43" s="31"/>
      <c r="JAF43" s="31"/>
      <c r="JAG43" s="31"/>
      <c r="JAH43" s="31"/>
      <c r="JAI43" s="31"/>
      <c r="JAJ43" s="31"/>
      <c r="JAK43" s="31"/>
      <c r="JAL43" s="31"/>
      <c r="JAM43" s="31"/>
      <c r="JAN43" s="31"/>
      <c r="JAO43" s="31"/>
      <c r="JAP43" s="31"/>
      <c r="JAQ43" s="31"/>
      <c r="JAR43" s="31"/>
      <c r="JAS43" s="31"/>
      <c r="JAT43" s="31"/>
      <c r="JAU43" s="31"/>
      <c r="JAV43" s="31"/>
      <c r="JAW43" s="31"/>
      <c r="JAX43" s="31"/>
      <c r="JAY43" s="31"/>
      <c r="JAZ43" s="31"/>
      <c r="JBA43" s="31"/>
      <c r="JBB43" s="31"/>
      <c r="JBC43" s="31"/>
      <c r="JBD43" s="31"/>
      <c r="JBE43" s="31"/>
      <c r="JBF43" s="31"/>
      <c r="JBG43" s="31"/>
      <c r="JBH43" s="31"/>
      <c r="JBI43" s="31"/>
      <c r="JBJ43" s="31"/>
      <c r="JBK43" s="31"/>
      <c r="JBL43" s="31"/>
      <c r="JBM43" s="31"/>
      <c r="JBN43" s="31"/>
      <c r="JBO43" s="31"/>
      <c r="JBP43" s="31"/>
      <c r="JBQ43" s="31"/>
      <c r="JBR43" s="31"/>
      <c r="JBS43" s="31"/>
      <c r="JBT43" s="31"/>
      <c r="JBU43" s="31"/>
      <c r="JBV43" s="31"/>
      <c r="JBW43" s="31"/>
      <c r="JBX43" s="31"/>
      <c r="JBY43" s="31"/>
      <c r="JBZ43" s="31"/>
      <c r="JCA43" s="31"/>
      <c r="JCB43" s="31"/>
      <c r="JCC43" s="31"/>
      <c r="JCD43" s="31"/>
      <c r="JCE43" s="31"/>
      <c r="JCF43" s="31"/>
      <c r="JCG43" s="31"/>
      <c r="JCH43" s="31"/>
      <c r="JCI43" s="31"/>
      <c r="JCJ43" s="31"/>
      <c r="JCK43" s="31"/>
      <c r="JCL43" s="31"/>
      <c r="JCM43" s="31"/>
      <c r="JCN43" s="31"/>
      <c r="JCO43" s="31"/>
      <c r="JCP43" s="31"/>
      <c r="JCQ43" s="31"/>
      <c r="JCR43" s="31"/>
      <c r="JCS43" s="31"/>
      <c r="JCT43" s="31"/>
      <c r="JCU43" s="31"/>
      <c r="JCV43" s="31"/>
      <c r="JCW43" s="31"/>
      <c r="JCX43" s="31"/>
      <c r="JCY43" s="31"/>
      <c r="JCZ43" s="31"/>
      <c r="JDA43" s="31"/>
      <c r="JDB43" s="31"/>
      <c r="JDC43" s="31"/>
      <c r="JDD43" s="31"/>
      <c r="JDE43" s="31"/>
      <c r="JDF43" s="31"/>
      <c r="JDG43" s="31"/>
      <c r="JDH43" s="31"/>
      <c r="JDI43" s="31"/>
      <c r="JDJ43" s="31"/>
      <c r="JDK43" s="31"/>
      <c r="JDL43" s="31"/>
      <c r="JDM43" s="31"/>
      <c r="JDN43" s="31"/>
      <c r="JDO43" s="31"/>
      <c r="JDP43" s="31"/>
      <c r="JDQ43" s="31"/>
      <c r="JDR43" s="31"/>
      <c r="JDS43" s="31"/>
      <c r="JDT43" s="31"/>
      <c r="JDU43" s="31"/>
      <c r="JDV43" s="31"/>
      <c r="JDW43" s="31"/>
      <c r="JDX43" s="31"/>
      <c r="JDY43" s="31"/>
      <c r="JDZ43" s="31"/>
      <c r="JEA43" s="31"/>
      <c r="JEB43" s="31"/>
      <c r="JEC43" s="31"/>
      <c r="JED43" s="31"/>
      <c r="JEE43" s="31"/>
      <c r="JEF43" s="31"/>
      <c r="JEG43" s="31"/>
      <c r="JEH43" s="31"/>
      <c r="JEI43" s="31"/>
      <c r="JEJ43" s="31"/>
      <c r="JEK43" s="31"/>
      <c r="JEL43" s="31"/>
      <c r="JEM43" s="31"/>
      <c r="JEN43" s="31"/>
      <c r="JEO43" s="31"/>
      <c r="JEP43" s="31"/>
      <c r="JEQ43" s="31"/>
      <c r="JER43" s="31"/>
      <c r="JES43" s="31"/>
      <c r="JET43" s="31"/>
      <c r="JEU43" s="31"/>
      <c r="JEV43" s="31"/>
      <c r="JEW43" s="31"/>
      <c r="JEX43" s="31"/>
      <c r="JEY43" s="31"/>
      <c r="JEZ43" s="31"/>
      <c r="JFA43" s="31"/>
      <c r="JFB43" s="31"/>
      <c r="JFC43" s="31"/>
      <c r="JFD43" s="31"/>
      <c r="JFE43" s="31"/>
      <c r="JFF43" s="31"/>
      <c r="JFG43" s="31"/>
      <c r="JFH43" s="31"/>
      <c r="JFI43" s="31"/>
      <c r="JFJ43" s="31"/>
      <c r="JFK43" s="31"/>
      <c r="JFL43" s="31"/>
      <c r="JFM43" s="31"/>
      <c r="JFN43" s="31"/>
      <c r="JFO43" s="31"/>
      <c r="JFP43" s="31"/>
      <c r="JFQ43" s="31"/>
      <c r="JFR43" s="31"/>
      <c r="JFS43" s="31"/>
      <c r="JFT43" s="31"/>
      <c r="JFU43" s="31"/>
      <c r="JFV43" s="31"/>
      <c r="JFW43" s="31"/>
      <c r="JFX43" s="31"/>
      <c r="JFY43" s="31"/>
      <c r="JFZ43" s="31"/>
      <c r="JGA43" s="31"/>
      <c r="JGB43" s="31"/>
      <c r="JGC43" s="31"/>
      <c r="JGD43" s="31"/>
      <c r="JGE43" s="31"/>
      <c r="JGF43" s="31"/>
      <c r="JGG43" s="31"/>
      <c r="JGH43" s="31"/>
      <c r="JGI43" s="31"/>
      <c r="JGJ43" s="31"/>
      <c r="JGK43" s="31"/>
      <c r="JGL43" s="31"/>
      <c r="JGM43" s="31"/>
      <c r="JGN43" s="31"/>
      <c r="JGO43" s="31"/>
      <c r="JGP43" s="31"/>
      <c r="JGQ43" s="31"/>
      <c r="JGR43" s="31"/>
      <c r="JGS43" s="31"/>
      <c r="JGT43" s="31"/>
      <c r="JGU43" s="31"/>
      <c r="JGV43" s="31"/>
      <c r="JGW43" s="31"/>
      <c r="JGX43" s="31"/>
      <c r="JGY43" s="31"/>
      <c r="JGZ43" s="31"/>
      <c r="JHA43" s="31"/>
      <c r="JHB43" s="31"/>
      <c r="JHC43" s="31"/>
      <c r="JHD43" s="31"/>
      <c r="JHE43" s="31"/>
      <c r="JHF43" s="31"/>
      <c r="JHG43" s="31"/>
      <c r="JHH43" s="31"/>
      <c r="JHI43" s="31"/>
      <c r="JHJ43" s="31"/>
      <c r="JHK43" s="31"/>
      <c r="JHL43" s="31"/>
      <c r="JHM43" s="31"/>
      <c r="JHN43" s="31"/>
      <c r="JHO43" s="31"/>
      <c r="JHP43" s="31"/>
      <c r="JHQ43" s="31"/>
      <c r="JHR43" s="31"/>
      <c r="JHS43" s="31"/>
      <c r="JHT43" s="31"/>
      <c r="JHU43" s="31"/>
      <c r="JHV43" s="31"/>
      <c r="JHW43" s="31"/>
      <c r="JHX43" s="31"/>
      <c r="JHY43" s="31"/>
      <c r="JHZ43" s="31"/>
      <c r="JIA43" s="31"/>
      <c r="JIB43" s="31"/>
      <c r="JIC43" s="31"/>
      <c r="JID43" s="31"/>
      <c r="JIE43" s="31"/>
      <c r="JIF43" s="31"/>
      <c r="JIG43" s="31"/>
      <c r="JIH43" s="31"/>
      <c r="JII43" s="31"/>
      <c r="JIJ43" s="31"/>
      <c r="JIK43" s="31"/>
      <c r="JIL43" s="31"/>
      <c r="JIM43" s="31"/>
      <c r="JIN43" s="31"/>
      <c r="JIO43" s="31"/>
      <c r="JIP43" s="31"/>
      <c r="JIQ43" s="31"/>
      <c r="JIR43" s="31"/>
      <c r="JIS43" s="31"/>
      <c r="JIT43" s="31"/>
      <c r="JIU43" s="31"/>
      <c r="JIV43" s="31"/>
      <c r="JIW43" s="31"/>
      <c r="JIX43" s="31"/>
      <c r="JIY43" s="31"/>
      <c r="JIZ43" s="31"/>
      <c r="JJA43" s="31"/>
      <c r="JJB43" s="31"/>
      <c r="JJC43" s="31"/>
      <c r="JJD43" s="31"/>
      <c r="JJE43" s="31"/>
      <c r="JJF43" s="31"/>
      <c r="JJG43" s="31"/>
      <c r="JJH43" s="31"/>
      <c r="JJI43" s="31"/>
      <c r="JJJ43" s="31"/>
      <c r="JJK43" s="31"/>
      <c r="JJL43" s="31"/>
      <c r="JJM43" s="31"/>
      <c r="JJN43" s="31"/>
      <c r="JJO43" s="31"/>
      <c r="JJP43" s="31"/>
      <c r="JJQ43" s="31"/>
      <c r="JJR43" s="31"/>
      <c r="JJS43" s="31"/>
      <c r="JJT43" s="31"/>
      <c r="JJU43" s="31"/>
      <c r="JJV43" s="31"/>
      <c r="JJW43" s="31"/>
      <c r="JJX43" s="31"/>
      <c r="JJY43" s="31"/>
      <c r="JJZ43" s="31"/>
      <c r="JKA43" s="31"/>
      <c r="JKB43" s="31"/>
      <c r="JKC43" s="31"/>
      <c r="JKD43" s="31"/>
      <c r="JKE43" s="31"/>
      <c r="JKF43" s="31"/>
      <c r="JKG43" s="31"/>
      <c r="JKH43" s="31"/>
      <c r="JKI43" s="31"/>
      <c r="JKJ43" s="31"/>
      <c r="JKK43" s="31"/>
      <c r="JKL43" s="31"/>
      <c r="JKM43" s="31"/>
      <c r="JKN43" s="31"/>
      <c r="JKO43" s="31"/>
      <c r="JKP43" s="31"/>
      <c r="JKQ43" s="31"/>
      <c r="JKR43" s="31"/>
      <c r="JKS43" s="31"/>
      <c r="JKT43" s="31"/>
      <c r="JKU43" s="31"/>
      <c r="JKV43" s="31"/>
      <c r="JKW43" s="31"/>
      <c r="JKX43" s="31"/>
      <c r="JKY43" s="31"/>
      <c r="JKZ43" s="31"/>
      <c r="JLA43" s="31"/>
      <c r="JLB43" s="31"/>
      <c r="JLC43" s="31"/>
      <c r="JLD43" s="31"/>
      <c r="JLE43" s="31"/>
      <c r="JLF43" s="31"/>
      <c r="JLG43" s="31"/>
      <c r="JLH43" s="31"/>
      <c r="JLI43" s="31"/>
      <c r="JLJ43" s="31"/>
      <c r="JLK43" s="31"/>
      <c r="JLL43" s="31"/>
      <c r="JLM43" s="31"/>
      <c r="JLN43" s="31"/>
      <c r="JLO43" s="31"/>
      <c r="JLP43" s="31"/>
      <c r="JLQ43" s="31"/>
      <c r="JLR43" s="31"/>
      <c r="JLS43" s="31"/>
      <c r="JLT43" s="31"/>
      <c r="JLU43" s="31"/>
      <c r="JLV43" s="31"/>
      <c r="JLW43" s="31"/>
      <c r="JLX43" s="31"/>
      <c r="JLY43" s="31"/>
      <c r="JLZ43" s="31"/>
      <c r="JMA43" s="31"/>
      <c r="JMB43" s="31"/>
      <c r="JMC43" s="31"/>
      <c r="JMD43" s="31"/>
      <c r="JME43" s="31"/>
      <c r="JMF43" s="31"/>
      <c r="JMG43" s="31"/>
      <c r="JMH43" s="31"/>
      <c r="JMI43" s="31"/>
      <c r="JMJ43" s="31"/>
      <c r="JMK43" s="31"/>
      <c r="JML43" s="31"/>
      <c r="JMM43" s="31"/>
      <c r="JMN43" s="31"/>
      <c r="JMO43" s="31"/>
      <c r="JMP43" s="31"/>
      <c r="JMQ43" s="31"/>
      <c r="JMR43" s="31"/>
      <c r="JMS43" s="31"/>
      <c r="JMT43" s="31"/>
      <c r="JMU43" s="31"/>
      <c r="JMV43" s="31"/>
      <c r="JMW43" s="31"/>
      <c r="JMX43" s="31"/>
      <c r="JMY43" s="31"/>
      <c r="JMZ43" s="31"/>
      <c r="JNA43" s="31"/>
      <c r="JNB43" s="31"/>
      <c r="JNC43" s="31"/>
      <c r="JND43" s="31"/>
      <c r="JNE43" s="31"/>
      <c r="JNF43" s="31"/>
      <c r="JNG43" s="31"/>
      <c r="JNH43" s="31"/>
      <c r="JNI43" s="31"/>
      <c r="JNJ43" s="31"/>
      <c r="JNK43" s="31"/>
      <c r="JNL43" s="31"/>
      <c r="JNM43" s="31"/>
      <c r="JNN43" s="31"/>
      <c r="JNO43" s="31"/>
      <c r="JNP43" s="31"/>
      <c r="JNQ43" s="31"/>
      <c r="JNR43" s="31"/>
      <c r="JNS43" s="31"/>
      <c r="JNT43" s="31"/>
      <c r="JNU43" s="31"/>
      <c r="JNV43" s="31"/>
      <c r="JNW43" s="31"/>
      <c r="JNX43" s="31"/>
      <c r="JNY43" s="31"/>
      <c r="JNZ43" s="31"/>
      <c r="JOA43" s="31"/>
      <c r="JOB43" s="31"/>
      <c r="JOC43" s="31"/>
      <c r="JOD43" s="31"/>
      <c r="JOE43" s="31"/>
      <c r="JOF43" s="31"/>
      <c r="JOG43" s="31"/>
      <c r="JOH43" s="31"/>
      <c r="JOI43" s="31"/>
      <c r="JOJ43" s="31"/>
      <c r="JOK43" s="31"/>
      <c r="JOL43" s="31"/>
      <c r="JOM43" s="31"/>
      <c r="JON43" s="31"/>
      <c r="JOO43" s="31"/>
      <c r="JOP43" s="31"/>
      <c r="JOQ43" s="31"/>
      <c r="JOR43" s="31"/>
      <c r="JOS43" s="31"/>
      <c r="JOT43" s="31"/>
      <c r="JOU43" s="31"/>
      <c r="JOV43" s="31"/>
      <c r="JOW43" s="31"/>
      <c r="JOX43" s="31"/>
      <c r="JOY43" s="31"/>
      <c r="JOZ43" s="31"/>
      <c r="JPA43" s="31"/>
      <c r="JPB43" s="31"/>
      <c r="JPC43" s="31"/>
      <c r="JPD43" s="31"/>
      <c r="JPE43" s="31"/>
      <c r="JPF43" s="31"/>
      <c r="JPG43" s="31"/>
      <c r="JPH43" s="31"/>
      <c r="JPI43" s="31"/>
      <c r="JPJ43" s="31"/>
      <c r="JPK43" s="31"/>
      <c r="JPL43" s="31"/>
      <c r="JPM43" s="31"/>
      <c r="JPN43" s="31"/>
      <c r="JPO43" s="31"/>
      <c r="JPP43" s="31"/>
      <c r="JPQ43" s="31"/>
      <c r="JPR43" s="31"/>
      <c r="JPS43" s="31"/>
      <c r="JPT43" s="31"/>
      <c r="JPU43" s="31"/>
      <c r="JPV43" s="31"/>
      <c r="JPW43" s="31"/>
      <c r="JPX43" s="31"/>
      <c r="JPY43" s="31"/>
      <c r="JPZ43" s="31"/>
      <c r="JQA43" s="31"/>
      <c r="JQB43" s="31"/>
      <c r="JQC43" s="31"/>
      <c r="JQD43" s="31"/>
      <c r="JQE43" s="31"/>
      <c r="JQF43" s="31"/>
      <c r="JQG43" s="31"/>
      <c r="JQH43" s="31"/>
      <c r="JQI43" s="31"/>
      <c r="JQJ43" s="31"/>
      <c r="JQK43" s="31"/>
      <c r="JQL43" s="31"/>
      <c r="JQM43" s="31"/>
      <c r="JQN43" s="31"/>
      <c r="JQO43" s="31"/>
      <c r="JQP43" s="31"/>
      <c r="JQQ43" s="31"/>
      <c r="JQR43" s="31"/>
      <c r="JQS43" s="31"/>
      <c r="JQT43" s="31"/>
      <c r="JQU43" s="31"/>
      <c r="JQV43" s="31"/>
      <c r="JQW43" s="31"/>
      <c r="JQX43" s="31"/>
      <c r="JQY43" s="31"/>
      <c r="JQZ43" s="31"/>
      <c r="JRA43" s="31"/>
      <c r="JRB43" s="31"/>
      <c r="JRC43" s="31"/>
      <c r="JRD43" s="31"/>
      <c r="JRE43" s="31"/>
      <c r="JRF43" s="31"/>
      <c r="JRG43" s="31"/>
      <c r="JRH43" s="31"/>
      <c r="JRI43" s="31"/>
      <c r="JRJ43" s="31"/>
      <c r="JRK43" s="31"/>
      <c r="JRL43" s="31"/>
      <c r="JRM43" s="31"/>
      <c r="JRN43" s="31"/>
      <c r="JRO43" s="31"/>
      <c r="JRP43" s="31"/>
      <c r="JRQ43" s="31"/>
      <c r="JRR43" s="31"/>
      <c r="JRS43" s="31"/>
      <c r="JRT43" s="31"/>
      <c r="JRU43" s="31"/>
      <c r="JRV43" s="31"/>
      <c r="JRW43" s="31"/>
      <c r="JRX43" s="31"/>
      <c r="JRY43" s="31"/>
      <c r="JRZ43" s="31"/>
      <c r="JSA43" s="31"/>
      <c r="JSB43" s="31"/>
      <c r="JSC43" s="31"/>
      <c r="JSD43" s="31"/>
      <c r="JSE43" s="31"/>
      <c r="JSF43" s="31"/>
      <c r="JSG43" s="31"/>
      <c r="JSH43" s="31"/>
      <c r="JSI43" s="31"/>
      <c r="JSJ43" s="31"/>
      <c r="JSK43" s="31"/>
      <c r="JSL43" s="31"/>
      <c r="JSM43" s="31"/>
      <c r="JSN43" s="31"/>
      <c r="JSO43" s="31"/>
      <c r="JSP43" s="31"/>
      <c r="JSQ43" s="31"/>
      <c r="JSR43" s="31"/>
      <c r="JSS43" s="31"/>
      <c r="JST43" s="31"/>
      <c r="JSU43" s="31"/>
      <c r="JSV43" s="31"/>
      <c r="JSW43" s="31"/>
      <c r="JSX43" s="31"/>
      <c r="JSY43" s="31"/>
      <c r="JSZ43" s="31"/>
      <c r="JTA43" s="31"/>
      <c r="JTB43" s="31"/>
      <c r="JTC43" s="31"/>
      <c r="JTD43" s="31"/>
      <c r="JTE43" s="31"/>
      <c r="JTF43" s="31"/>
      <c r="JTG43" s="31"/>
      <c r="JTH43" s="31"/>
      <c r="JTI43" s="31"/>
      <c r="JTJ43" s="31"/>
      <c r="JTK43" s="31"/>
      <c r="JTL43" s="31"/>
      <c r="JTM43" s="31"/>
      <c r="JTN43" s="31"/>
      <c r="JTO43" s="31"/>
      <c r="JTP43" s="31"/>
      <c r="JTQ43" s="31"/>
      <c r="JTR43" s="31"/>
      <c r="JTS43" s="31"/>
      <c r="JTT43" s="31"/>
      <c r="JTU43" s="31"/>
      <c r="JTV43" s="31"/>
      <c r="JTW43" s="31"/>
      <c r="JTX43" s="31"/>
      <c r="JTY43" s="31"/>
      <c r="JTZ43" s="31"/>
      <c r="JUA43" s="31"/>
      <c r="JUB43" s="31"/>
      <c r="JUC43" s="31"/>
      <c r="JUD43" s="31"/>
      <c r="JUE43" s="31"/>
      <c r="JUF43" s="31"/>
      <c r="JUG43" s="31"/>
      <c r="JUH43" s="31"/>
      <c r="JUI43" s="31"/>
      <c r="JUJ43" s="31"/>
      <c r="JUK43" s="31"/>
      <c r="JUL43" s="31"/>
      <c r="JUM43" s="31"/>
      <c r="JUN43" s="31"/>
      <c r="JUO43" s="31"/>
      <c r="JUP43" s="31"/>
      <c r="JUQ43" s="31"/>
      <c r="JUR43" s="31"/>
      <c r="JUS43" s="31"/>
      <c r="JUT43" s="31"/>
      <c r="JUU43" s="31"/>
      <c r="JUV43" s="31"/>
      <c r="JUW43" s="31"/>
      <c r="JUX43" s="31"/>
      <c r="JUY43" s="31"/>
      <c r="JUZ43" s="31"/>
      <c r="JVA43" s="31"/>
      <c r="JVB43" s="31"/>
      <c r="JVC43" s="31"/>
      <c r="JVD43" s="31"/>
      <c r="JVE43" s="31"/>
      <c r="JVF43" s="31"/>
      <c r="JVG43" s="31"/>
      <c r="JVH43" s="31"/>
      <c r="JVI43" s="31"/>
      <c r="JVJ43" s="31"/>
      <c r="JVK43" s="31"/>
      <c r="JVL43" s="31"/>
      <c r="JVM43" s="31"/>
      <c r="JVN43" s="31"/>
      <c r="JVO43" s="31"/>
      <c r="JVP43" s="31"/>
      <c r="JVQ43" s="31"/>
      <c r="JVR43" s="31"/>
      <c r="JVS43" s="31"/>
      <c r="JVT43" s="31"/>
      <c r="JVU43" s="31"/>
      <c r="JVV43" s="31"/>
      <c r="JVW43" s="31"/>
      <c r="JVX43" s="31"/>
      <c r="JVY43" s="31"/>
      <c r="JVZ43" s="31"/>
      <c r="JWA43" s="31"/>
      <c r="JWB43" s="31"/>
      <c r="JWC43" s="31"/>
      <c r="JWD43" s="31"/>
      <c r="JWE43" s="31"/>
      <c r="JWF43" s="31"/>
      <c r="JWG43" s="31"/>
      <c r="JWH43" s="31"/>
      <c r="JWI43" s="31"/>
      <c r="JWJ43" s="31"/>
      <c r="JWK43" s="31"/>
      <c r="JWL43" s="31"/>
      <c r="JWM43" s="31"/>
      <c r="JWN43" s="31"/>
      <c r="JWO43" s="31"/>
      <c r="JWP43" s="31"/>
      <c r="JWQ43" s="31"/>
      <c r="JWR43" s="31"/>
      <c r="JWS43" s="31"/>
      <c r="JWT43" s="31"/>
      <c r="JWU43" s="31"/>
      <c r="JWV43" s="31"/>
      <c r="JWW43" s="31"/>
      <c r="JWX43" s="31"/>
      <c r="JWY43" s="31"/>
      <c r="JWZ43" s="31"/>
      <c r="JXA43" s="31"/>
      <c r="JXB43" s="31"/>
      <c r="JXC43" s="31"/>
      <c r="JXD43" s="31"/>
      <c r="JXE43" s="31"/>
      <c r="JXF43" s="31"/>
      <c r="JXG43" s="31"/>
      <c r="JXH43" s="31"/>
      <c r="JXI43" s="31"/>
      <c r="JXJ43" s="31"/>
      <c r="JXK43" s="31"/>
      <c r="JXL43" s="31"/>
      <c r="JXM43" s="31"/>
      <c r="JXN43" s="31"/>
      <c r="JXO43" s="31"/>
      <c r="JXP43" s="31"/>
      <c r="JXQ43" s="31"/>
      <c r="JXR43" s="31"/>
      <c r="JXS43" s="31"/>
      <c r="JXT43" s="31"/>
      <c r="JXU43" s="31"/>
      <c r="JXV43" s="31"/>
      <c r="JXW43" s="31"/>
      <c r="JXX43" s="31"/>
      <c r="JXY43" s="31"/>
      <c r="JXZ43" s="31"/>
      <c r="JYA43" s="31"/>
      <c r="JYB43" s="31"/>
      <c r="JYC43" s="31"/>
      <c r="JYD43" s="31"/>
      <c r="JYE43" s="31"/>
      <c r="JYF43" s="31"/>
      <c r="JYG43" s="31"/>
      <c r="JYH43" s="31"/>
      <c r="JYI43" s="31"/>
      <c r="JYJ43" s="31"/>
      <c r="JYK43" s="31"/>
      <c r="JYL43" s="31"/>
      <c r="JYM43" s="31"/>
      <c r="JYN43" s="31"/>
      <c r="JYO43" s="31"/>
      <c r="JYP43" s="31"/>
      <c r="JYQ43" s="31"/>
      <c r="JYR43" s="31"/>
      <c r="JYS43" s="31"/>
      <c r="JYT43" s="31"/>
      <c r="JYU43" s="31"/>
      <c r="JYV43" s="31"/>
      <c r="JYW43" s="31"/>
      <c r="JYX43" s="31"/>
      <c r="JYY43" s="31"/>
      <c r="JYZ43" s="31"/>
      <c r="JZA43" s="31"/>
      <c r="JZB43" s="31"/>
      <c r="JZC43" s="31"/>
      <c r="JZD43" s="31"/>
      <c r="JZE43" s="31"/>
      <c r="JZF43" s="31"/>
      <c r="JZG43" s="31"/>
      <c r="JZH43" s="31"/>
      <c r="JZI43" s="31"/>
      <c r="JZJ43" s="31"/>
      <c r="JZK43" s="31"/>
      <c r="JZL43" s="31"/>
      <c r="JZM43" s="31"/>
      <c r="JZN43" s="31"/>
      <c r="JZO43" s="31"/>
      <c r="JZP43" s="31"/>
      <c r="JZQ43" s="31"/>
      <c r="JZR43" s="31"/>
      <c r="JZS43" s="31"/>
      <c r="JZT43" s="31"/>
      <c r="JZU43" s="31"/>
      <c r="JZV43" s="31"/>
      <c r="JZW43" s="31"/>
      <c r="JZX43" s="31"/>
      <c r="JZY43" s="31"/>
      <c r="JZZ43" s="31"/>
      <c r="KAA43" s="31"/>
      <c r="KAB43" s="31"/>
      <c r="KAC43" s="31"/>
      <c r="KAD43" s="31"/>
      <c r="KAE43" s="31"/>
      <c r="KAF43" s="31"/>
      <c r="KAG43" s="31"/>
      <c r="KAH43" s="31"/>
      <c r="KAI43" s="31"/>
      <c r="KAJ43" s="31"/>
      <c r="KAK43" s="31"/>
      <c r="KAL43" s="31"/>
      <c r="KAM43" s="31"/>
      <c r="KAN43" s="31"/>
      <c r="KAO43" s="31"/>
      <c r="KAP43" s="31"/>
      <c r="KAQ43" s="31"/>
      <c r="KAR43" s="31"/>
      <c r="KAS43" s="31"/>
      <c r="KAT43" s="31"/>
      <c r="KAU43" s="31"/>
      <c r="KAV43" s="31"/>
      <c r="KAW43" s="31"/>
      <c r="KAX43" s="31"/>
      <c r="KAY43" s="31"/>
      <c r="KAZ43" s="31"/>
      <c r="KBA43" s="31"/>
      <c r="KBB43" s="31"/>
      <c r="KBC43" s="31"/>
      <c r="KBD43" s="31"/>
      <c r="KBE43" s="31"/>
      <c r="KBF43" s="31"/>
      <c r="KBG43" s="31"/>
      <c r="KBH43" s="31"/>
      <c r="KBI43" s="31"/>
      <c r="KBJ43" s="31"/>
      <c r="KBK43" s="31"/>
      <c r="KBL43" s="31"/>
      <c r="KBM43" s="31"/>
      <c r="KBN43" s="31"/>
      <c r="KBO43" s="31"/>
      <c r="KBP43" s="31"/>
      <c r="KBQ43" s="31"/>
      <c r="KBR43" s="31"/>
      <c r="KBS43" s="31"/>
      <c r="KBT43" s="31"/>
      <c r="KBU43" s="31"/>
      <c r="KBV43" s="31"/>
      <c r="KBW43" s="31"/>
      <c r="KBX43" s="31"/>
      <c r="KBY43" s="31"/>
      <c r="KBZ43" s="31"/>
      <c r="KCA43" s="31"/>
      <c r="KCB43" s="31"/>
      <c r="KCC43" s="31"/>
      <c r="KCD43" s="31"/>
      <c r="KCE43" s="31"/>
      <c r="KCF43" s="31"/>
      <c r="KCG43" s="31"/>
      <c r="KCH43" s="31"/>
      <c r="KCI43" s="31"/>
      <c r="KCJ43" s="31"/>
      <c r="KCK43" s="31"/>
      <c r="KCL43" s="31"/>
      <c r="KCM43" s="31"/>
      <c r="KCN43" s="31"/>
      <c r="KCO43" s="31"/>
      <c r="KCP43" s="31"/>
      <c r="KCQ43" s="31"/>
      <c r="KCR43" s="31"/>
      <c r="KCS43" s="31"/>
      <c r="KCT43" s="31"/>
      <c r="KCU43" s="31"/>
      <c r="KCV43" s="31"/>
      <c r="KCW43" s="31"/>
      <c r="KCX43" s="31"/>
      <c r="KCY43" s="31"/>
      <c r="KCZ43" s="31"/>
      <c r="KDA43" s="31"/>
      <c r="KDB43" s="31"/>
      <c r="KDC43" s="31"/>
      <c r="KDD43" s="31"/>
      <c r="KDE43" s="31"/>
      <c r="KDF43" s="31"/>
      <c r="KDG43" s="31"/>
      <c r="KDH43" s="31"/>
      <c r="KDI43" s="31"/>
      <c r="KDJ43" s="31"/>
      <c r="KDK43" s="31"/>
      <c r="KDL43" s="31"/>
      <c r="KDM43" s="31"/>
      <c r="KDN43" s="31"/>
      <c r="KDO43" s="31"/>
      <c r="KDP43" s="31"/>
      <c r="KDQ43" s="31"/>
      <c r="KDR43" s="31"/>
      <c r="KDS43" s="31"/>
      <c r="KDT43" s="31"/>
      <c r="KDU43" s="31"/>
      <c r="KDV43" s="31"/>
      <c r="KDW43" s="31"/>
      <c r="KDX43" s="31"/>
      <c r="KDY43" s="31"/>
      <c r="KDZ43" s="31"/>
      <c r="KEA43" s="31"/>
      <c r="KEB43" s="31"/>
      <c r="KEC43" s="31"/>
      <c r="KED43" s="31"/>
      <c r="KEE43" s="31"/>
      <c r="KEF43" s="31"/>
      <c r="KEG43" s="31"/>
      <c r="KEH43" s="31"/>
      <c r="KEI43" s="31"/>
      <c r="KEJ43" s="31"/>
      <c r="KEK43" s="31"/>
      <c r="KEL43" s="31"/>
      <c r="KEM43" s="31"/>
      <c r="KEN43" s="31"/>
      <c r="KEO43" s="31"/>
      <c r="KEP43" s="31"/>
      <c r="KEQ43" s="31"/>
      <c r="KER43" s="31"/>
      <c r="KES43" s="31"/>
      <c r="KET43" s="31"/>
      <c r="KEU43" s="31"/>
      <c r="KEV43" s="31"/>
      <c r="KEW43" s="31"/>
      <c r="KEX43" s="31"/>
      <c r="KEY43" s="31"/>
      <c r="KEZ43" s="31"/>
      <c r="KFA43" s="31"/>
      <c r="KFB43" s="31"/>
      <c r="KFC43" s="31"/>
      <c r="KFD43" s="31"/>
      <c r="KFE43" s="31"/>
      <c r="KFF43" s="31"/>
      <c r="KFG43" s="31"/>
      <c r="KFH43" s="31"/>
      <c r="KFI43" s="31"/>
      <c r="KFJ43" s="31"/>
      <c r="KFK43" s="31"/>
      <c r="KFL43" s="31"/>
      <c r="KFM43" s="31"/>
      <c r="KFN43" s="31"/>
      <c r="KFO43" s="31"/>
      <c r="KFP43" s="31"/>
      <c r="KFQ43" s="31"/>
      <c r="KFR43" s="31"/>
      <c r="KFS43" s="31"/>
      <c r="KFT43" s="31"/>
      <c r="KFU43" s="31"/>
      <c r="KFV43" s="31"/>
      <c r="KFW43" s="31"/>
      <c r="KFX43" s="31"/>
      <c r="KFY43" s="31"/>
      <c r="KFZ43" s="31"/>
      <c r="KGA43" s="31"/>
      <c r="KGB43" s="31"/>
      <c r="KGC43" s="31"/>
      <c r="KGD43" s="31"/>
      <c r="KGE43" s="31"/>
      <c r="KGF43" s="31"/>
      <c r="KGG43" s="31"/>
      <c r="KGH43" s="31"/>
      <c r="KGI43" s="31"/>
      <c r="KGJ43" s="31"/>
      <c r="KGK43" s="31"/>
      <c r="KGL43" s="31"/>
      <c r="KGM43" s="31"/>
      <c r="KGN43" s="31"/>
      <c r="KGO43" s="31"/>
      <c r="KGP43" s="31"/>
      <c r="KGQ43" s="31"/>
      <c r="KGR43" s="31"/>
      <c r="KGS43" s="31"/>
      <c r="KGT43" s="31"/>
      <c r="KGU43" s="31"/>
      <c r="KGV43" s="31"/>
      <c r="KGW43" s="31"/>
      <c r="KGX43" s="31"/>
      <c r="KGY43" s="31"/>
      <c r="KGZ43" s="31"/>
      <c r="KHA43" s="31"/>
      <c r="KHB43" s="31"/>
      <c r="KHC43" s="31"/>
      <c r="KHD43" s="31"/>
      <c r="KHE43" s="31"/>
      <c r="KHF43" s="31"/>
      <c r="KHG43" s="31"/>
      <c r="KHH43" s="31"/>
      <c r="KHI43" s="31"/>
      <c r="KHJ43" s="31"/>
      <c r="KHK43" s="31"/>
      <c r="KHL43" s="31"/>
      <c r="KHM43" s="31"/>
      <c r="KHN43" s="31"/>
      <c r="KHO43" s="31"/>
      <c r="KHP43" s="31"/>
      <c r="KHQ43" s="31"/>
      <c r="KHR43" s="31"/>
      <c r="KHS43" s="31"/>
      <c r="KHT43" s="31"/>
      <c r="KHU43" s="31"/>
      <c r="KHV43" s="31"/>
      <c r="KHW43" s="31"/>
      <c r="KHX43" s="31"/>
      <c r="KHY43" s="31"/>
      <c r="KHZ43" s="31"/>
      <c r="KIA43" s="31"/>
      <c r="KIB43" s="31"/>
      <c r="KIC43" s="31"/>
      <c r="KID43" s="31"/>
      <c r="KIE43" s="31"/>
      <c r="KIF43" s="31"/>
      <c r="KIG43" s="31"/>
      <c r="KIH43" s="31"/>
      <c r="KII43" s="31"/>
      <c r="KIJ43" s="31"/>
      <c r="KIK43" s="31"/>
      <c r="KIL43" s="31"/>
      <c r="KIM43" s="31"/>
      <c r="KIN43" s="31"/>
      <c r="KIO43" s="31"/>
      <c r="KIP43" s="31"/>
      <c r="KIQ43" s="31"/>
      <c r="KIR43" s="31"/>
      <c r="KIS43" s="31"/>
      <c r="KIT43" s="31"/>
      <c r="KIU43" s="31"/>
      <c r="KIV43" s="31"/>
      <c r="KIW43" s="31"/>
      <c r="KIX43" s="31"/>
      <c r="KIY43" s="31"/>
      <c r="KIZ43" s="31"/>
      <c r="KJA43" s="31"/>
      <c r="KJB43" s="31"/>
      <c r="KJC43" s="31"/>
      <c r="KJD43" s="31"/>
      <c r="KJE43" s="31"/>
      <c r="KJF43" s="31"/>
      <c r="KJG43" s="31"/>
      <c r="KJH43" s="31"/>
      <c r="KJI43" s="31"/>
      <c r="KJJ43" s="31"/>
      <c r="KJK43" s="31"/>
      <c r="KJL43" s="31"/>
      <c r="KJM43" s="31"/>
      <c r="KJN43" s="31"/>
      <c r="KJO43" s="31"/>
      <c r="KJP43" s="31"/>
      <c r="KJQ43" s="31"/>
      <c r="KJR43" s="31"/>
      <c r="KJS43" s="31"/>
      <c r="KJT43" s="31"/>
      <c r="KJU43" s="31"/>
      <c r="KJV43" s="31"/>
      <c r="KJW43" s="31"/>
      <c r="KJX43" s="31"/>
      <c r="KJY43" s="31"/>
      <c r="KJZ43" s="31"/>
      <c r="KKA43" s="31"/>
      <c r="KKB43" s="31"/>
      <c r="KKC43" s="31"/>
      <c r="KKD43" s="31"/>
      <c r="KKE43" s="31"/>
      <c r="KKF43" s="31"/>
      <c r="KKG43" s="31"/>
      <c r="KKH43" s="31"/>
      <c r="KKI43" s="31"/>
      <c r="KKJ43" s="31"/>
      <c r="KKK43" s="31"/>
      <c r="KKL43" s="31"/>
      <c r="KKM43" s="31"/>
      <c r="KKN43" s="31"/>
      <c r="KKO43" s="31"/>
      <c r="KKP43" s="31"/>
      <c r="KKQ43" s="31"/>
      <c r="KKR43" s="31"/>
      <c r="KKS43" s="31"/>
      <c r="KKT43" s="31"/>
      <c r="KKU43" s="31"/>
      <c r="KKV43" s="31"/>
      <c r="KKW43" s="31"/>
      <c r="KKX43" s="31"/>
      <c r="KKY43" s="31"/>
      <c r="KKZ43" s="31"/>
      <c r="KLA43" s="31"/>
      <c r="KLB43" s="31"/>
      <c r="KLC43" s="31"/>
      <c r="KLD43" s="31"/>
      <c r="KLE43" s="31"/>
      <c r="KLF43" s="31"/>
      <c r="KLG43" s="31"/>
      <c r="KLH43" s="31"/>
      <c r="KLI43" s="31"/>
      <c r="KLJ43" s="31"/>
      <c r="KLK43" s="31"/>
      <c r="KLL43" s="31"/>
      <c r="KLM43" s="31"/>
      <c r="KLN43" s="31"/>
      <c r="KLO43" s="31"/>
      <c r="KLP43" s="31"/>
      <c r="KLQ43" s="31"/>
      <c r="KLR43" s="31"/>
      <c r="KLS43" s="31"/>
      <c r="KLT43" s="31"/>
      <c r="KLU43" s="31"/>
      <c r="KLV43" s="31"/>
      <c r="KLW43" s="31"/>
      <c r="KLX43" s="31"/>
      <c r="KLY43" s="31"/>
      <c r="KLZ43" s="31"/>
      <c r="KMA43" s="31"/>
      <c r="KMB43" s="31"/>
      <c r="KMC43" s="31"/>
      <c r="KMD43" s="31"/>
      <c r="KME43" s="31"/>
      <c r="KMF43" s="31"/>
      <c r="KMG43" s="31"/>
      <c r="KMH43" s="31"/>
      <c r="KMI43" s="31"/>
      <c r="KMJ43" s="31"/>
      <c r="KMK43" s="31"/>
      <c r="KML43" s="31"/>
      <c r="KMM43" s="31"/>
      <c r="KMN43" s="31"/>
      <c r="KMO43" s="31"/>
      <c r="KMP43" s="31"/>
      <c r="KMQ43" s="31"/>
      <c r="KMR43" s="31"/>
      <c r="KMS43" s="31"/>
      <c r="KMT43" s="31"/>
      <c r="KMU43" s="31"/>
      <c r="KMV43" s="31"/>
      <c r="KMW43" s="31"/>
      <c r="KMX43" s="31"/>
      <c r="KMY43" s="31"/>
      <c r="KMZ43" s="31"/>
      <c r="KNA43" s="31"/>
      <c r="KNB43" s="31"/>
      <c r="KNC43" s="31"/>
      <c r="KND43" s="31"/>
      <c r="KNE43" s="31"/>
      <c r="KNF43" s="31"/>
      <c r="KNG43" s="31"/>
      <c r="KNH43" s="31"/>
      <c r="KNI43" s="31"/>
      <c r="KNJ43" s="31"/>
      <c r="KNK43" s="31"/>
      <c r="KNL43" s="31"/>
      <c r="KNM43" s="31"/>
      <c r="KNN43" s="31"/>
      <c r="KNO43" s="31"/>
      <c r="KNP43" s="31"/>
      <c r="KNQ43" s="31"/>
      <c r="KNR43" s="31"/>
      <c r="KNS43" s="31"/>
      <c r="KNT43" s="31"/>
      <c r="KNU43" s="31"/>
      <c r="KNV43" s="31"/>
      <c r="KNW43" s="31"/>
      <c r="KNX43" s="31"/>
      <c r="KNY43" s="31"/>
      <c r="KNZ43" s="31"/>
      <c r="KOA43" s="31"/>
      <c r="KOB43" s="31"/>
      <c r="KOC43" s="31"/>
      <c r="KOD43" s="31"/>
      <c r="KOE43" s="31"/>
      <c r="KOF43" s="31"/>
      <c r="KOG43" s="31"/>
      <c r="KOH43" s="31"/>
      <c r="KOI43" s="31"/>
      <c r="KOJ43" s="31"/>
      <c r="KOK43" s="31"/>
      <c r="KOL43" s="31"/>
      <c r="KOM43" s="31"/>
      <c r="KON43" s="31"/>
      <c r="KOO43" s="31"/>
      <c r="KOP43" s="31"/>
      <c r="KOQ43" s="31"/>
      <c r="KOR43" s="31"/>
      <c r="KOS43" s="31"/>
      <c r="KOT43" s="31"/>
      <c r="KOU43" s="31"/>
      <c r="KOV43" s="31"/>
      <c r="KOW43" s="31"/>
      <c r="KOX43" s="31"/>
      <c r="KOY43" s="31"/>
      <c r="KOZ43" s="31"/>
      <c r="KPA43" s="31"/>
      <c r="KPB43" s="31"/>
      <c r="KPC43" s="31"/>
      <c r="KPD43" s="31"/>
      <c r="KPE43" s="31"/>
      <c r="KPF43" s="31"/>
      <c r="KPG43" s="31"/>
      <c r="KPH43" s="31"/>
      <c r="KPI43" s="31"/>
      <c r="KPJ43" s="31"/>
      <c r="KPK43" s="31"/>
      <c r="KPL43" s="31"/>
      <c r="KPM43" s="31"/>
      <c r="KPN43" s="31"/>
      <c r="KPO43" s="31"/>
      <c r="KPP43" s="31"/>
      <c r="KPQ43" s="31"/>
      <c r="KPR43" s="31"/>
      <c r="KPS43" s="31"/>
      <c r="KPT43" s="31"/>
      <c r="KPU43" s="31"/>
      <c r="KPV43" s="31"/>
      <c r="KPW43" s="31"/>
      <c r="KPX43" s="31"/>
      <c r="KPY43" s="31"/>
      <c r="KPZ43" s="31"/>
      <c r="KQA43" s="31"/>
      <c r="KQB43" s="31"/>
      <c r="KQC43" s="31"/>
      <c r="KQD43" s="31"/>
      <c r="KQE43" s="31"/>
      <c r="KQF43" s="31"/>
      <c r="KQG43" s="31"/>
      <c r="KQH43" s="31"/>
      <c r="KQI43" s="31"/>
      <c r="KQJ43" s="31"/>
      <c r="KQK43" s="31"/>
      <c r="KQL43" s="31"/>
      <c r="KQM43" s="31"/>
      <c r="KQN43" s="31"/>
      <c r="KQO43" s="31"/>
      <c r="KQP43" s="31"/>
      <c r="KQQ43" s="31"/>
      <c r="KQR43" s="31"/>
      <c r="KQS43" s="31"/>
      <c r="KQT43" s="31"/>
      <c r="KQU43" s="31"/>
      <c r="KQV43" s="31"/>
      <c r="KQW43" s="31"/>
      <c r="KQX43" s="31"/>
      <c r="KQY43" s="31"/>
      <c r="KQZ43" s="31"/>
      <c r="KRA43" s="31"/>
      <c r="KRB43" s="31"/>
      <c r="KRC43" s="31"/>
      <c r="KRD43" s="31"/>
      <c r="KRE43" s="31"/>
      <c r="KRF43" s="31"/>
      <c r="KRG43" s="31"/>
      <c r="KRH43" s="31"/>
      <c r="KRI43" s="31"/>
      <c r="KRJ43" s="31"/>
      <c r="KRK43" s="31"/>
      <c r="KRL43" s="31"/>
      <c r="KRM43" s="31"/>
      <c r="KRN43" s="31"/>
      <c r="KRO43" s="31"/>
      <c r="KRP43" s="31"/>
      <c r="KRQ43" s="31"/>
      <c r="KRR43" s="31"/>
      <c r="KRS43" s="31"/>
      <c r="KRT43" s="31"/>
      <c r="KRU43" s="31"/>
      <c r="KRV43" s="31"/>
      <c r="KRW43" s="31"/>
      <c r="KRX43" s="31"/>
      <c r="KRY43" s="31"/>
      <c r="KRZ43" s="31"/>
      <c r="KSA43" s="31"/>
      <c r="KSB43" s="31"/>
      <c r="KSC43" s="31"/>
      <c r="KSD43" s="31"/>
      <c r="KSE43" s="31"/>
      <c r="KSF43" s="31"/>
      <c r="KSG43" s="31"/>
      <c r="KSH43" s="31"/>
      <c r="KSI43" s="31"/>
      <c r="KSJ43" s="31"/>
      <c r="KSK43" s="31"/>
      <c r="KSL43" s="31"/>
      <c r="KSM43" s="31"/>
      <c r="KSN43" s="31"/>
      <c r="KSO43" s="31"/>
      <c r="KSP43" s="31"/>
      <c r="KSQ43" s="31"/>
      <c r="KSR43" s="31"/>
      <c r="KSS43" s="31"/>
      <c r="KST43" s="31"/>
      <c r="KSU43" s="31"/>
      <c r="KSV43" s="31"/>
      <c r="KSW43" s="31"/>
      <c r="KSX43" s="31"/>
      <c r="KSY43" s="31"/>
      <c r="KSZ43" s="31"/>
      <c r="KTA43" s="31"/>
      <c r="KTB43" s="31"/>
      <c r="KTC43" s="31"/>
      <c r="KTD43" s="31"/>
      <c r="KTE43" s="31"/>
      <c r="KTF43" s="31"/>
      <c r="KTG43" s="31"/>
      <c r="KTH43" s="31"/>
      <c r="KTI43" s="31"/>
      <c r="KTJ43" s="31"/>
      <c r="KTK43" s="31"/>
      <c r="KTL43" s="31"/>
      <c r="KTM43" s="31"/>
      <c r="KTN43" s="31"/>
      <c r="KTO43" s="31"/>
      <c r="KTP43" s="31"/>
      <c r="KTQ43" s="31"/>
      <c r="KTR43" s="31"/>
      <c r="KTS43" s="31"/>
      <c r="KTT43" s="31"/>
      <c r="KTU43" s="31"/>
      <c r="KTV43" s="31"/>
      <c r="KTW43" s="31"/>
      <c r="KTX43" s="31"/>
      <c r="KTY43" s="31"/>
      <c r="KTZ43" s="31"/>
      <c r="KUA43" s="31"/>
      <c r="KUB43" s="31"/>
      <c r="KUC43" s="31"/>
      <c r="KUD43" s="31"/>
      <c r="KUE43" s="31"/>
      <c r="KUF43" s="31"/>
      <c r="KUG43" s="31"/>
      <c r="KUH43" s="31"/>
      <c r="KUI43" s="31"/>
      <c r="KUJ43" s="31"/>
      <c r="KUK43" s="31"/>
      <c r="KUL43" s="31"/>
      <c r="KUM43" s="31"/>
      <c r="KUN43" s="31"/>
      <c r="KUO43" s="31"/>
      <c r="KUP43" s="31"/>
      <c r="KUQ43" s="31"/>
      <c r="KUR43" s="31"/>
      <c r="KUS43" s="31"/>
      <c r="KUT43" s="31"/>
      <c r="KUU43" s="31"/>
      <c r="KUV43" s="31"/>
      <c r="KUW43" s="31"/>
      <c r="KUX43" s="31"/>
      <c r="KUY43" s="31"/>
      <c r="KUZ43" s="31"/>
      <c r="KVA43" s="31"/>
      <c r="KVB43" s="31"/>
      <c r="KVC43" s="31"/>
      <c r="KVD43" s="31"/>
      <c r="KVE43" s="31"/>
      <c r="KVF43" s="31"/>
      <c r="KVG43" s="31"/>
      <c r="KVH43" s="31"/>
      <c r="KVI43" s="31"/>
      <c r="KVJ43" s="31"/>
      <c r="KVK43" s="31"/>
      <c r="KVL43" s="31"/>
      <c r="KVM43" s="31"/>
      <c r="KVN43" s="31"/>
      <c r="KVO43" s="31"/>
      <c r="KVP43" s="31"/>
      <c r="KVQ43" s="31"/>
      <c r="KVR43" s="31"/>
      <c r="KVS43" s="31"/>
      <c r="KVT43" s="31"/>
      <c r="KVU43" s="31"/>
      <c r="KVV43" s="31"/>
      <c r="KVW43" s="31"/>
      <c r="KVX43" s="31"/>
      <c r="KVY43" s="31"/>
      <c r="KVZ43" s="31"/>
      <c r="KWA43" s="31"/>
      <c r="KWB43" s="31"/>
      <c r="KWC43" s="31"/>
      <c r="KWD43" s="31"/>
      <c r="KWE43" s="31"/>
      <c r="KWF43" s="31"/>
      <c r="KWG43" s="31"/>
      <c r="KWH43" s="31"/>
      <c r="KWI43" s="31"/>
      <c r="KWJ43" s="31"/>
      <c r="KWK43" s="31"/>
      <c r="KWL43" s="31"/>
      <c r="KWM43" s="31"/>
      <c r="KWN43" s="31"/>
      <c r="KWO43" s="31"/>
      <c r="KWP43" s="31"/>
      <c r="KWQ43" s="31"/>
      <c r="KWR43" s="31"/>
      <c r="KWS43" s="31"/>
      <c r="KWT43" s="31"/>
      <c r="KWU43" s="31"/>
      <c r="KWV43" s="31"/>
      <c r="KWW43" s="31"/>
      <c r="KWX43" s="31"/>
      <c r="KWY43" s="31"/>
      <c r="KWZ43" s="31"/>
      <c r="KXA43" s="31"/>
      <c r="KXB43" s="31"/>
      <c r="KXC43" s="31"/>
      <c r="KXD43" s="31"/>
      <c r="KXE43" s="31"/>
      <c r="KXF43" s="31"/>
      <c r="KXG43" s="31"/>
      <c r="KXH43" s="31"/>
      <c r="KXI43" s="31"/>
      <c r="KXJ43" s="31"/>
      <c r="KXK43" s="31"/>
      <c r="KXL43" s="31"/>
      <c r="KXM43" s="31"/>
      <c r="KXN43" s="31"/>
      <c r="KXO43" s="31"/>
      <c r="KXP43" s="31"/>
      <c r="KXQ43" s="31"/>
      <c r="KXR43" s="31"/>
      <c r="KXS43" s="31"/>
      <c r="KXT43" s="31"/>
      <c r="KXU43" s="31"/>
      <c r="KXV43" s="31"/>
      <c r="KXW43" s="31"/>
      <c r="KXX43" s="31"/>
      <c r="KXY43" s="31"/>
      <c r="KXZ43" s="31"/>
      <c r="KYA43" s="31"/>
      <c r="KYB43" s="31"/>
      <c r="KYC43" s="31"/>
      <c r="KYD43" s="31"/>
      <c r="KYE43" s="31"/>
      <c r="KYF43" s="31"/>
      <c r="KYG43" s="31"/>
      <c r="KYH43" s="31"/>
      <c r="KYI43" s="31"/>
      <c r="KYJ43" s="31"/>
      <c r="KYK43" s="31"/>
      <c r="KYL43" s="31"/>
      <c r="KYM43" s="31"/>
      <c r="KYN43" s="31"/>
      <c r="KYO43" s="31"/>
      <c r="KYP43" s="31"/>
      <c r="KYQ43" s="31"/>
      <c r="KYR43" s="31"/>
      <c r="KYS43" s="31"/>
      <c r="KYT43" s="31"/>
      <c r="KYU43" s="31"/>
      <c r="KYV43" s="31"/>
      <c r="KYW43" s="31"/>
      <c r="KYX43" s="31"/>
      <c r="KYY43" s="31"/>
      <c r="KYZ43" s="31"/>
      <c r="KZA43" s="31"/>
      <c r="KZB43" s="31"/>
      <c r="KZC43" s="31"/>
      <c r="KZD43" s="31"/>
      <c r="KZE43" s="31"/>
      <c r="KZF43" s="31"/>
      <c r="KZG43" s="31"/>
      <c r="KZH43" s="31"/>
      <c r="KZI43" s="31"/>
      <c r="KZJ43" s="31"/>
      <c r="KZK43" s="31"/>
      <c r="KZL43" s="31"/>
      <c r="KZM43" s="31"/>
      <c r="KZN43" s="31"/>
      <c r="KZO43" s="31"/>
      <c r="KZP43" s="31"/>
      <c r="KZQ43" s="31"/>
      <c r="KZR43" s="31"/>
      <c r="KZS43" s="31"/>
      <c r="KZT43" s="31"/>
      <c r="KZU43" s="31"/>
      <c r="KZV43" s="31"/>
      <c r="KZW43" s="31"/>
      <c r="KZX43" s="31"/>
      <c r="KZY43" s="31"/>
      <c r="KZZ43" s="31"/>
      <c r="LAA43" s="31"/>
      <c r="LAB43" s="31"/>
      <c r="LAC43" s="31"/>
      <c r="LAD43" s="31"/>
      <c r="LAE43" s="31"/>
      <c r="LAF43" s="31"/>
      <c r="LAG43" s="31"/>
      <c r="LAH43" s="31"/>
      <c r="LAI43" s="31"/>
      <c r="LAJ43" s="31"/>
      <c r="LAK43" s="31"/>
      <c r="LAL43" s="31"/>
      <c r="LAM43" s="31"/>
      <c r="LAN43" s="31"/>
      <c r="LAO43" s="31"/>
      <c r="LAP43" s="31"/>
      <c r="LAQ43" s="31"/>
      <c r="LAR43" s="31"/>
      <c r="LAS43" s="31"/>
      <c r="LAT43" s="31"/>
      <c r="LAU43" s="31"/>
      <c r="LAV43" s="31"/>
      <c r="LAW43" s="31"/>
      <c r="LAX43" s="31"/>
      <c r="LAY43" s="31"/>
      <c r="LAZ43" s="31"/>
      <c r="LBA43" s="31"/>
      <c r="LBB43" s="31"/>
      <c r="LBC43" s="31"/>
      <c r="LBD43" s="31"/>
      <c r="LBE43" s="31"/>
      <c r="LBF43" s="31"/>
      <c r="LBG43" s="31"/>
      <c r="LBH43" s="31"/>
      <c r="LBI43" s="31"/>
      <c r="LBJ43" s="31"/>
      <c r="LBK43" s="31"/>
      <c r="LBL43" s="31"/>
      <c r="LBM43" s="31"/>
      <c r="LBN43" s="31"/>
      <c r="LBO43" s="31"/>
      <c r="LBP43" s="31"/>
      <c r="LBQ43" s="31"/>
      <c r="LBR43" s="31"/>
      <c r="LBS43" s="31"/>
      <c r="LBT43" s="31"/>
      <c r="LBU43" s="31"/>
      <c r="LBV43" s="31"/>
      <c r="LBW43" s="31"/>
      <c r="LBX43" s="31"/>
      <c r="LBY43" s="31"/>
      <c r="LBZ43" s="31"/>
      <c r="LCA43" s="31"/>
      <c r="LCB43" s="31"/>
      <c r="LCC43" s="31"/>
      <c r="LCD43" s="31"/>
      <c r="LCE43" s="31"/>
      <c r="LCF43" s="31"/>
      <c r="LCG43" s="31"/>
      <c r="LCH43" s="31"/>
      <c r="LCI43" s="31"/>
      <c r="LCJ43" s="31"/>
      <c r="LCK43" s="31"/>
      <c r="LCL43" s="31"/>
      <c r="LCM43" s="31"/>
      <c r="LCN43" s="31"/>
      <c r="LCO43" s="31"/>
      <c r="LCP43" s="31"/>
      <c r="LCQ43" s="31"/>
      <c r="LCR43" s="31"/>
      <c r="LCS43" s="31"/>
      <c r="LCT43" s="31"/>
      <c r="LCU43" s="31"/>
      <c r="LCV43" s="31"/>
      <c r="LCW43" s="31"/>
      <c r="LCX43" s="31"/>
      <c r="LCY43" s="31"/>
      <c r="LCZ43" s="31"/>
      <c r="LDA43" s="31"/>
      <c r="LDB43" s="31"/>
      <c r="LDC43" s="31"/>
      <c r="LDD43" s="31"/>
      <c r="LDE43" s="31"/>
      <c r="LDF43" s="31"/>
      <c r="LDG43" s="31"/>
      <c r="LDH43" s="31"/>
      <c r="LDI43" s="31"/>
      <c r="LDJ43" s="31"/>
      <c r="LDK43" s="31"/>
      <c r="LDL43" s="31"/>
      <c r="LDM43" s="31"/>
      <c r="LDN43" s="31"/>
      <c r="LDO43" s="31"/>
      <c r="LDP43" s="31"/>
      <c r="LDQ43" s="31"/>
      <c r="LDR43" s="31"/>
      <c r="LDS43" s="31"/>
      <c r="LDT43" s="31"/>
      <c r="LDU43" s="31"/>
      <c r="LDV43" s="31"/>
      <c r="LDW43" s="31"/>
      <c r="LDX43" s="31"/>
      <c r="LDY43" s="31"/>
      <c r="LDZ43" s="31"/>
      <c r="LEA43" s="31"/>
      <c r="LEB43" s="31"/>
      <c r="LEC43" s="31"/>
      <c r="LED43" s="31"/>
      <c r="LEE43" s="31"/>
      <c r="LEF43" s="31"/>
      <c r="LEG43" s="31"/>
      <c r="LEH43" s="31"/>
      <c r="LEI43" s="31"/>
      <c r="LEJ43" s="31"/>
      <c r="LEK43" s="31"/>
      <c r="LEL43" s="31"/>
      <c r="LEM43" s="31"/>
      <c r="LEN43" s="31"/>
      <c r="LEO43" s="31"/>
      <c r="LEP43" s="31"/>
      <c r="LEQ43" s="31"/>
      <c r="LER43" s="31"/>
      <c r="LES43" s="31"/>
      <c r="LET43" s="31"/>
      <c r="LEU43" s="31"/>
      <c r="LEV43" s="31"/>
      <c r="LEW43" s="31"/>
      <c r="LEX43" s="31"/>
      <c r="LEY43" s="31"/>
      <c r="LEZ43" s="31"/>
      <c r="LFA43" s="31"/>
      <c r="LFB43" s="31"/>
      <c r="LFC43" s="31"/>
      <c r="LFD43" s="31"/>
      <c r="LFE43" s="31"/>
      <c r="LFF43" s="31"/>
      <c r="LFG43" s="31"/>
      <c r="LFH43" s="31"/>
      <c r="LFI43" s="31"/>
      <c r="LFJ43" s="31"/>
      <c r="LFK43" s="31"/>
      <c r="LFL43" s="31"/>
      <c r="LFM43" s="31"/>
      <c r="LFN43" s="31"/>
      <c r="LFO43" s="31"/>
      <c r="LFP43" s="31"/>
      <c r="LFQ43" s="31"/>
      <c r="LFR43" s="31"/>
      <c r="LFS43" s="31"/>
      <c r="LFT43" s="31"/>
      <c r="LFU43" s="31"/>
      <c r="LFV43" s="31"/>
      <c r="LFW43" s="31"/>
      <c r="LFX43" s="31"/>
      <c r="LFY43" s="31"/>
      <c r="LFZ43" s="31"/>
      <c r="LGA43" s="31"/>
      <c r="LGB43" s="31"/>
      <c r="LGC43" s="31"/>
      <c r="LGD43" s="31"/>
      <c r="LGE43" s="31"/>
      <c r="LGF43" s="31"/>
      <c r="LGG43" s="31"/>
      <c r="LGH43" s="31"/>
      <c r="LGI43" s="31"/>
      <c r="LGJ43" s="31"/>
      <c r="LGK43" s="31"/>
      <c r="LGL43" s="31"/>
      <c r="LGM43" s="31"/>
      <c r="LGN43" s="31"/>
      <c r="LGO43" s="31"/>
      <c r="LGP43" s="31"/>
      <c r="LGQ43" s="31"/>
      <c r="LGR43" s="31"/>
      <c r="LGS43" s="31"/>
      <c r="LGT43" s="31"/>
      <c r="LGU43" s="31"/>
      <c r="LGV43" s="31"/>
      <c r="LGW43" s="31"/>
      <c r="LGX43" s="31"/>
      <c r="LGY43" s="31"/>
      <c r="LGZ43" s="31"/>
      <c r="LHA43" s="31"/>
      <c r="LHB43" s="31"/>
      <c r="LHC43" s="31"/>
      <c r="LHD43" s="31"/>
      <c r="LHE43" s="31"/>
      <c r="LHF43" s="31"/>
      <c r="LHG43" s="31"/>
      <c r="LHH43" s="31"/>
      <c r="LHI43" s="31"/>
      <c r="LHJ43" s="31"/>
      <c r="LHK43" s="31"/>
      <c r="LHL43" s="31"/>
      <c r="LHM43" s="31"/>
      <c r="LHN43" s="31"/>
      <c r="LHO43" s="31"/>
      <c r="LHP43" s="31"/>
      <c r="LHQ43" s="31"/>
      <c r="LHR43" s="31"/>
      <c r="LHS43" s="31"/>
      <c r="LHT43" s="31"/>
      <c r="LHU43" s="31"/>
      <c r="LHV43" s="31"/>
      <c r="LHW43" s="31"/>
      <c r="LHX43" s="31"/>
      <c r="LHY43" s="31"/>
      <c r="LHZ43" s="31"/>
      <c r="LIA43" s="31"/>
      <c r="LIB43" s="31"/>
      <c r="LIC43" s="31"/>
      <c r="LID43" s="31"/>
      <c r="LIE43" s="31"/>
      <c r="LIF43" s="31"/>
      <c r="LIG43" s="31"/>
      <c r="LIH43" s="31"/>
      <c r="LII43" s="31"/>
      <c r="LIJ43" s="31"/>
      <c r="LIK43" s="31"/>
      <c r="LIL43" s="31"/>
      <c r="LIM43" s="31"/>
      <c r="LIN43" s="31"/>
      <c r="LIO43" s="31"/>
      <c r="LIP43" s="31"/>
      <c r="LIQ43" s="31"/>
      <c r="LIR43" s="31"/>
      <c r="LIS43" s="31"/>
      <c r="LIT43" s="31"/>
      <c r="LIU43" s="31"/>
      <c r="LIV43" s="31"/>
      <c r="LIW43" s="31"/>
      <c r="LIX43" s="31"/>
      <c r="LIY43" s="31"/>
      <c r="LIZ43" s="31"/>
      <c r="LJA43" s="31"/>
      <c r="LJB43" s="31"/>
      <c r="LJC43" s="31"/>
      <c r="LJD43" s="31"/>
      <c r="LJE43" s="31"/>
      <c r="LJF43" s="31"/>
      <c r="LJG43" s="31"/>
      <c r="LJH43" s="31"/>
      <c r="LJI43" s="31"/>
      <c r="LJJ43" s="31"/>
      <c r="LJK43" s="31"/>
      <c r="LJL43" s="31"/>
      <c r="LJM43" s="31"/>
      <c r="LJN43" s="31"/>
      <c r="LJO43" s="31"/>
      <c r="LJP43" s="31"/>
      <c r="LJQ43" s="31"/>
      <c r="LJR43" s="31"/>
      <c r="LJS43" s="31"/>
      <c r="LJT43" s="31"/>
      <c r="LJU43" s="31"/>
      <c r="LJV43" s="31"/>
      <c r="LJW43" s="31"/>
      <c r="LJX43" s="31"/>
      <c r="LJY43" s="31"/>
      <c r="LJZ43" s="31"/>
      <c r="LKA43" s="31"/>
      <c r="LKB43" s="31"/>
      <c r="LKC43" s="31"/>
      <c r="LKD43" s="31"/>
      <c r="LKE43" s="31"/>
      <c r="LKF43" s="31"/>
      <c r="LKG43" s="31"/>
      <c r="LKH43" s="31"/>
      <c r="LKI43" s="31"/>
      <c r="LKJ43" s="31"/>
      <c r="LKK43" s="31"/>
      <c r="LKL43" s="31"/>
      <c r="LKM43" s="31"/>
      <c r="LKN43" s="31"/>
      <c r="LKO43" s="31"/>
      <c r="LKP43" s="31"/>
      <c r="LKQ43" s="31"/>
      <c r="LKR43" s="31"/>
      <c r="LKS43" s="31"/>
      <c r="LKT43" s="31"/>
      <c r="LKU43" s="31"/>
      <c r="LKV43" s="31"/>
      <c r="LKW43" s="31"/>
      <c r="LKX43" s="31"/>
      <c r="LKY43" s="31"/>
      <c r="LKZ43" s="31"/>
      <c r="LLA43" s="31"/>
      <c r="LLB43" s="31"/>
      <c r="LLC43" s="31"/>
      <c r="LLD43" s="31"/>
      <c r="LLE43" s="31"/>
      <c r="LLF43" s="31"/>
      <c r="LLG43" s="31"/>
      <c r="LLH43" s="31"/>
      <c r="LLI43" s="31"/>
      <c r="LLJ43" s="31"/>
      <c r="LLK43" s="31"/>
      <c r="LLL43" s="31"/>
      <c r="LLM43" s="31"/>
      <c r="LLN43" s="31"/>
      <c r="LLO43" s="31"/>
      <c r="LLP43" s="31"/>
      <c r="LLQ43" s="31"/>
      <c r="LLR43" s="31"/>
      <c r="LLS43" s="31"/>
      <c r="LLT43" s="31"/>
      <c r="LLU43" s="31"/>
      <c r="LLV43" s="31"/>
      <c r="LLW43" s="31"/>
      <c r="LLX43" s="31"/>
      <c r="LLY43" s="31"/>
      <c r="LLZ43" s="31"/>
      <c r="LMA43" s="31"/>
      <c r="LMB43" s="31"/>
      <c r="LMC43" s="31"/>
      <c r="LMD43" s="31"/>
      <c r="LME43" s="31"/>
      <c r="LMF43" s="31"/>
      <c r="LMG43" s="31"/>
      <c r="LMH43" s="31"/>
      <c r="LMI43" s="31"/>
      <c r="LMJ43" s="31"/>
      <c r="LMK43" s="31"/>
      <c r="LML43" s="31"/>
      <c r="LMM43" s="31"/>
      <c r="LMN43" s="31"/>
      <c r="LMO43" s="31"/>
      <c r="LMP43" s="31"/>
      <c r="LMQ43" s="31"/>
      <c r="LMR43" s="31"/>
      <c r="LMS43" s="31"/>
      <c r="LMT43" s="31"/>
      <c r="LMU43" s="31"/>
      <c r="LMV43" s="31"/>
      <c r="LMW43" s="31"/>
      <c r="LMX43" s="31"/>
      <c r="LMY43" s="31"/>
      <c r="LMZ43" s="31"/>
      <c r="LNA43" s="31"/>
      <c r="LNB43" s="31"/>
      <c r="LNC43" s="31"/>
      <c r="LND43" s="31"/>
      <c r="LNE43" s="31"/>
      <c r="LNF43" s="31"/>
      <c r="LNG43" s="31"/>
      <c r="LNH43" s="31"/>
      <c r="LNI43" s="31"/>
      <c r="LNJ43" s="31"/>
      <c r="LNK43" s="31"/>
      <c r="LNL43" s="31"/>
      <c r="LNM43" s="31"/>
      <c r="LNN43" s="31"/>
      <c r="LNO43" s="31"/>
      <c r="LNP43" s="31"/>
      <c r="LNQ43" s="31"/>
      <c r="LNR43" s="31"/>
      <c r="LNS43" s="31"/>
      <c r="LNT43" s="31"/>
      <c r="LNU43" s="31"/>
      <c r="LNV43" s="31"/>
      <c r="LNW43" s="31"/>
      <c r="LNX43" s="31"/>
      <c r="LNY43" s="31"/>
      <c r="LNZ43" s="31"/>
      <c r="LOA43" s="31"/>
      <c r="LOB43" s="31"/>
      <c r="LOC43" s="31"/>
      <c r="LOD43" s="31"/>
      <c r="LOE43" s="31"/>
      <c r="LOF43" s="31"/>
      <c r="LOG43" s="31"/>
      <c r="LOH43" s="31"/>
      <c r="LOI43" s="31"/>
      <c r="LOJ43" s="31"/>
      <c r="LOK43" s="31"/>
      <c r="LOL43" s="31"/>
      <c r="LOM43" s="31"/>
      <c r="LON43" s="31"/>
      <c r="LOO43" s="31"/>
      <c r="LOP43" s="31"/>
      <c r="LOQ43" s="31"/>
      <c r="LOR43" s="31"/>
      <c r="LOS43" s="31"/>
      <c r="LOT43" s="31"/>
      <c r="LOU43" s="31"/>
      <c r="LOV43" s="31"/>
      <c r="LOW43" s="31"/>
      <c r="LOX43" s="31"/>
      <c r="LOY43" s="31"/>
      <c r="LOZ43" s="31"/>
      <c r="LPA43" s="31"/>
      <c r="LPB43" s="31"/>
      <c r="LPC43" s="31"/>
      <c r="LPD43" s="31"/>
      <c r="LPE43" s="31"/>
      <c r="LPF43" s="31"/>
      <c r="LPG43" s="31"/>
      <c r="LPH43" s="31"/>
      <c r="LPI43" s="31"/>
      <c r="LPJ43" s="31"/>
      <c r="LPK43" s="31"/>
      <c r="LPL43" s="31"/>
      <c r="LPM43" s="31"/>
      <c r="LPN43" s="31"/>
      <c r="LPO43" s="31"/>
      <c r="LPP43" s="31"/>
      <c r="LPQ43" s="31"/>
      <c r="LPR43" s="31"/>
      <c r="LPS43" s="31"/>
      <c r="LPT43" s="31"/>
      <c r="LPU43" s="31"/>
      <c r="LPV43" s="31"/>
      <c r="LPW43" s="31"/>
      <c r="LPX43" s="31"/>
      <c r="LPY43" s="31"/>
      <c r="LPZ43" s="31"/>
      <c r="LQA43" s="31"/>
      <c r="LQB43" s="31"/>
      <c r="LQC43" s="31"/>
      <c r="LQD43" s="31"/>
      <c r="LQE43" s="31"/>
      <c r="LQF43" s="31"/>
      <c r="LQG43" s="31"/>
      <c r="LQH43" s="31"/>
      <c r="LQI43" s="31"/>
      <c r="LQJ43" s="31"/>
      <c r="LQK43" s="31"/>
      <c r="LQL43" s="31"/>
      <c r="LQM43" s="31"/>
      <c r="LQN43" s="31"/>
      <c r="LQO43" s="31"/>
      <c r="LQP43" s="31"/>
      <c r="LQQ43" s="31"/>
      <c r="LQR43" s="31"/>
      <c r="LQS43" s="31"/>
      <c r="LQT43" s="31"/>
      <c r="LQU43" s="31"/>
      <c r="LQV43" s="31"/>
      <c r="LQW43" s="31"/>
      <c r="LQX43" s="31"/>
      <c r="LQY43" s="31"/>
      <c r="LQZ43" s="31"/>
      <c r="LRA43" s="31"/>
      <c r="LRB43" s="31"/>
      <c r="LRC43" s="31"/>
      <c r="LRD43" s="31"/>
      <c r="LRE43" s="31"/>
      <c r="LRF43" s="31"/>
      <c r="LRG43" s="31"/>
      <c r="LRH43" s="31"/>
      <c r="LRI43" s="31"/>
      <c r="LRJ43" s="31"/>
      <c r="LRK43" s="31"/>
      <c r="LRL43" s="31"/>
      <c r="LRM43" s="31"/>
      <c r="LRN43" s="31"/>
      <c r="LRO43" s="31"/>
      <c r="LRP43" s="31"/>
      <c r="LRQ43" s="31"/>
      <c r="LRR43" s="31"/>
      <c r="LRS43" s="31"/>
      <c r="LRT43" s="31"/>
      <c r="LRU43" s="31"/>
      <c r="LRV43" s="31"/>
      <c r="LRW43" s="31"/>
      <c r="LRX43" s="31"/>
      <c r="LRY43" s="31"/>
      <c r="LRZ43" s="31"/>
      <c r="LSA43" s="31"/>
      <c r="LSB43" s="31"/>
      <c r="LSC43" s="31"/>
      <c r="LSD43" s="31"/>
      <c r="LSE43" s="31"/>
      <c r="LSF43" s="31"/>
      <c r="LSG43" s="31"/>
      <c r="LSH43" s="31"/>
      <c r="LSI43" s="31"/>
      <c r="LSJ43" s="31"/>
      <c r="LSK43" s="31"/>
      <c r="LSL43" s="31"/>
      <c r="LSM43" s="31"/>
      <c r="LSN43" s="31"/>
      <c r="LSO43" s="31"/>
      <c r="LSP43" s="31"/>
      <c r="LSQ43" s="31"/>
      <c r="LSR43" s="31"/>
      <c r="LSS43" s="31"/>
      <c r="LST43" s="31"/>
      <c r="LSU43" s="31"/>
      <c r="LSV43" s="31"/>
      <c r="LSW43" s="31"/>
      <c r="LSX43" s="31"/>
      <c r="LSY43" s="31"/>
      <c r="LSZ43" s="31"/>
      <c r="LTA43" s="31"/>
      <c r="LTB43" s="31"/>
      <c r="LTC43" s="31"/>
      <c r="LTD43" s="31"/>
      <c r="LTE43" s="31"/>
      <c r="LTF43" s="31"/>
      <c r="LTG43" s="31"/>
      <c r="LTH43" s="31"/>
      <c r="LTI43" s="31"/>
      <c r="LTJ43" s="31"/>
      <c r="LTK43" s="31"/>
      <c r="LTL43" s="31"/>
      <c r="LTM43" s="31"/>
      <c r="LTN43" s="31"/>
      <c r="LTO43" s="31"/>
      <c r="LTP43" s="31"/>
      <c r="LTQ43" s="31"/>
      <c r="LTR43" s="31"/>
      <c r="LTS43" s="31"/>
      <c r="LTT43" s="31"/>
      <c r="LTU43" s="31"/>
      <c r="LTV43" s="31"/>
      <c r="LTW43" s="31"/>
      <c r="LTX43" s="31"/>
      <c r="LTY43" s="31"/>
      <c r="LTZ43" s="31"/>
      <c r="LUA43" s="31"/>
      <c r="LUB43" s="31"/>
      <c r="LUC43" s="31"/>
      <c r="LUD43" s="31"/>
      <c r="LUE43" s="31"/>
      <c r="LUF43" s="31"/>
      <c r="LUG43" s="31"/>
      <c r="LUH43" s="31"/>
      <c r="LUI43" s="31"/>
      <c r="LUJ43" s="31"/>
      <c r="LUK43" s="31"/>
      <c r="LUL43" s="31"/>
      <c r="LUM43" s="31"/>
      <c r="LUN43" s="31"/>
      <c r="LUO43" s="31"/>
      <c r="LUP43" s="31"/>
      <c r="LUQ43" s="31"/>
      <c r="LUR43" s="31"/>
      <c r="LUS43" s="31"/>
      <c r="LUT43" s="31"/>
      <c r="LUU43" s="31"/>
      <c r="LUV43" s="31"/>
      <c r="LUW43" s="31"/>
      <c r="LUX43" s="31"/>
      <c r="LUY43" s="31"/>
      <c r="LUZ43" s="31"/>
      <c r="LVA43" s="31"/>
      <c r="LVB43" s="31"/>
      <c r="LVC43" s="31"/>
      <c r="LVD43" s="31"/>
      <c r="LVE43" s="31"/>
      <c r="LVF43" s="31"/>
      <c r="LVG43" s="31"/>
      <c r="LVH43" s="31"/>
      <c r="LVI43" s="31"/>
      <c r="LVJ43" s="31"/>
      <c r="LVK43" s="31"/>
      <c r="LVL43" s="31"/>
      <c r="LVM43" s="31"/>
      <c r="LVN43" s="31"/>
      <c r="LVO43" s="31"/>
      <c r="LVP43" s="31"/>
      <c r="LVQ43" s="31"/>
      <c r="LVR43" s="31"/>
      <c r="LVS43" s="31"/>
      <c r="LVT43" s="31"/>
      <c r="LVU43" s="31"/>
      <c r="LVV43" s="31"/>
      <c r="LVW43" s="31"/>
      <c r="LVX43" s="31"/>
      <c r="LVY43" s="31"/>
      <c r="LVZ43" s="31"/>
      <c r="LWA43" s="31"/>
      <c r="LWB43" s="31"/>
      <c r="LWC43" s="31"/>
      <c r="LWD43" s="31"/>
      <c r="LWE43" s="31"/>
      <c r="LWF43" s="31"/>
      <c r="LWG43" s="31"/>
      <c r="LWH43" s="31"/>
      <c r="LWI43" s="31"/>
      <c r="LWJ43" s="31"/>
      <c r="LWK43" s="31"/>
      <c r="LWL43" s="31"/>
      <c r="LWM43" s="31"/>
      <c r="LWN43" s="31"/>
      <c r="LWO43" s="31"/>
      <c r="LWP43" s="31"/>
      <c r="LWQ43" s="31"/>
      <c r="LWR43" s="31"/>
      <c r="LWS43" s="31"/>
      <c r="LWT43" s="31"/>
      <c r="LWU43" s="31"/>
      <c r="LWV43" s="31"/>
      <c r="LWW43" s="31"/>
      <c r="LWX43" s="31"/>
      <c r="LWY43" s="31"/>
      <c r="LWZ43" s="31"/>
      <c r="LXA43" s="31"/>
      <c r="LXB43" s="31"/>
      <c r="LXC43" s="31"/>
      <c r="LXD43" s="31"/>
      <c r="LXE43" s="31"/>
      <c r="LXF43" s="31"/>
      <c r="LXG43" s="31"/>
      <c r="LXH43" s="31"/>
      <c r="LXI43" s="31"/>
      <c r="LXJ43" s="31"/>
      <c r="LXK43" s="31"/>
      <c r="LXL43" s="31"/>
      <c r="LXM43" s="31"/>
      <c r="LXN43" s="31"/>
      <c r="LXO43" s="31"/>
      <c r="LXP43" s="31"/>
      <c r="LXQ43" s="31"/>
      <c r="LXR43" s="31"/>
      <c r="LXS43" s="31"/>
      <c r="LXT43" s="31"/>
      <c r="LXU43" s="31"/>
      <c r="LXV43" s="31"/>
      <c r="LXW43" s="31"/>
      <c r="LXX43" s="31"/>
      <c r="LXY43" s="31"/>
      <c r="LXZ43" s="31"/>
      <c r="LYA43" s="31"/>
      <c r="LYB43" s="31"/>
      <c r="LYC43" s="31"/>
      <c r="LYD43" s="31"/>
      <c r="LYE43" s="31"/>
      <c r="LYF43" s="31"/>
      <c r="LYG43" s="31"/>
      <c r="LYH43" s="31"/>
      <c r="LYI43" s="31"/>
      <c r="LYJ43" s="31"/>
      <c r="LYK43" s="31"/>
      <c r="LYL43" s="31"/>
      <c r="LYM43" s="31"/>
      <c r="LYN43" s="31"/>
      <c r="LYO43" s="31"/>
      <c r="LYP43" s="31"/>
      <c r="LYQ43" s="31"/>
      <c r="LYR43" s="31"/>
      <c r="LYS43" s="31"/>
      <c r="LYT43" s="31"/>
      <c r="LYU43" s="31"/>
      <c r="LYV43" s="31"/>
      <c r="LYW43" s="31"/>
      <c r="LYX43" s="31"/>
      <c r="LYY43" s="31"/>
      <c r="LYZ43" s="31"/>
      <c r="LZA43" s="31"/>
      <c r="LZB43" s="31"/>
      <c r="LZC43" s="31"/>
      <c r="LZD43" s="31"/>
      <c r="LZE43" s="31"/>
      <c r="LZF43" s="31"/>
      <c r="LZG43" s="31"/>
      <c r="LZH43" s="31"/>
      <c r="LZI43" s="31"/>
      <c r="LZJ43" s="31"/>
      <c r="LZK43" s="31"/>
      <c r="LZL43" s="31"/>
      <c r="LZM43" s="31"/>
      <c r="LZN43" s="31"/>
      <c r="LZO43" s="31"/>
      <c r="LZP43" s="31"/>
      <c r="LZQ43" s="31"/>
      <c r="LZR43" s="31"/>
      <c r="LZS43" s="31"/>
      <c r="LZT43" s="31"/>
      <c r="LZU43" s="31"/>
      <c r="LZV43" s="31"/>
      <c r="LZW43" s="31"/>
      <c r="LZX43" s="31"/>
      <c r="LZY43" s="31"/>
      <c r="LZZ43" s="31"/>
      <c r="MAA43" s="31"/>
      <c r="MAB43" s="31"/>
      <c r="MAC43" s="31"/>
      <c r="MAD43" s="31"/>
      <c r="MAE43" s="31"/>
      <c r="MAF43" s="31"/>
      <c r="MAG43" s="31"/>
      <c r="MAH43" s="31"/>
      <c r="MAI43" s="31"/>
      <c r="MAJ43" s="31"/>
      <c r="MAK43" s="31"/>
      <c r="MAL43" s="31"/>
      <c r="MAM43" s="31"/>
      <c r="MAN43" s="31"/>
      <c r="MAO43" s="31"/>
      <c r="MAP43" s="31"/>
      <c r="MAQ43" s="31"/>
      <c r="MAR43" s="31"/>
      <c r="MAS43" s="31"/>
      <c r="MAT43" s="31"/>
      <c r="MAU43" s="31"/>
      <c r="MAV43" s="31"/>
      <c r="MAW43" s="31"/>
      <c r="MAX43" s="31"/>
      <c r="MAY43" s="31"/>
      <c r="MAZ43" s="31"/>
      <c r="MBA43" s="31"/>
      <c r="MBB43" s="31"/>
      <c r="MBC43" s="31"/>
      <c r="MBD43" s="31"/>
      <c r="MBE43" s="31"/>
      <c r="MBF43" s="31"/>
      <c r="MBG43" s="31"/>
      <c r="MBH43" s="31"/>
      <c r="MBI43" s="31"/>
      <c r="MBJ43" s="31"/>
      <c r="MBK43" s="31"/>
      <c r="MBL43" s="31"/>
      <c r="MBM43" s="31"/>
      <c r="MBN43" s="31"/>
      <c r="MBO43" s="31"/>
      <c r="MBP43" s="31"/>
      <c r="MBQ43" s="31"/>
      <c r="MBR43" s="31"/>
      <c r="MBS43" s="31"/>
      <c r="MBT43" s="31"/>
      <c r="MBU43" s="31"/>
      <c r="MBV43" s="31"/>
      <c r="MBW43" s="31"/>
      <c r="MBX43" s="31"/>
      <c r="MBY43" s="31"/>
      <c r="MBZ43" s="31"/>
      <c r="MCA43" s="31"/>
      <c r="MCB43" s="31"/>
      <c r="MCC43" s="31"/>
      <c r="MCD43" s="31"/>
      <c r="MCE43" s="31"/>
      <c r="MCF43" s="31"/>
      <c r="MCG43" s="31"/>
      <c r="MCH43" s="31"/>
      <c r="MCI43" s="31"/>
      <c r="MCJ43" s="31"/>
      <c r="MCK43" s="31"/>
      <c r="MCL43" s="31"/>
      <c r="MCM43" s="31"/>
      <c r="MCN43" s="31"/>
      <c r="MCO43" s="31"/>
      <c r="MCP43" s="31"/>
      <c r="MCQ43" s="31"/>
      <c r="MCR43" s="31"/>
      <c r="MCS43" s="31"/>
      <c r="MCT43" s="31"/>
      <c r="MCU43" s="31"/>
      <c r="MCV43" s="31"/>
      <c r="MCW43" s="31"/>
      <c r="MCX43" s="31"/>
      <c r="MCY43" s="31"/>
      <c r="MCZ43" s="31"/>
      <c r="MDA43" s="31"/>
      <c r="MDB43" s="31"/>
      <c r="MDC43" s="31"/>
      <c r="MDD43" s="31"/>
      <c r="MDE43" s="31"/>
      <c r="MDF43" s="31"/>
      <c r="MDG43" s="31"/>
      <c r="MDH43" s="31"/>
      <c r="MDI43" s="31"/>
      <c r="MDJ43" s="31"/>
      <c r="MDK43" s="31"/>
      <c r="MDL43" s="31"/>
      <c r="MDM43" s="31"/>
      <c r="MDN43" s="31"/>
      <c r="MDO43" s="31"/>
      <c r="MDP43" s="31"/>
      <c r="MDQ43" s="31"/>
      <c r="MDR43" s="31"/>
      <c r="MDS43" s="31"/>
      <c r="MDT43" s="31"/>
      <c r="MDU43" s="31"/>
      <c r="MDV43" s="31"/>
      <c r="MDW43" s="31"/>
      <c r="MDX43" s="31"/>
      <c r="MDY43" s="31"/>
      <c r="MDZ43" s="31"/>
      <c r="MEA43" s="31"/>
      <c r="MEB43" s="31"/>
      <c r="MEC43" s="31"/>
      <c r="MED43" s="31"/>
      <c r="MEE43" s="31"/>
      <c r="MEF43" s="31"/>
      <c r="MEG43" s="31"/>
      <c r="MEH43" s="31"/>
      <c r="MEI43" s="31"/>
      <c r="MEJ43" s="31"/>
      <c r="MEK43" s="31"/>
      <c r="MEL43" s="31"/>
      <c r="MEM43" s="31"/>
      <c r="MEN43" s="31"/>
      <c r="MEO43" s="31"/>
      <c r="MEP43" s="31"/>
      <c r="MEQ43" s="31"/>
      <c r="MER43" s="31"/>
      <c r="MES43" s="31"/>
      <c r="MET43" s="31"/>
      <c r="MEU43" s="31"/>
      <c r="MEV43" s="31"/>
      <c r="MEW43" s="31"/>
      <c r="MEX43" s="31"/>
      <c r="MEY43" s="31"/>
      <c r="MEZ43" s="31"/>
      <c r="MFA43" s="31"/>
      <c r="MFB43" s="31"/>
      <c r="MFC43" s="31"/>
      <c r="MFD43" s="31"/>
      <c r="MFE43" s="31"/>
      <c r="MFF43" s="31"/>
      <c r="MFG43" s="31"/>
      <c r="MFH43" s="31"/>
      <c r="MFI43" s="31"/>
      <c r="MFJ43" s="31"/>
      <c r="MFK43" s="31"/>
      <c r="MFL43" s="31"/>
      <c r="MFM43" s="31"/>
      <c r="MFN43" s="31"/>
      <c r="MFO43" s="31"/>
      <c r="MFP43" s="31"/>
      <c r="MFQ43" s="31"/>
      <c r="MFR43" s="31"/>
      <c r="MFS43" s="31"/>
      <c r="MFT43" s="31"/>
      <c r="MFU43" s="31"/>
      <c r="MFV43" s="31"/>
      <c r="MFW43" s="31"/>
      <c r="MFX43" s="31"/>
      <c r="MFY43" s="31"/>
      <c r="MFZ43" s="31"/>
      <c r="MGA43" s="31"/>
      <c r="MGB43" s="31"/>
      <c r="MGC43" s="31"/>
      <c r="MGD43" s="31"/>
      <c r="MGE43" s="31"/>
      <c r="MGF43" s="31"/>
      <c r="MGG43" s="31"/>
      <c r="MGH43" s="31"/>
      <c r="MGI43" s="31"/>
      <c r="MGJ43" s="31"/>
      <c r="MGK43" s="31"/>
      <c r="MGL43" s="31"/>
      <c r="MGM43" s="31"/>
      <c r="MGN43" s="31"/>
      <c r="MGO43" s="31"/>
      <c r="MGP43" s="31"/>
      <c r="MGQ43" s="31"/>
      <c r="MGR43" s="31"/>
      <c r="MGS43" s="31"/>
      <c r="MGT43" s="31"/>
      <c r="MGU43" s="31"/>
      <c r="MGV43" s="31"/>
      <c r="MGW43" s="31"/>
      <c r="MGX43" s="31"/>
      <c r="MGY43" s="31"/>
      <c r="MGZ43" s="31"/>
      <c r="MHA43" s="31"/>
      <c r="MHB43" s="31"/>
      <c r="MHC43" s="31"/>
      <c r="MHD43" s="31"/>
      <c r="MHE43" s="31"/>
      <c r="MHF43" s="31"/>
      <c r="MHG43" s="31"/>
      <c r="MHH43" s="31"/>
      <c r="MHI43" s="31"/>
      <c r="MHJ43" s="31"/>
      <c r="MHK43" s="31"/>
      <c r="MHL43" s="31"/>
      <c r="MHM43" s="31"/>
      <c r="MHN43" s="31"/>
      <c r="MHO43" s="31"/>
      <c r="MHP43" s="31"/>
      <c r="MHQ43" s="31"/>
      <c r="MHR43" s="31"/>
      <c r="MHS43" s="31"/>
      <c r="MHT43" s="31"/>
      <c r="MHU43" s="31"/>
      <c r="MHV43" s="31"/>
      <c r="MHW43" s="31"/>
      <c r="MHX43" s="31"/>
      <c r="MHY43" s="31"/>
      <c r="MHZ43" s="31"/>
      <c r="MIA43" s="31"/>
      <c r="MIB43" s="31"/>
      <c r="MIC43" s="31"/>
      <c r="MID43" s="31"/>
      <c r="MIE43" s="31"/>
      <c r="MIF43" s="31"/>
      <c r="MIG43" s="31"/>
      <c r="MIH43" s="31"/>
      <c r="MII43" s="31"/>
      <c r="MIJ43" s="31"/>
      <c r="MIK43" s="31"/>
      <c r="MIL43" s="31"/>
      <c r="MIM43" s="31"/>
      <c r="MIN43" s="31"/>
      <c r="MIO43" s="31"/>
      <c r="MIP43" s="31"/>
      <c r="MIQ43" s="31"/>
      <c r="MIR43" s="31"/>
      <c r="MIS43" s="31"/>
      <c r="MIT43" s="31"/>
      <c r="MIU43" s="31"/>
      <c r="MIV43" s="31"/>
      <c r="MIW43" s="31"/>
      <c r="MIX43" s="31"/>
      <c r="MIY43" s="31"/>
      <c r="MIZ43" s="31"/>
      <c r="MJA43" s="31"/>
      <c r="MJB43" s="31"/>
      <c r="MJC43" s="31"/>
      <c r="MJD43" s="31"/>
      <c r="MJE43" s="31"/>
      <c r="MJF43" s="31"/>
      <c r="MJG43" s="31"/>
      <c r="MJH43" s="31"/>
      <c r="MJI43" s="31"/>
      <c r="MJJ43" s="31"/>
      <c r="MJK43" s="31"/>
      <c r="MJL43" s="31"/>
      <c r="MJM43" s="31"/>
      <c r="MJN43" s="31"/>
      <c r="MJO43" s="31"/>
      <c r="MJP43" s="31"/>
      <c r="MJQ43" s="31"/>
      <c r="MJR43" s="31"/>
      <c r="MJS43" s="31"/>
      <c r="MJT43" s="31"/>
      <c r="MJU43" s="31"/>
      <c r="MJV43" s="31"/>
      <c r="MJW43" s="31"/>
      <c r="MJX43" s="31"/>
      <c r="MJY43" s="31"/>
      <c r="MJZ43" s="31"/>
      <c r="MKA43" s="31"/>
      <c r="MKB43" s="31"/>
      <c r="MKC43" s="31"/>
      <c r="MKD43" s="31"/>
      <c r="MKE43" s="31"/>
      <c r="MKF43" s="31"/>
      <c r="MKG43" s="31"/>
      <c r="MKH43" s="31"/>
      <c r="MKI43" s="31"/>
      <c r="MKJ43" s="31"/>
      <c r="MKK43" s="31"/>
      <c r="MKL43" s="31"/>
      <c r="MKM43" s="31"/>
      <c r="MKN43" s="31"/>
      <c r="MKO43" s="31"/>
      <c r="MKP43" s="31"/>
      <c r="MKQ43" s="31"/>
      <c r="MKR43" s="31"/>
      <c r="MKS43" s="31"/>
      <c r="MKT43" s="31"/>
      <c r="MKU43" s="31"/>
      <c r="MKV43" s="31"/>
      <c r="MKW43" s="31"/>
      <c r="MKX43" s="31"/>
      <c r="MKY43" s="31"/>
      <c r="MKZ43" s="31"/>
      <c r="MLA43" s="31"/>
      <c r="MLB43" s="31"/>
      <c r="MLC43" s="31"/>
      <c r="MLD43" s="31"/>
      <c r="MLE43" s="31"/>
      <c r="MLF43" s="31"/>
      <c r="MLG43" s="31"/>
      <c r="MLH43" s="31"/>
      <c r="MLI43" s="31"/>
      <c r="MLJ43" s="31"/>
      <c r="MLK43" s="31"/>
      <c r="MLL43" s="31"/>
      <c r="MLM43" s="31"/>
      <c r="MLN43" s="31"/>
      <c r="MLO43" s="31"/>
      <c r="MLP43" s="31"/>
      <c r="MLQ43" s="31"/>
      <c r="MLR43" s="31"/>
      <c r="MLS43" s="31"/>
      <c r="MLT43" s="31"/>
      <c r="MLU43" s="31"/>
      <c r="MLV43" s="31"/>
      <c r="MLW43" s="31"/>
      <c r="MLX43" s="31"/>
      <c r="MLY43" s="31"/>
      <c r="MLZ43" s="31"/>
      <c r="MMA43" s="31"/>
      <c r="MMB43" s="31"/>
      <c r="MMC43" s="31"/>
      <c r="MMD43" s="31"/>
      <c r="MME43" s="31"/>
      <c r="MMF43" s="31"/>
      <c r="MMG43" s="31"/>
      <c r="MMH43" s="31"/>
      <c r="MMI43" s="31"/>
      <c r="MMJ43" s="31"/>
      <c r="MMK43" s="31"/>
      <c r="MML43" s="31"/>
      <c r="MMM43" s="31"/>
      <c r="MMN43" s="31"/>
      <c r="MMO43" s="31"/>
      <c r="MMP43" s="31"/>
      <c r="MMQ43" s="31"/>
      <c r="MMR43" s="31"/>
      <c r="MMS43" s="31"/>
      <c r="MMT43" s="31"/>
      <c r="MMU43" s="31"/>
      <c r="MMV43" s="31"/>
      <c r="MMW43" s="31"/>
      <c r="MMX43" s="31"/>
      <c r="MMY43" s="31"/>
      <c r="MMZ43" s="31"/>
      <c r="MNA43" s="31"/>
      <c r="MNB43" s="31"/>
      <c r="MNC43" s="31"/>
      <c r="MND43" s="31"/>
      <c r="MNE43" s="31"/>
      <c r="MNF43" s="31"/>
      <c r="MNG43" s="31"/>
      <c r="MNH43" s="31"/>
      <c r="MNI43" s="31"/>
      <c r="MNJ43" s="31"/>
      <c r="MNK43" s="31"/>
      <c r="MNL43" s="31"/>
      <c r="MNM43" s="31"/>
      <c r="MNN43" s="31"/>
      <c r="MNO43" s="31"/>
      <c r="MNP43" s="31"/>
      <c r="MNQ43" s="31"/>
      <c r="MNR43" s="31"/>
      <c r="MNS43" s="31"/>
      <c r="MNT43" s="31"/>
      <c r="MNU43" s="31"/>
      <c r="MNV43" s="31"/>
      <c r="MNW43" s="31"/>
      <c r="MNX43" s="31"/>
      <c r="MNY43" s="31"/>
      <c r="MNZ43" s="31"/>
      <c r="MOA43" s="31"/>
      <c r="MOB43" s="31"/>
      <c r="MOC43" s="31"/>
      <c r="MOD43" s="31"/>
      <c r="MOE43" s="31"/>
      <c r="MOF43" s="31"/>
      <c r="MOG43" s="31"/>
      <c r="MOH43" s="31"/>
      <c r="MOI43" s="31"/>
      <c r="MOJ43" s="31"/>
      <c r="MOK43" s="31"/>
      <c r="MOL43" s="31"/>
      <c r="MOM43" s="31"/>
      <c r="MON43" s="31"/>
      <c r="MOO43" s="31"/>
      <c r="MOP43" s="31"/>
      <c r="MOQ43" s="31"/>
      <c r="MOR43" s="31"/>
      <c r="MOS43" s="31"/>
      <c r="MOT43" s="31"/>
      <c r="MOU43" s="31"/>
      <c r="MOV43" s="31"/>
      <c r="MOW43" s="31"/>
      <c r="MOX43" s="31"/>
      <c r="MOY43" s="31"/>
      <c r="MOZ43" s="31"/>
      <c r="MPA43" s="31"/>
      <c r="MPB43" s="31"/>
      <c r="MPC43" s="31"/>
      <c r="MPD43" s="31"/>
      <c r="MPE43" s="31"/>
      <c r="MPF43" s="31"/>
      <c r="MPG43" s="31"/>
      <c r="MPH43" s="31"/>
      <c r="MPI43" s="31"/>
      <c r="MPJ43" s="31"/>
      <c r="MPK43" s="31"/>
      <c r="MPL43" s="31"/>
      <c r="MPM43" s="31"/>
      <c r="MPN43" s="31"/>
      <c r="MPO43" s="31"/>
      <c r="MPP43" s="31"/>
      <c r="MPQ43" s="31"/>
      <c r="MPR43" s="31"/>
      <c r="MPS43" s="31"/>
      <c r="MPT43" s="31"/>
      <c r="MPU43" s="31"/>
      <c r="MPV43" s="31"/>
      <c r="MPW43" s="31"/>
      <c r="MPX43" s="31"/>
      <c r="MPY43" s="31"/>
      <c r="MPZ43" s="31"/>
      <c r="MQA43" s="31"/>
      <c r="MQB43" s="31"/>
      <c r="MQC43" s="31"/>
      <c r="MQD43" s="31"/>
      <c r="MQE43" s="31"/>
      <c r="MQF43" s="31"/>
      <c r="MQG43" s="31"/>
      <c r="MQH43" s="31"/>
      <c r="MQI43" s="31"/>
      <c r="MQJ43" s="31"/>
      <c r="MQK43" s="31"/>
      <c r="MQL43" s="31"/>
      <c r="MQM43" s="31"/>
      <c r="MQN43" s="31"/>
      <c r="MQO43" s="31"/>
      <c r="MQP43" s="31"/>
      <c r="MQQ43" s="31"/>
      <c r="MQR43" s="31"/>
      <c r="MQS43" s="31"/>
      <c r="MQT43" s="31"/>
      <c r="MQU43" s="31"/>
      <c r="MQV43" s="31"/>
      <c r="MQW43" s="31"/>
      <c r="MQX43" s="31"/>
      <c r="MQY43" s="31"/>
      <c r="MQZ43" s="31"/>
      <c r="MRA43" s="31"/>
      <c r="MRB43" s="31"/>
      <c r="MRC43" s="31"/>
      <c r="MRD43" s="31"/>
      <c r="MRE43" s="31"/>
      <c r="MRF43" s="31"/>
      <c r="MRG43" s="31"/>
      <c r="MRH43" s="31"/>
      <c r="MRI43" s="31"/>
      <c r="MRJ43" s="31"/>
      <c r="MRK43" s="31"/>
      <c r="MRL43" s="31"/>
      <c r="MRM43" s="31"/>
      <c r="MRN43" s="31"/>
      <c r="MRO43" s="31"/>
      <c r="MRP43" s="31"/>
      <c r="MRQ43" s="31"/>
      <c r="MRR43" s="31"/>
      <c r="MRS43" s="31"/>
      <c r="MRT43" s="31"/>
      <c r="MRU43" s="31"/>
      <c r="MRV43" s="31"/>
      <c r="MRW43" s="31"/>
      <c r="MRX43" s="31"/>
      <c r="MRY43" s="31"/>
      <c r="MRZ43" s="31"/>
      <c r="MSA43" s="31"/>
      <c r="MSB43" s="31"/>
      <c r="MSC43" s="31"/>
      <c r="MSD43" s="31"/>
      <c r="MSE43" s="31"/>
      <c r="MSF43" s="31"/>
      <c r="MSG43" s="31"/>
      <c r="MSH43" s="31"/>
      <c r="MSI43" s="31"/>
      <c r="MSJ43" s="31"/>
      <c r="MSK43" s="31"/>
      <c r="MSL43" s="31"/>
      <c r="MSM43" s="31"/>
      <c r="MSN43" s="31"/>
      <c r="MSO43" s="31"/>
      <c r="MSP43" s="31"/>
      <c r="MSQ43" s="31"/>
      <c r="MSR43" s="31"/>
      <c r="MSS43" s="31"/>
      <c r="MST43" s="31"/>
      <c r="MSU43" s="31"/>
      <c r="MSV43" s="31"/>
      <c r="MSW43" s="31"/>
      <c r="MSX43" s="31"/>
      <c r="MSY43" s="31"/>
      <c r="MSZ43" s="31"/>
      <c r="MTA43" s="31"/>
      <c r="MTB43" s="31"/>
      <c r="MTC43" s="31"/>
      <c r="MTD43" s="31"/>
      <c r="MTE43" s="31"/>
      <c r="MTF43" s="31"/>
      <c r="MTG43" s="31"/>
      <c r="MTH43" s="31"/>
      <c r="MTI43" s="31"/>
      <c r="MTJ43" s="31"/>
      <c r="MTK43" s="31"/>
      <c r="MTL43" s="31"/>
      <c r="MTM43" s="31"/>
      <c r="MTN43" s="31"/>
      <c r="MTO43" s="31"/>
      <c r="MTP43" s="31"/>
      <c r="MTQ43" s="31"/>
      <c r="MTR43" s="31"/>
      <c r="MTS43" s="31"/>
      <c r="MTT43" s="31"/>
      <c r="MTU43" s="31"/>
      <c r="MTV43" s="31"/>
      <c r="MTW43" s="31"/>
      <c r="MTX43" s="31"/>
      <c r="MTY43" s="31"/>
      <c r="MTZ43" s="31"/>
      <c r="MUA43" s="31"/>
      <c r="MUB43" s="31"/>
      <c r="MUC43" s="31"/>
      <c r="MUD43" s="31"/>
      <c r="MUE43" s="31"/>
      <c r="MUF43" s="31"/>
      <c r="MUG43" s="31"/>
      <c r="MUH43" s="31"/>
      <c r="MUI43" s="31"/>
      <c r="MUJ43" s="31"/>
      <c r="MUK43" s="31"/>
      <c r="MUL43" s="31"/>
      <c r="MUM43" s="31"/>
      <c r="MUN43" s="31"/>
      <c r="MUO43" s="31"/>
      <c r="MUP43" s="31"/>
      <c r="MUQ43" s="31"/>
      <c r="MUR43" s="31"/>
      <c r="MUS43" s="31"/>
      <c r="MUT43" s="31"/>
      <c r="MUU43" s="31"/>
      <c r="MUV43" s="31"/>
      <c r="MUW43" s="31"/>
      <c r="MUX43" s="31"/>
      <c r="MUY43" s="31"/>
      <c r="MUZ43" s="31"/>
      <c r="MVA43" s="31"/>
      <c r="MVB43" s="31"/>
      <c r="MVC43" s="31"/>
      <c r="MVD43" s="31"/>
      <c r="MVE43" s="31"/>
      <c r="MVF43" s="31"/>
      <c r="MVG43" s="31"/>
      <c r="MVH43" s="31"/>
      <c r="MVI43" s="31"/>
      <c r="MVJ43" s="31"/>
      <c r="MVK43" s="31"/>
      <c r="MVL43" s="31"/>
      <c r="MVM43" s="31"/>
      <c r="MVN43" s="31"/>
      <c r="MVO43" s="31"/>
      <c r="MVP43" s="31"/>
      <c r="MVQ43" s="31"/>
      <c r="MVR43" s="31"/>
      <c r="MVS43" s="31"/>
      <c r="MVT43" s="31"/>
      <c r="MVU43" s="31"/>
      <c r="MVV43" s="31"/>
      <c r="MVW43" s="31"/>
      <c r="MVX43" s="31"/>
      <c r="MVY43" s="31"/>
      <c r="MVZ43" s="31"/>
      <c r="MWA43" s="31"/>
      <c r="MWB43" s="31"/>
      <c r="MWC43" s="31"/>
      <c r="MWD43" s="31"/>
      <c r="MWE43" s="31"/>
      <c r="MWF43" s="31"/>
      <c r="MWG43" s="31"/>
      <c r="MWH43" s="31"/>
      <c r="MWI43" s="31"/>
      <c r="MWJ43" s="31"/>
      <c r="MWK43" s="31"/>
      <c r="MWL43" s="31"/>
      <c r="MWM43" s="31"/>
      <c r="MWN43" s="31"/>
      <c r="MWO43" s="31"/>
      <c r="MWP43" s="31"/>
      <c r="MWQ43" s="31"/>
      <c r="MWR43" s="31"/>
      <c r="MWS43" s="31"/>
      <c r="MWT43" s="31"/>
      <c r="MWU43" s="31"/>
      <c r="MWV43" s="31"/>
      <c r="MWW43" s="31"/>
      <c r="MWX43" s="31"/>
      <c r="MWY43" s="31"/>
      <c r="MWZ43" s="31"/>
      <c r="MXA43" s="31"/>
      <c r="MXB43" s="31"/>
      <c r="MXC43" s="31"/>
      <c r="MXD43" s="31"/>
      <c r="MXE43" s="31"/>
      <c r="MXF43" s="31"/>
      <c r="MXG43" s="31"/>
      <c r="MXH43" s="31"/>
      <c r="MXI43" s="31"/>
      <c r="MXJ43" s="31"/>
      <c r="MXK43" s="31"/>
      <c r="MXL43" s="31"/>
      <c r="MXM43" s="31"/>
      <c r="MXN43" s="31"/>
      <c r="MXO43" s="31"/>
      <c r="MXP43" s="31"/>
      <c r="MXQ43" s="31"/>
      <c r="MXR43" s="31"/>
      <c r="MXS43" s="31"/>
      <c r="MXT43" s="31"/>
      <c r="MXU43" s="31"/>
      <c r="MXV43" s="31"/>
      <c r="MXW43" s="31"/>
      <c r="MXX43" s="31"/>
      <c r="MXY43" s="31"/>
      <c r="MXZ43" s="31"/>
      <c r="MYA43" s="31"/>
      <c r="MYB43" s="31"/>
      <c r="MYC43" s="31"/>
      <c r="MYD43" s="31"/>
      <c r="MYE43" s="31"/>
      <c r="MYF43" s="31"/>
      <c r="MYG43" s="31"/>
      <c r="MYH43" s="31"/>
      <c r="MYI43" s="31"/>
      <c r="MYJ43" s="31"/>
      <c r="MYK43" s="31"/>
      <c r="MYL43" s="31"/>
      <c r="MYM43" s="31"/>
      <c r="MYN43" s="31"/>
      <c r="MYO43" s="31"/>
      <c r="MYP43" s="31"/>
      <c r="MYQ43" s="31"/>
      <c r="MYR43" s="31"/>
      <c r="MYS43" s="31"/>
      <c r="MYT43" s="31"/>
      <c r="MYU43" s="31"/>
      <c r="MYV43" s="31"/>
      <c r="MYW43" s="31"/>
      <c r="MYX43" s="31"/>
      <c r="MYY43" s="31"/>
      <c r="MYZ43" s="31"/>
      <c r="MZA43" s="31"/>
      <c r="MZB43" s="31"/>
      <c r="MZC43" s="31"/>
      <c r="MZD43" s="31"/>
      <c r="MZE43" s="31"/>
      <c r="MZF43" s="31"/>
      <c r="MZG43" s="31"/>
      <c r="MZH43" s="31"/>
      <c r="MZI43" s="31"/>
      <c r="MZJ43" s="31"/>
      <c r="MZK43" s="31"/>
      <c r="MZL43" s="31"/>
      <c r="MZM43" s="31"/>
      <c r="MZN43" s="31"/>
      <c r="MZO43" s="31"/>
      <c r="MZP43" s="31"/>
      <c r="MZQ43" s="31"/>
      <c r="MZR43" s="31"/>
      <c r="MZS43" s="31"/>
      <c r="MZT43" s="31"/>
      <c r="MZU43" s="31"/>
      <c r="MZV43" s="31"/>
      <c r="MZW43" s="31"/>
      <c r="MZX43" s="31"/>
      <c r="MZY43" s="31"/>
      <c r="MZZ43" s="31"/>
      <c r="NAA43" s="31"/>
      <c r="NAB43" s="31"/>
      <c r="NAC43" s="31"/>
      <c r="NAD43" s="31"/>
      <c r="NAE43" s="31"/>
      <c r="NAF43" s="31"/>
      <c r="NAG43" s="31"/>
      <c r="NAH43" s="31"/>
      <c r="NAI43" s="31"/>
      <c r="NAJ43" s="31"/>
      <c r="NAK43" s="31"/>
      <c r="NAL43" s="31"/>
      <c r="NAM43" s="31"/>
      <c r="NAN43" s="31"/>
      <c r="NAO43" s="31"/>
      <c r="NAP43" s="31"/>
      <c r="NAQ43" s="31"/>
      <c r="NAR43" s="31"/>
      <c r="NAS43" s="31"/>
      <c r="NAT43" s="31"/>
      <c r="NAU43" s="31"/>
      <c r="NAV43" s="31"/>
      <c r="NAW43" s="31"/>
      <c r="NAX43" s="31"/>
      <c r="NAY43" s="31"/>
      <c r="NAZ43" s="31"/>
      <c r="NBA43" s="31"/>
      <c r="NBB43" s="31"/>
      <c r="NBC43" s="31"/>
      <c r="NBD43" s="31"/>
      <c r="NBE43" s="31"/>
      <c r="NBF43" s="31"/>
      <c r="NBG43" s="31"/>
      <c r="NBH43" s="31"/>
      <c r="NBI43" s="31"/>
      <c r="NBJ43" s="31"/>
      <c r="NBK43" s="31"/>
      <c r="NBL43" s="31"/>
      <c r="NBM43" s="31"/>
      <c r="NBN43" s="31"/>
      <c r="NBO43" s="31"/>
      <c r="NBP43" s="31"/>
      <c r="NBQ43" s="31"/>
      <c r="NBR43" s="31"/>
      <c r="NBS43" s="31"/>
      <c r="NBT43" s="31"/>
      <c r="NBU43" s="31"/>
      <c r="NBV43" s="31"/>
      <c r="NBW43" s="31"/>
      <c r="NBX43" s="31"/>
      <c r="NBY43" s="31"/>
      <c r="NBZ43" s="31"/>
      <c r="NCA43" s="31"/>
      <c r="NCB43" s="31"/>
      <c r="NCC43" s="31"/>
      <c r="NCD43" s="31"/>
      <c r="NCE43" s="31"/>
      <c r="NCF43" s="31"/>
      <c r="NCG43" s="31"/>
      <c r="NCH43" s="31"/>
      <c r="NCI43" s="31"/>
      <c r="NCJ43" s="31"/>
      <c r="NCK43" s="31"/>
      <c r="NCL43" s="31"/>
      <c r="NCM43" s="31"/>
      <c r="NCN43" s="31"/>
      <c r="NCO43" s="31"/>
      <c r="NCP43" s="31"/>
      <c r="NCQ43" s="31"/>
      <c r="NCR43" s="31"/>
      <c r="NCS43" s="31"/>
      <c r="NCT43" s="31"/>
      <c r="NCU43" s="31"/>
      <c r="NCV43" s="31"/>
      <c r="NCW43" s="31"/>
      <c r="NCX43" s="31"/>
      <c r="NCY43" s="31"/>
      <c r="NCZ43" s="31"/>
      <c r="NDA43" s="31"/>
      <c r="NDB43" s="31"/>
      <c r="NDC43" s="31"/>
      <c r="NDD43" s="31"/>
      <c r="NDE43" s="31"/>
      <c r="NDF43" s="31"/>
      <c r="NDG43" s="31"/>
      <c r="NDH43" s="31"/>
      <c r="NDI43" s="31"/>
      <c r="NDJ43" s="31"/>
      <c r="NDK43" s="31"/>
      <c r="NDL43" s="31"/>
      <c r="NDM43" s="31"/>
      <c r="NDN43" s="31"/>
      <c r="NDO43" s="31"/>
      <c r="NDP43" s="31"/>
      <c r="NDQ43" s="31"/>
      <c r="NDR43" s="31"/>
      <c r="NDS43" s="31"/>
      <c r="NDT43" s="31"/>
      <c r="NDU43" s="31"/>
      <c r="NDV43" s="31"/>
      <c r="NDW43" s="31"/>
      <c r="NDX43" s="31"/>
      <c r="NDY43" s="31"/>
      <c r="NDZ43" s="31"/>
      <c r="NEA43" s="31"/>
      <c r="NEB43" s="31"/>
      <c r="NEC43" s="31"/>
      <c r="NED43" s="31"/>
      <c r="NEE43" s="31"/>
      <c r="NEF43" s="31"/>
      <c r="NEG43" s="31"/>
      <c r="NEH43" s="31"/>
      <c r="NEI43" s="31"/>
      <c r="NEJ43" s="31"/>
      <c r="NEK43" s="31"/>
      <c r="NEL43" s="31"/>
      <c r="NEM43" s="31"/>
      <c r="NEN43" s="31"/>
      <c r="NEO43" s="31"/>
      <c r="NEP43" s="31"/>
      <c r="NEQ43" s="31"/>
      <c r="NER43" s="31"/>
      <c r="NES43" s="31"/>
      <c r="NET43" s="31"/>
      <c r="NEU43" s="31"/>
      <c r="NEV43" s="31"/>
      <c r="NEW43" s="31"/>
      <c r="NEX43" s="31"/>
      <c r="NEY43" s="31"/>
      <c r="NEZ43" s="31"/>
      <c r="NFA43" s="31"/>
      <c r="NFB43" s="31"/>
      <c r="NFC43" s="31"/>
      <c r="NFD43" s="31"/>
      <c r="NFE43" s="31"/>
      <c r="NFF43" s="31"/>
      <c r="NFG43" s="31"/>
      <c r="NFH43" s="31"/>
      <c r="NFI43" s="31"/>
      <c r="NFJ43" s="31"/>
      <c r="NFK43" s="31"/>
      <c r="NFL43" s="31"/>
      <c r="NFM43" s="31"/>
      <c r="NFN43" s="31"/>
      <c r="NFO43" s="31"/>
      <c r="NFP43" s="31"/>
      <c r="NFQ43" s="31"/>
      <c r="NFR43" s="31"/>
      <c r="NFS43" s="31"/>
      <c r="NFT43" s="31"/>
      <c r="NFU43" s="31"/>
      <c r="NFV43" s="31"/>
      <c r="NFW43" s="31"/>
      <c r="NFX43" s="31"/>
      <c r="NFY43" s="31"/>
      <c r="NFZ43" s="31"/>
      <c r="NGA43" s="31"/>
      <c r="NGB43" s="31"/>
      <c r="NGC43" s="31"/>
      <c r="NGD43" s="31"/>
      <c r="NGE43" s="31"/>
      <c r="NGF43" s="31"/>
      <c r="NGG43" s="31"/>
      <c r="NGH43" s="31"/>
      <c r="NGI43" s="31"/>
      <c r="NGJ43" s="31"/>
      <c r="NGK43" s="31"/>
      <c r="NGL43" s="31"/>
      <c r="NGM43" s="31"/>
      <c r="NGN43" s="31"/>
      <c r="NGO43" s="31"/>
      <c r="NGP43" s="31"/>
      <c r="NGQ43" s="31"/>
      <c r="NGR43" s="31"/>
      <c r="NGS43" s="31"/>
      <c r="NGT43" s="31"/>
      <c r="NGU43" s="31"/>
      <c r="NGV43" s="31"/>
      <c r="NGW43" s="31"/>
      <c r="NGX43" s="31"/>
      <c r="NGY43" s="31"/>
      <c r="NGZ43" s="31"/>
      <c r="NHA43" s="31"/>
      <c r="NHB43" s="31"/>
      <c r="NHC43" s="31"/>
      <c r="NHD43" s="31"/>
      <c r="NHE43" s="31"/>
      <c r="NHF43" s="31"/>
      <c r="NHG43" s="31"/>
      <c r="NHH43" s="31"/>
      <c r="NHI43" s="31"/>
      <c r="NHJ43" s="31"/>
      <c r="NHK43" s="31"/>
      <c r="NHL43" s="31"/>
      <c r="NHM43" s="31"/>
      <c r="NHN43" s="31"/>
      <c r="NHO43" s="31"/>
      <c r="NHP43" s="31"/>
      <c r="NHQ43" s="31"/>
      <c r="NHR43" s="31"/>
      <c r="NHS43" s="31"/>
      <c r="NHT43" s="31"/>
      <c r="NHU43" s="31"/>
      <c r="NHV43" s="31"/>
      <c r="NHW43" s="31"/>
      <c r="NHX43" s="31"/>
      <c r="NHY43" s="31"/>
      <c r="NHZ43" s="31"/>
      <c r="NIA43" s="31"/>
      <c r="NIB43" s="31"/>
      <c r="NIC43" s="31"/>
      <c r="NID43" s="31"/>
      <c r="NIE43" s="31"/>
      <c r="NIF43" s="31"/>
      <c r="NIG43" s="31"/>
      <c r="NIH43" s="31"/>
      <c r="NII43" s="31"/>
      <c r="NIJ43" s="31"/>
      <c r="NIK43" s="31"/>
      <c r="NIL43" s="31"/>
      <c r="NIM43" s="31"/>
      <c r="NIN43" s="31"/>
      <c r="NIO43" s="31"/>
      <c r="NIP43" s="31"/>
      <c r="NIQ43" s="31"/>
      <c r="NIR43" s="31"/>
      <c r="NIS43" s="31"/>
      <c r="NIT43" s="31"/>
      <c r="NIU43" s="31"/>
      <c r="NIV43" s="31"/>
      <c r="NIW43" s="31"/>
      <c r="NIX43" s="31"/>
      <c r="NIY43" s="31"/>
      <c r="NIZ43" s="31"/>
      <c r="NJA43" s="31"/>
      <c r="NJB43" s="31"/>
      <c r="NJC43" s="31"/>
      <c r="NJD43" s="31"/>
      <c r="NJE43" s="31"/>
      <c r="NJF43" s="31"/>
      <c r="NJG43" s="31"/>
      <c r="NJH43" s="31"/>
      <c r="NJI43" s="31"/>
      <c r="NJJ43" s="31"/>
      <c r="NJK43" s="31"/>
      <c r="NJL43" s="31"/>
      <c r="NJM43" s="31"/>
      <c r="NJN43" s="31"/>
      <c r="NJO43" s="31"/>
      <c r="NJP43" s="31"/>
      <c r="NJQ43" s="31"/>
      <c r="NJR43" s="31"/>
      <c r="NJS43" s="31"/>
      <c r="NJT43" s="31"/>
      <c r="NJU43" s="31"/>
      <c r="NJV43" s="31"/>
      <c r="NJW43" s="31"/>
      <c r="NJX43" s="31"/>
      <c r="NJY43" s="31"/>
      <c r="NJZ43" s="31"/>
      <c r="NKA43" s="31"/>
      <c r="NKB43" s="31"/>
      <c r="NKC43" s="31"/>
      <c r="NKD43" s="31"/>
      <c r="NKE43" s="31"/>
      <c r="NKF43" s="31"/>
      <c r="NKG43" s="31"/>
      <c r="NKH43" s="31"/>
      <c r="NKI43" s="31"/>
      <c r="NKJ43" s="31"/>
      <c r="NKK43" s="31"/>
      <c r="NKL43" s="31"/>
      <c r="NKM43" s="31"/>
      <c r="NKN43" s="31"/>
      <c r="NKO43" s="31"/>
      <c r="NKP43" s="31"/>
      <c r="NKQ43" s="31"/>
      <c r="NKR43" s="31"/>
      <c r="NKS43" s="31"/>
      <c r="NKT43" s="31"/>
      <c r="NKU43" s="31"/>
      <c r="NKV43" s="31"/>
      <c r="NKW43" s="31"/>
      <c r="NKX43" s="31"/>
      <c r="NKY43" s="31"/>
      <c r="NKZ43" s="31"/>
      <c r="NLA43" s="31"/>
      <c r="NLB43" s="31"/>
      <c r="NLC43" s="31"/>
      <c r="NLD43" s="31"/>
      <c r="NLE43" s="31"/>
      <c r="NLF43" s="31"/>
      <c r="NLG43" s="31"/>
      <c r="NLH43" s="31"/>
      <c r="NLI43" s="31"/>
      <c r="NLJ43" s="31"/>
      <c r="NLK43" s="31"/>
      <c r="NLL43" s="31"/>
      <c r="NLM43" s="31"/>
      <c r="NLN43" s="31"/>
      <c r="NLO43" s="31"/>
      <c r="NLP43" s="31"/>
      <c r="NLQ43" s="31"/>
      <c r="NLR43" s="31"/>
      <c r="NLS43" s="31"/>
      <c r="NLT43" s="31"/>
      <c r="NLU43" s="31"/>
      <c r="NLV43" s="31"/>
      <c r="NLW43" s="31"/>
      <c r="NLX43" s="31"/>
      <c r="NLY43" s="31"/>
      <c r="NLZ43" s="31"/>
      <c r="NMA43" s="31"/>
      <c r="NMB43" s="31"/>
      <c r="NMC43" s="31"/>
      <c r="NMD43" s="31"/>
      <c r="NME43" s="31"/>
      <c r="NMF43" s="31"/>
      <c r="NMG43" s="31"/>
      <c r="NMH43" s="31"/>
      <c r="NMI43" s="31"/>
      <c r="NMJ43" s="31"/>
      <c r="NMK43" s="31"/>
      <c r="NML43" s="31"/>
      <c r="NMM43" s="31"/>
      <c r="NMN43" s="31"/>
      <c r="NMO43" s="31"/>
      <c r="NMP43" s="31"/>
      <c r="NMQ43" s="31"/>
      <c r="NMR43" s="31"/>
      <c r="NMS43" s="31"/>
      <c r="NMT43" s="31"/>
      <c r="NMU43" s="31"/>
      <c r="NMV43" s="31"/>
      <c r="NMW43" s="31"/>
      <c r="NMX43" s="31"/>
      <c r="NMY43" s="31"/>
      <c r="NMZ43" s="31"/>
      <c r="NNA43" s="31"/>
      <c r="NNB43" s="31"/>
      <c r="NNC43" s="31"/>
      <c r="NND43" s="31"/>
      <c r="NNE43" s="31"/>
      <c r="NNF43" s="31"/>
      <c r="NNG43" s="31"/>
      <c r="NNH43" s="31"/>
      <c r="NNI43" s="31"/>
      <c r="NNJ43" s="31"/>
      <c r="NNK43" s="31"/>
      <c r="NNL43" s="31"/>
      <c r="NNM43" s="31"/>
      <c r="NNN43" s="31"/>
      <c r="NNO43" s="31"/>
      <c r="NNP43" s="31"/>
      <c r="NNQ43" s="31"/>
      <c r="NNR43" s="31"/>
      <c r="NNS43" s="31"/>
      <c r="NNT43" s="31"/>
      <c r="NNU43" s="31"/>
      <c r="NNV43" s="31"/>
      <c r="NNW43" s="31"/>
      <c r="NNX43" s="31"/>
      <c r="NNY43" s="31"/>
      <c r="NNZ43" s="31"/>
      <c r="NOA43" s="31"/>
      <c r="NOB43" s="31"/>
      <c r="NOC43" s="31"/>
      <c r="NOD43" s="31"/>
      <c r="NOE43" s="31"/>
      <c r="NOF43" s="31"/>
      <c r="NOG43" s="31"/>
      <c r="NOH43" s="31"/>
      <c r="NOI43" s="31"/>
      <c r="NOJ43" s="31"/>
      <c r="NOK43" s="31"/>
      <c r="NOL43" s="31"/>
      <c r="NOM43" s="31"/>
      <c r="NON43" s="31"/>
      <c r="NOO43" s="31"/>
      <c r="NOP43" s="31"/>
      <c r="NOQ43" s="31"/>
      <c r="NOR43" s="31"/>
      <c r="NOS43" s="31"/>
      <c r="NOT43" s="31"/>
      <c r="NOU43" s="31"/>
      <c r="NOV43" s="31"/>
      <c r="NOW43" s="31"/>
      <c r="NOX43" s="31"/>
      <c r="NOY43" s="31"/>
      <c r="NOZ43" s="31"/>
      <c r="NPA43" s="31"/>
      <c r="NPB43" s="31"/>
      <c r="NPC43" s="31"/>
      <c r="NPD43" s="31"/>
      <c r="NPE43" s="31"/>
      <c r="NPF43" s="31"/>
      <c r="NPG43" s="31"/>
      <c r="NPH43" s="31"/>
      <c r="NPI43" s="31"/>
      <c r="NPJ43" s="31"/>
      <c r="NPK43" s="31"/>
      <c r="NPL43" s="31"/>
      <c r="NPM43" s="31"/>
      <c r="NPN43" s="31"/>
      <c r="NPO43" s="31"/>
      <c r="NPP43" s="31"/>
      <c r="NPQ43" s="31"/>
      <c r="NPR43" s="31"/>
      <c r="NPS43" s="31"/>
      <c r="NPT43" s="31"/>
      <c r="NPU43" s="31"/>
      <c r="NPV43" s="31"/>
      <c r="NPW43" s="31"/>
      <c r="NPX43" s="31"/>
      <c r="NPY43" s="31"/>
      <c r="NPZ43" s="31"/>
      <c r="NQA43" s="31"/>
      <c r="NQB43" s="31"/>
      <c r="NQC43" s="31"/>
      <c r="NQD43" s="31"/>
      <c r="NQE43" s="31"/>
      <c r="NQF43" s="31"/>
      <c r="NQG43" s="31"/>
      <c r="NQH43" s="31"/>
      <c r="NQI43" s="31"/>
      <c r="NQJ43" s="31"/>
      <c r="NQK43" s="31"/>
      <c r="NQL43" s="31"/>
      <c r="NQM43" s="31"/>
      <c r="NQN43" s="31"/>
      <c r="NQO43" s="31"/>
      <c r="NQP43" s="31"/>
      <c r="NQQ43" s="31"/>
      <c r="NQR43" s="31"/>
      <c r="NQS43" s="31"/>
      <c r="NQT43" s="31"/>
      <c r="NQU43" s="31"/>
      <c r="NQV43" s="31"/>
      <c r="NQW43" s="31"/>
      <c r="NQX43" s="31"/>
      <c r="NQY43" s="31"/>
      <c r="NQZ43" s="31"/>
      <c r="NRA43" s="31"/>
      <c r="NRB43" s="31"/>
      <c r="NRC43" s="31"/>
      <c r="NRD43" s="31"/>
      <c r="NRE43" s="31"/>
      <c r="NRF43" s="31"/>
      <c r="NRG43" s="31"/>
      <c r="NRH43" s="31"/>
      <c r="NRI43" s="31"/>
      <c r="NRJ43" s="31"/>
      <c r="NRK43" s="31"/>
      <c r="NRL43" s="31"/>
      <c r="NRM43" s="31"/>
      <c r="NRN43" s="31"/>
      <c r="NRO43" s="31"/>
      <c r="NRP43" s="31"/>
      <c r="NRQ43" s="31"/>
      <c r="NRR43" s="31"/>
      <c r="NRS43" s="31"/>
      <c r="NRT43" s="31"/>
      <c r="NRU43" s="31"/>
      <c r="NRV43" s="31"/>
      <c r="NRW43" s="31"/>
      <c r="NRX43" s="31"/>
      <c r="NRY43" s="31"/>
      <c r="NRZ43" s="31"/>
      <c r="NSA43" s="31"/>
      <c r="NSB43" s="31"/>
      <c r="NSC43" s="31"/>
      <c r="NSD43" s="31"/>
      <c r="NSE43" s="31"/>
      <c r="NSF43" s="31"/>
      <c r="NSG43" s="31"/>
      <c r="NSH43" s="31"/>
      <c r="NSI43" s="31"/>
      <c r="NSJ43" s="31"/>
      <c r="NSK43" s="31"/>
      <c r="NSL43" s="31"/>
      <c r="NSM43" s="31"/>
      <c r="NSN43" s="31"/>
      <c r="NSO43" s="31"/>
      <c r="NSP43" s="31"/>
      <c r="NSQ43" s="31"/>
      <c r="NSR43" s="31"/>
      <c r="NSS43" s="31"/>
      <c r="NST43" s="31"/>
      <c r="NSU43" s="31"/>
      <c r="NSV43" s="31"/>
      <c r="NSW43" s="31"/>
      <c r="NSX43" s="31"/>
      <c r="NSY43" s="31"/>
      <c r="NSZ43" s="31"/>
      <c r="NTA43" s="31"/>
      <c r="NTB43" s="31"/>
      <c r="NTC43" s="31"/>
      <c r="NTD43" s="31"/>
      <c r="NTE43" s="31"/>
      <c r="NTF43" s="31"/>
      <c r="NTG43" s="31"/>
      <c r="NTH43" s="31"/>
      <c r="NTI43" s="31"/>
      <c r="NTJ43" s="31"/>
      <c r="NTK43" s="31"/>
      <c r="NTL43" s="31"/>
      <c r="NTM43" s="31"/>
      <c r="NTN43" s="31"/>
      <c r="NTO43" s="31"/>
      <c r="NTP43" s="31"/>
      <c r="NTQ43" s="31"/>
      <c r="NTR43" s="31"/>
      <c r="NTS43" s="31"/>
      <c r="NTT43" s="31"/>
      <c r="NTU43" s="31"/>
      <c r="NTV43" s="31"/>
      <c r="NTW43" s="31"/>
      <c r="NTX43" s="31"/>
      <c r="NTY43" s="31"/>
      <c r="NTZ43" s="31"/>
      <c r="NUA43" s="31"/>
      <c r="NUB43" s="31"/>
      <c r="NUC43" s="31"/>
      <c r="NUD43" s="31"/>
      <c r="NUE43" s="31"/>
      <c r="NUF43" s="31"/>
      <c r="NUG43" s="31"/>
      <c r="NUH43" s="31"/>
      <c r="NUI43" s="31"/>
      <c r="NUJ43" s="31"/>
      <c r="NUK43" s="31"/>
      <c r="NUL43" s="31"/>
      <c r="NUM43" s="31"/>
      <c r="NUN43" s="31"/>
      <c r="NUO43" s="31"/>
      <c r="NUP43" s="31"/>
      <c r="NUQ43" s="31"/>
      <c r="NUR43" s="31"/>
      <c r="NUS43" s="31"/>
      <c r="NUT43" s="31"/>
      <c r="NUU43" s="31"/>
      <c r="NUV43" s="31"/>
      <c r="NUW43" s="31"/>
      <c r="NUX43" s="31"/>
      <c r="NUY43" s="31"/>
      <c r="NUZ43" s="31"/>
      <c r="NVA43" s="31"/>
      <c r="NVB43" s="31"/>
      <c r="NVC43" s="31"/>
      <c r="NVD43" s="31"/>
      <c r="NVE43" s="31"/>
      <c r="NVF43" s="31"/>
      <c r="NVG43" s="31"/>
      <c r="NVH43" s="31"/>
      <c r="NVI43" s="31"/>
      <c r="NVJ43" s="31"/>
      <c r="NVK43" s="31"/>
      <c r="NVL43" s="31"/>
      <c r="NVM43" s="31"/>
      <c r="NVN43" s="31"/>
      <c r="NVO43" s="31"/>
      <c r="NVP43" s="31"/>
      <c r="NVQ43" s="31"/>
      <c r="NVR43" s="31"/>
      <c r="NVS43" s="31"/>
      <c r="NVT43" s="31"/>
      <c r="NVU43" s="31"/>
      <c r="NVV43" s="31"/>
      <c r="NVW43" s="31"/>
      <c r="NVX43" s="31"/>
      <c r="NVY43" s="31"/>
      <c r="NVZ43" s="31"/>
      <c r="NWA43" s="31"/>
      <c r="NWB43" s="31"/>
      <c r="NWC43" s="31"/>
      <c r="NWD43" s="31"/>
      <c r="NWE43" s="31"/>
      <c r="NWF43" s="31"/>
      <c r="NWG43" s="31"/>
      <c r="NWH43" s="31"/>
      <c r="NWI43" s="31"/>
      <c r="NWJ43" s="31"/>
      <c r="NWK43" s="31"/>
      <c r="NWL43" s="31"/>
      <c r="NWM43" s="31"/>
      <c r="NWN43" s="31"/>
      <c r="NWO43" s="31"/>
      <c r="NWP43" s="31"/>
      <c r="NWQ43" s="31"/>
      <c r="NWR43" s="31"/>
      <c r="NWS43" s="31"/>
      <c r="NWT43" s="31"/>
      <c r="NWU43" s="31"/>
      <c r="NWV43" s="31"/>
      <c r="NWW43" s="31"/>
      <c r="NWX43" s="31"/>
      <c r="NWY43" s="31"/>
      <c r="NWZ43" s="31"/>
      <c r="NXA43" s="31"/>
      <c r="NXB43" s="31"/>
      <c r="NXC43" s="31"/>
      <c r="NXD43" s="31"/>
      <c r="NXE43" s="31"/>
      <c r="NXF43" s="31"/>
      <c r="NXG43" s="31"/>
      <c r="NXH43" s="31"/>
      <c r="NXI43" s="31"/>
      <c r="NXJ43" s="31"/>
      <c r="NXK43" s="31"/>
      <c r="NXL43" s="31"/>
      <c r="NXM43" s="31"/>
      <c r="NXN43" s="31"/>
      <c r="NXO43" s="31"/>
      <c r="NXP43" s="31"/>
      <c r="NXQ43" s="31"/>
      <c r="NXR43" s="31"/>
      <c r="NXS43" s="31"/>
      <c r="NXT43" s="31"/>
      <c r="NXU43" s="31"/>
      <c r="NXV43" s="31"/>
      <c r="NXW43" s="31"/>
      <c r="NXX43" s="31"/>
      <c r="NXY43" s="31"/>
      <c r="NXZ43" s="31"/>
      <c r="NYA43" s="31"/>
      <c r="NYB43" s="31"/>
      <c r="NYC43" s="31"/>
      <c r="NYD43" s="31"/>
      <c r="NYE43" s="31"/>
      <c r="NYF43" s="31"/>
      <c r="NYG43" s="31"/>
      <c r="NYH43" s="31"/>
      <c r="NYI43" s="31"/>
      <c r="NYJ43" s="31"/>
      <c r="NYK43" s="31"/>
      <c r="NYL43" s="31"/>
      <c r="NYM43" s="31"/>
      <c r="NYN43" s="31"/>
      <c r="NYO43" s="31"/>
      <c r="NYP43" s="31"/>
      <c r="NYQ43" s="31"/>
      <c r="NYR43" s="31"/>
      <c r="NYS43" s="31"/>
      <c r="NYT43" s="31"/>
      <c r="NYU43" s="31"/>
      <c r="NYV43" s="31"/>
      <c r="NYW43" s="31"/>
      <c r="NYX43" s="31"/>
      <c r="NYY43" s="31"/>
      <c r="NYZ43" s="31"/>
      <c r="NZA43" s="31"/>
      <c r="NZB43" s="31"/>
      <c r="NZC43" s="31"/>
      <c r="NZD43" s="31"/>
      <c r="NZE43" s="31"/>
      <c r="NZF43" s="31"/>
      <c r="NZG43" s="31"/>
      <c r="NZH43" s="31"/>
      <c r="NZI43" s="31"/>
      <c r="NZJ43" s="31"/>
      <c r="NZK43" s="31"/>
      <c r="NZL43" s="31"/>
      <c r="NZM43" s="31"/>
      <c r="NZN43" s="31"/>
      <c r="NZO43" s="31"/>
      <c r="NZP43" s="31"/>
      <c r="NZQ43" s="31"/>
      <c r="NZR43" s="31"/>
      <c r="NZS43" s="31"/>
      <c r="NZT43" s="31"/>
      <c r="NZU43" s="31"/>
      <c r="NZV43" s="31"/>
      <c r="NZW43" s="31"/>
      <c r="NZX43" s="31"/>
      <c r="NZY43" s="31"/>
      <c r="NZZ43" s="31"/>
      <c r="OAA43" s="31"/>
      <c r="OAB43" s="31"/>
      <c r="OAC43" s="31"/>
      <c r="OAD43" s="31"/>
      <c r="OAE43" s="31"/>
      <c r="OAF43" s="31"/>
      <c r="OAG43" s="31"/>
      <c r="OAH43" s="31"/>
      <c r="OAI43" s="31"/>
      <c r="OAJ43" s="31"/>
      <c r="OAK43" s="31"/>
      <c r="OAL43" s="31"/>
      <c r="OAM43" s="31"/>
      <c r="OAN43" s="31"/>
      <c r="OAO43" s="31"/>
      <c r="OAP43" s="31"/>
      <c r="OAQ43" s="31"/>
      <c r="OAR43" s="31"/>
      <c r="OAS43" s="31"/>
      <c r="OAT43" s="31"/>
      <c r="OAU43" s="31"/>
      <c r="OAV43" s="31"/>
      <c r="OAW43" s="31"/>
      <c r="OAX43" s="31"/>
      <c r="OAY43" s="31"/>
      <c r="OAZ43" s="31"/>
      <c r="OBA43" s="31"/>
      <c r="OBB43" s="31"/>
      <c r="OBC43" s="31"/>
      <c r="OBD43" s="31"/>
      <c r="OBE43" s="31"/>
      <c r="OBF43" s="31"/>
      <c r="OBG43" s="31"/>
      <c r="OBH43" s="31"/>
      <c r="OBI43" s="31"/>
      <c r="OBJ43" s="31"/>
      <c r="OBK43" s="31"/>
      <c r="OBL43" s="31"/>
      <c r="OBM43" s="31"/>
      <c r="OBN43" s="31"/>
      <c r="OBO43" s="31"/>
      <c r="OBP43" s="31"/>
      <c r="OBQ43" s="31"/>
      <c r="OBR43" s="31"/>
      <c r="OBS43" s="31"/>
      <c r="OBT43" s="31"/>
      <c r="OBU43" s="31"/>
      <c r="OBV43" s="31"/>
      <c r="OBW43" s="31"/>
      <c r="OBX43" s="31"/>
      <c r="OBY43" s="31"/>
      <c r="OBZ43" s="31"/>
      <c r="OCA43" s="31"/>
      <c r="OCB43" s="31"/>
      <c r="OCC43" s="31"/>
      <c r="OCD43" s="31"/>
      <c r="OCE43" s="31"/>
      <c r="OCF43" s="31"/>
      <c r="OCG43" s="31"/>
      <c r="OCH43" s="31"/>
      <c r="OCI43" s="31"/>
      <c r="OCJ43" s="31"/>
      <c r="OCK43" s="31"/>
      <c r="OCL43" s="31"/>
      <c r="OCM43" s="31"/>
      <c r="OCN43" s="31"/>
      <c r="OCO43" s="31"/>
      <c r="OCP43" s="31"/>
      <c r="OCQ43" s="31"/>
      <c r="OCR43" s="31"/>
      <c r="OCS43" s="31"/>
      <c r="OCT43" s="31"/>
      <c r="OCU43" s="31"/>
      <c r="OCV43" s="31"/>
      <c r="OCW43" s="31"/>
      <c r="OCX43" s="31"/>
      <c r="OCY43" s="31"/>
      <c r="OCZ43" s="31"/>
      <c r="ODA43" s="31"/>
      <c r="ODB43" s="31"/>
      <c r="ODC43" s="31"/>
      <c r="ODD43" s="31"/>
      <c r="ODE43" s="31"/>
      <c r="ODF43" s="31"/>
      <c r="ODG43" s="31"/>
      <c r="ODH43" s="31"/>
      <c r="ODI43" s="31"/>
      <c r="ODJ43" s="31"/>
      <c r="ODK43" s="31"/>
      <c r="ODL43" s="31"/>
      <c r="ODM43" s="31"/>
      <c r="ODN43" s="31"/>
      <c r="ODO43" s="31"/>
      <c r="ODP43" s="31"/>
      <c r="ODQ43" s="31"/>
      <c r="ODR43" s="31"/>
      <c r="ODS43" s="31"/>
      <c r="ODT43" s="31"/>
      <c r="ODU43" s="31"/>
      <c r="ODV43" s="31"/>
      <c r="ODW43" s="31"/>
      <c r="ODX43" s="31"/>
      <c r="ODY43" s="31"/>
      <c r="ODZ43" s="31"/>
      <c r="OEA43" s="31"/>
      <c r="OEB43" s="31"/>
      <c r="OEC43" s="31"/>
      <c r="OED43" s="31"/>
      <c r="OEE43" s="31"/>
      <c r="OEF43" s="31"/>
      <c r="OEG43" s="31"/>
      <c r="OEH43" s="31"/>
      <c r="OEI43" s="31"/>
      <c r="OEJ43" s="31"/>
      <c r="OEK43" s="31"/>
      <c r="OEL43" s="31"/>
      <c r="OEM43" s="31"/>
      <c r="OEN43" s="31"/>
      <c r="OEO43" s="31"/>
      <c r="OEP43" s="31"/>
      <c r="OEQ43" s="31"/>
      <c r="OER43" s="31"/>
      <c r="OES43" s="31"/>
      <c r="OET43" s="31"/>
      <c r="OEU43" s="31"/>
      <c r="OEV43" s="31"/>
      <c r="OEW43" s="31"/>
      <c r="OEX43" s="31"/>
      <c r="OEY43" s="31"/>
      <c r="OEZ43" s="31"/>
      <c r="OFA43" s="31"/>
      <c r="OFB43" s="31"/>
      <c r="OFC43" s="31"/>
      <c r="OFD43" s="31"/>
      <c r="OFE43" s="31"/>
      <c r="OFF43" s="31"/>
      <c r="OFG43" s="31"/>
      <c r="OFH43" s="31"/>
      <c r="OFI43" s="31"/>
      <c r="OFJ43" s="31"/>
      <c r="OFK43" s="31"/>
      <c r="OFL43" s="31"/>
      <c r="OFM43" s="31"/>
      <c r="OFN43" s="31"/>
      <c r="OFO43" s="31"/>
      <c r="OFP43" s="31"/>
      <c r="OFQ43" s="31"/>
      <c r="OFR43" s="31"/>
      <c r="OFS43" s="31"/>
      <c r="OFT43" s="31"/>
      <c r="OFU43" s="31"/>
      <c r="OFV43" s="31"/>
      <c r="OFW43" s="31"/>
      <c r="OFX43" s="31"/>
      <c r="OFY43" s="31"/>
      <c r="OFZ43" s="31"/>
      <c r="OGA43" s="31"/>
      <c r="OGB43" s="31"/>
      <c r="OGC43" s="31"/>
      <c r="OGD43" s="31"/>
      <c r="OGE43" s="31"/>
      <c r="OGF43" s="31"/>
      <c r="OGG43" s="31"/>
      <c r="OGH43" s="31"/>
      <c r="OGI43" s="31"/>
      <c r="OGJ43" s="31"/>
      <c r="OGK43" s="31"/>
      <c r="OGL43" s="31"/>
      <c r="OGM43" s="31"/>
      <c r="OGN43" s="31"/>
      <c r="OGO43" s="31"/>
      <c r="OGP43" s="31"/>
      <c r="OGQ43" s="31"/>
      <c r="OGR43" s="31"/>
      <c r="OGS43" s="31"/>
      <c r="OGT43" s="31"/>
      <c r="OGU43" s="31"/>
      <c r="OGV43" s="31"/>
      <c r="OGW43" s="31"/>
      <c r="OGX43" s="31"/>
      <c r="OGY43" s="31"/>
      <c r="OGZ43" s="31"/>
      <c r="OHA43" s="31"/>
      <c r="OHB43" s="31"/>
      <c r="OHC43" s="31"/>
      <c r="OHD43" s="31"/>
      <c r="OHE43" s="31"/>
      <c r="OHF43" s="31"/>
      <c r="OHG43" s="31"/>
      <c r="OHH43" s="31"/>
      <c r="OHI43" s="31"/>
      <c r="OHJ43" s="31"/>
      <c r="OHK43" s="31"/>
      <c r="OHL43" s="31"/>
      <c r="OHM43" s="31"/>
      <c r="OHN43" s="31"/>
      <c r="OHO43" s="31"/>
      <c r="OHP43" s="31"/>
      <c r="OHQ43" s="31"/>
      <c r="OHR43" s="31"/>
      <c r="OHS43" s="31"/>
      <c r="OHT43" s="31"/>
      <c r="OHU43" s="31"/>
      <c r="OHV43" s="31"/>
      <c r="OHW43" s="31"/>
      <c r="OHX43" s="31"/>
      <c r="OHY43" s="31"/>
      <c r="OHZ43" s="31"/>
      <c r="OIA43" s="31"/>
      <c r="OIB43" s="31"/>
      <c r="OIC43" s="31"/>
      <c r="OID43" s="31"/>
      <c r="OIE43" s="31"/>
      <c r="OIF43" s="31"/>
      <c r="OIG43" s="31"/>
      <c r="OIH43" s="31"/>
      <c r="OII43" s="31"/>
      <c r="OIJ43" s="31"/>
      <c r="OIK43" s="31"/>
      <c r="OIL43" s="31"/>
      <c r="OIM43" s="31"/>
      <c r="OIN43" s="31"/>
      <c r="OIO43" s="31"/>
      <c r="OIP43" s="31"/>
      <c r="OIQ43" s="31"/>
      <c r="OIR43" s="31"/>
      <c r="OIS43" s="31"/>
      <c r="OIT43" s="31"/>
      <c r="OIU43" s="31"/>
      <c r="OIV43" s="31"/>
      <c r="OIW43" s="31"/>
      <c r="OIX43" s="31"/>
      <c r="OIY43" s="31"/>
      <c r="OIZ43" s="31"/>
      <c r="OJA43" s="31"/>
      <c r="OJB43" s="31"/>
      <c r="OJC43" s="31"/>
      <c r="OJD43" s="31"/>
      <c r="OJE43" s="31"/>
      <c r="OJF43" s="31"/>
      <c r="OJG43" s="31"/>
      <c r="OJH43" s="31"/>
      <c r="OJI43" s="31"/>
      <c r="OJJ43" s="31"/>
      <c r="OJK43" s="31"/>
      <c r="OJL43" s="31"/>
      <c r="OJM43" s="31"/>
      <c r="OJN43" s="31"/>
      <c r="OJO43" s="31"/>
      <c r="OJP43" s="31"/>
      <c r="OJQ43" s="31"/>
      <c r="OJR43" s="31"/>
      <c r="OJS43" s="31"/>
      <c r="OJT43" s="31"/>
      <c r="OJU43" s="31"/>
      <c r="OJV43" s="31"/>
      <c r="OJW43" s="31"/>
      <c r="OJX43" s="31"/>
      <c r="OJY43" s="31"/>
      <c r="OJZ43" s="31"/>
      <c r="OKA43" s="31"/>
      <c r="OKB43" s="31"/>
      <c r="OKC43" s="31"/>
      <c r="OKD43" s="31"/>
      <c r="OKE43" s="31"/>
      <c r="OKF43" s="31"/>
      <c r="OKG43" s="31"/>
      <c r="OKH43" s="31"/>
      <c r="OKI43" s="31"/>
      <c r="OKJ43" s="31"/>
      <c r="OKK43" s="31"/>
      <c r="OKL43" s="31"/>
      <c r="OKM43" s="31"/>
      <c r="OKN43" s="31"/>
      <c r="OKO43" s="31"/>
      <c r="OKP43" s="31"/>
      <c r="OKQ43" s="31"/>
      <c r="OKR43" s="31"/>
      <c r="OKS43" s="31"/>
      <c r="OKT43" s="31"/>
      <c r="OKU43" s="31"/>
      <c r="OKV43" s="31"/>
      <c r="OKW43" s="31"/>
      <c r="OKX43" s="31"/>
      <c r="OKY43" s="31"/>
      <c r="OKZ43" s="31"/>
      <c r="OLA43" s="31"/>
      <c r="OLB43" s="31"/>
      <c r="OLC43" s="31"/>
      <c r="OLD43" s="31"/>
      <c r="OLE43" s="31"/>
      <c r="OLF43" s="31"/>
      <c r="OLG43" s="31"/>
      <c r="OLH43" s="31"/>
      <c r="OLI43" s="31"/>
      <c r="OLJ43" s="31"/>
      <c r="OLK43" s="31"/>
      <c r="OLL43" s="31"/>
      <c r="OLM43" s="31"/>
      <c r="OLN43" s="31"/>
      <c r="OLO43" s="31"/>
      <c r="OLP43" s="31"/>
      <c r="OLQ43" s="31"/>
      <c r="OLR43" s="31"/>
      <c r="OLS43" s="31"/>
      <c r="OLT43" s="31"/>
      <c r="OLU43" s="31"/>
      <c r="OLV43" s="31"/>
      <c r="OLW43" s="31"/>
      <c r="OLX43" s="31"/>
      <c r="OLY43" s="31"/>
      <c r="OLZ43" s="31"/>
      <c r="OMA43" s="31"/>
      <c r="OMB43" s="31"/>
      <c r="OMC43" s="31"/>
      <c r="OMD43" s="31"/>
      <c r="OME43" s="31"/>
      <c r="OMF43" s="31"/>
      <c r="OMG43" s="31"/>
      <c r="OMH43" s="31"/>
      <c r="OMI43" s="31"/>
      <c r="OMJ43" s="31"/>
      <c r="OMK43" s="31"/>
      <c r="OML43" s="31"/>
      <c r="OMM43" s="31"/>
      <c r="OMN43" s="31"/>
      <c r="OMO43" s="31"/>
      <c r="OMP43" s="31"/>
      <c r="OMQ43" s="31"/>
      <c r="OMR43" s="31"/>
      <c r="OMS43" s="31"/>
      <c r="OMT43" s="31"/>
      <c r="OMU43" s="31"/>
      <c r="OMV43" s="31"/>
      <c r="OMW43" s="31"/>
      <c r="OMX43" s="31"/>
      <c r="OMY43" s="31"/>
      <c r="OMZ43" s="31"/>
      <c r="ONA43" s="31"/>
      <c r="ONB43" s="31"/>
      <c r="ONC43" s="31"/>
      <c r="OND43" s="31"/>
      <c r="ONE43" s="31"/>
      <c r="ONF43" s="31"/>
      <c r="ONG43" s="31"/>
      <c r="ONH43" s="31"/>
      <c r="ONI43" s="31"/>
      <c r="ONJ43" s="31"/>
      <c r="ONK43" s="31"/>
      <c r="ONL43" s="31"/>
      <c r="ONM43" s="31"/>
      <c r="ONN43" s="31"/>
      <c r="ONO43" s="31"/>
      <c r="ONP43" s="31"/>
      <c r="ONQ43" s="31"/>
      <c r="ONR43" s="31"/>
      <c r="ONS43" s="31"/>
      <c r="ONT43" s="31"/>
      <c r="ONU43" s="31"/>
      <c r="ONV43" s="31"/>
      <c r="ONW43" s="31"/>
      <c r="ONX43" s="31"/>
      <c r="ONY43" s="31"/>
      <c r="ONZ43" s="31"/>
      <c r="OOA43" s="31"/>
      <c r="OOB43" s="31"/>
      <c r="OOC43" s="31"/>
      <c r="OOD43" s="31"/>
      <c r="OOE43" s="31"/>
      <c r="OOF43" s="31"/>
      <c r="OOG43" s="31"/>
      <c r="OOH43" s="31"/>
      <c r="OOI43" s="31"/>
      <c r="OOJ43" s="31"/>
      <c r="OOK43" s="31"/>
      <c r="OOL43" s="31"/>
      <c r="OOM43" s="31"/>
      <c r="OON43" s="31"/>
      <c r="OOO43" s="31"/>
      <c r="OOP43" s="31"/>
      <c r="OOQ43" s="31"/>
      <c r="OOR43" s="31"/>
      <c r="OOS43" s="31"/>
      <c r="OOT43" s="31"/>
      <c r="OOU43" s="31"/>
      <c r="OOV43" s="31"/>
      <c r="OOW43" s="31"/>
      <c r="OOX43" s="31"/>
      <c r="OOY43" s="31"/>
      <c r="OOZ43" s="31"/>
      <c r="OPA43" s="31"/>
      <c r="OPB43" s="31"/>
      <c r="OPC43" s="31"/>
      <c r="OPD43" s="31"/>
      <c r="OPE43" s="31"/>
      <c r="OPF43" s="31"/>
      <c r="OPG43" s="31"/>
      <c r="OPH43" s="31"/>
      <c r="OPI43" s="31"/>
      <c r="OPJ43" s="31"/>
      <c r="OPK43" s="31"/>
      <c r="OPL43" s="31"/>
      <c r="OPM43" s="31"/>
      <c r="OPN43" s="31"/>
      <c r="OPO43" s="31"/>
      <c r="OPP43" s="31"/>
      <c r="OPQ43" s="31"/>
      <c r="OPR43" s="31"/>
      <c r="OPS43" s="31"/>
      <c r="OPT43" s="31"/>
      <c r="OPU43" s="31"/>
      <c r="OPV43" s="31"/>
      <c r="OPW43" s="31"/>
      <c r="OPX43" s="31"/>
      <c r="OPY43" s="31"/>
      <c r="OPZ43" s="31"/>
      <c r="OQA43" s="31"/>
      <c r="OQB43" s="31"/>
      <c r="OQC43" s="31"/>
      <c r="OQD43" s="31"/>
      <c r="OQE43" s="31"/>
      <c r="OQF43" s="31"/>
      <c r="OQG43" s="31"/>
      <c r="OQH43" s="31"/>
      <c r="OQI43" s="31"/>
      <c r="OQJ43" s="31"/>
      <c r="OQK43" s="31"/>
      <c r="OQL43" s="31"/>
      <c r="OQM43" s="31"/>
      <c r="OQN43" s="31"/>
      <c r="OQO43" s="31"/>
      <c r="OQP43" s="31"/>
      <c r="OQQ43" s="31"/>
      <c r="OQR43" s="31"/>
      <c r="OQS43" s="31"/>
      <c r="OQT43" s="31"/>
      <c r="OQU43" s="31"/>
      <c r="OQV43" s="31"/>
      <c r="OQW43" s="31"/>
      <c r="OQX43" s="31"/>
      <c r="OQY43" s="31"/>
      <c r="OQZ43" s="31"/>
      <c r="ORA43" s="31"/>
      <c r="ORB43" s="31"/>
      <c r="ORC43" s="31"/>
      <c r="ORD43" s="31"/>
      <c r="ORE43" s="31"/>
      <c r="ORF43" s="31"/>
      <c r="ORG43" s="31"/>
      <c r="ORH43" s="31"/>
      <c r="ORI43" s="31"/>
      <c r="ORJ43" s="31"/>
      <c r="ORK43" s="31"/>
      <c r="ORL43" s="31"/>
      <c r="ORM43" s="31"/>
      <c r="ORN43" s="31"/>
      <c r="ORO43" s="31"/>
      <c r="ORP43" s="31"/>
      <c r="ORQ43" s="31"/>
      <c r="ORR43" s="31"/>
      <c r="ORS43" s="31"/>
      <c r="ORT43" s="31"/>
      <c r="ORU43" s="31"/>
      <c r="ORV43" s="31"/>
      <c r="ORW43" s="31"/>
      <c r="ORX43" s="31"/>
      <c r="ORY43" s="31"/>
      <c r="ORZ43" s="31"/>
      <c r="OSA43" s="31"/>
      <c r="OSB43" s="31"/>
      <c r="OSC43" s="31"/>
      <c r="OSD43" s="31"/>
      <c r="OSE43" s="31"/>
      <c r="OSF43" s="31"/>
      <c r="OSG43" s="31"/>
      <c r="OSH43" s="31"/>
      <c r="OSI43" s="31"/>
      <c r="OSJ43" s="31"/>
      <c r="OSK43" s="31"/>
      <c r="OSL43" s="31"/>
      <c r="OSM43" s="31"/>
      <c r="OSN43" s="31"/>
      <c r="OSO43" s="31"/>
      <c r="OSP43" s="31"/>
      <c r="OSQ43" s="31"/>
      <c r="OSR43" s="31"/>
      <c r="OSS43" s="31"/>
      <c r="OST43" s="31"/>
      <c r="OSU43" s="31"/>
      <c r="OSV43" s="31"/>
      <c r="OSW43" s="31"/>
      <c r="OSX43" s="31"/>
      <c r="OSY43" s="31"/>
      <c r="OSZ43" s="31"/>
      <c r="OTA43" s="31"/>
      <c r="OTB43" s="31"/>
      <c r="OTC43" s="31"/>
      <c r="OTD43" s="31"/>
      <c r="OTE43" s="31"/>
      <c r="OTF43" s="31"/>
      <c r="OTG43" s="31"/>
      <c r="OTH43" s="31"/>
      <c r="OTI43" s="31"/>
      <c r="OTJ43" s="31"/>
      <c r="OTK43" s="31"/>
      <c r="OTL43" s="31"/>
      <c r="OTM43" s="31"/>
      <c r="OTN43" s="31"/>
      <c r="OTO43" s="31"/>
      <c r="OTP43" s="31"/>
      <c r="OTQ43" s="31"/>
      <c r="OTR43" s="31"/>
      <c r="OTS43" s="31"/>
      <c r="OTT43" s="31"/>
      <c r="OTU43" s="31"/>
      <c r="OTV43" s="31"/>
      <c r="OTW43" s="31"/>
      <c r="OTX43" s="31"/>
      <c r="OTY43" s="31"/>
      <c r="OTZ43" s="31"/>
      <c r="OUA43" s="31"/>
      <c r="OUB43" s="31"/>
      <c r="OUC43" s="31"/>
      <c r="OUD43" s="31"/>
      <c r="OUE43" s="31"/>
      <c r="OUF43" s="31"/>
      <c r="OUG43" s="31"/>
      <c r="OUH43" s="31"/>
      <c r="OUI43" s="31"/>
      <c r="OUJ43" s="31"/>
      <c r="OUK43" s="31"/>
      <c r="OUL43" s="31"/>
      <c r="OUM43" s="31"/>
      <c r="OUN43" s="31"/>
      <c r="OUO43" s="31"/>
      <c r="OUP43" s="31"/>
      <c r="OUQ43" s="31"/>
      <c r="OUR43" s="31"/>
      <c r="OUS43" s="31"/>
      <c r="OUT43" s="31"/>
      <c r="OUU43" s="31"/>
      <c r="OUV43" s="31"/>
      <c r="OUW43" s="31"/>
      <c r="OUX43" s="31"/>
      <c r="OUY43" s="31"/>
      <c r="OUZ43" s="31"/>
      <c r="OVA43" s="31"/>
      <c r="OVB43" s="31"/>
      <c r="OVC43" s="31"/>
      <c r="OVD43" s="31"/>
      <c r="OVE43" s="31"/>
      <c r="OVF43" s="31"/>
      <c r="OVG43" s="31"/>
      <c r="OVH43" s="31"/>
      <c r="OVI43" s="31"/>
      <c r="OVJ43" s="31"/>
      <c r="OVK43" s="31"/>
      <c r="OVL43" s="31"/>
      <c r="OVM43" s="31"/>
      <c r="OVN43" s="31"/>
      <c r="OVO43" s="31"/>
      <c r="OVP43" s="31"/>
      <c r="OVQ43" s="31"/>
      <c r="OVR43" s="31"/>
      <c r="OVS43" s="31"/>
      <c r="OVT43" s="31"/>
      <c r="OVU43" s="31"/>
      <c r="OVV43" s="31"/>
      <c r="OVW43" s="31"/>
      <c r="OVX43" s="31"/>
      <c r="OVY43" s="31"/>
      <c r="OVZ43" s="31"/>
      <c r="OWA43" s="31"/>
      <c r="OWB43" s="31"/>
      <c r="OWC43" s="31"/>
      <c r="OWD43" s="31"/>
      <c r="OWE43" s="31"/>
      <c r="OWF43" s="31"/>
      <c r="OWG43" s="31"/>
      <c r="OWH43" s="31"/>
      <c r="OWI43" s="31"/>
      <c r="OWJ43" s="31"/>
      <c r="OWK43" s="31"/>
      <c r="OWL43" s="31"/>
      <c r="OWM43" s="31"/>
      <c r="OWN43" s="31"/>
      <c r="OWO43" s="31"/>
      <c r="OWP43" s="31"/>
      <c r="OWQ43" s="31"/>
      <c r="OWR43" s="31"/>
      <c r="OWS43" s="31"/>
      <c r="OWT43" s="31"/>
      <c r="OWU43" s="31"/>
      <c r="OWV43" s="31"/>
      <c r="OWW43" s="31"/>
      <c r="OWX43" s="31"/>
      <c r="OWY43" s="31"/>
      <c r="OWZ43" s="31"/>
      <c r="OXA43" s="31"/>
      <c r="OXB43" s="31"/>
      <c r="OXC43" s="31"/>
      <c r="OXD43" s="31"/>
      <c r="OXE43" s="31"/>
      <c r="OXF43" s="31"/>
      <c r="OXG43" s="31"/>
      <c r="OXH43" s="31"/>
      <c r="OXI43" s="31"/>
      <c r="OXJ43" s="31"/>
      <c r="OXK43" s="31"/>
      <c r="OXL43" s="31"/>
      <c r="OXM43" s="31"/>
      <c r="OXN43" s="31"/>
      <c r="OXO43" s="31"/>
      <c r="OXP43" s="31"/>
      <c r="OXQ43" s="31"/>
      <c r="OXR43" s="31"/>
      <c r="OXS43" s="31"/>
      <c r="OXT43" s="31"/>
      <c r="OXU43" s="31"/>
      <c r="OXV43" s="31"/>
      <c r="OXW43" s="31"/>
      <c r="OXX43" s="31"/>
      <c r="OXY43" s="31"/>
      <c r="OXZ43" s="31"/>
      <c r="OYA43" s="31"/>
      <c r="OYB43" s="31"/>
      <c r="OYC43" s="31"/>
      <c r="OYD43" s="31"/>
      <c r="OYE43" s="31"/>
      <c r="OYF43" s="31"/>
      <c r="OYG43" s="31"/>
      <c r="OYH43" s="31"/>
      <c r="OYI43" s="31"/>
      <c r="OYJ43" s="31"/>
      <c r="OYK43" s="31"/>
      <c r="OYL43" s="31"/>
      <c r="OYM43" s="31"/>
      <c r="OYN43" s="31"/>
      <c r="OYO43" s="31"/>
      <c r="OYP43" s="31"/>
      <c r="OYQ43" s="31"/>
      <c r="OYR43" s="31"/>
      <c r="OYS43" s="31"/>
      <c r="OYT43" s="31"/>
      <c r="OYU43" s="31"/>
      <c r="OYV43" s="31"/>
      <c r="OYW43" s="31"/>
      <c r="OYX43" s="31"/>
      <c r="OYY43" s="31"/>
      <c r="OYZ43" s="31"/>
      <c r="OZA43" s="31"/>
      <c r="OZB43" s="31"/>
      <c r="OZC43" s="31"/>
      <c r="OZD43" s="31"/>
      <c r="OZE43" s="31"/>
      <c r="OZF43" s="31"/>
      <c r="OZG43" s="31"/>
      <c r="OZH43" s="31"/>
      <c r="OZI43" s="31"/>
      <c r="OZJ43" s="31"/>
      <c r="OZK43" s="31"/>
      <c r="OZL43" s="31"/>
      <c r="OZM43" s="31"/>
      <c r="OZN43" s="31"/>
      <c r="OZO43" s="31"/>
      <c r="OZP43" s="31"/>
      <c r="OZQ43" s="31"/>
      <c r="OZR43" s="31"/>
      <c r="OZS43" s="31"/>
      <c r="OZT43" s="31"/>
      <c r="OZU43" s="31"/>
      <c r="OZV43" s="31"/>
      <c r="OZW43" s="31"/>
      <c r="OZX43" s="31"/>
      <c r="OZY43" s="31"/>
      <c r="OZZ43" s="31"/>
      <c r="PAA43" s="31"/>
      <c r="PAB43" s="31"/>
      <c r="PAC43" s="31"/>
      <c r="PAD43" s="31"/>
      <c r="PAE43" s="31"/>
      <c r="PAF43" s="31"/>
      <c r="PAG43" s="31"/>
      <c r="PAH43" s="31"/>
      <c r="PAI43" s="31"/>
      <c r="PAJ43" s="31"/>
      <c r="PAK43" s="31"/>
      <c r="PAL43" s="31"/>
      <c r="PAM43" s="31"/>
      <c r="PAN43" s="31"/>
      <c r="PAO43" s="31"/>
      <c r="PAP43" s="31"/>
      <c r="PAQ43" s="31"/>
      <c r="PAR43" s="31"/>
      <c r="PAS43" s="31"/>
      <c r="PAT43" s="31"/>
      <c r="PAU43" s="31"/>
      <c r="PAV43" s="31"/>
      <c r="PAW43" s="31"/>
      <c r="PAX43" s="31"/>
      <c r="PAY43" s="31"/>
      <c r="PAZ43" s="31"/>
      <c r="PBA43" s="31"/>
      <c r="PBB43" s="31"/>
      <c r="PBC43" s="31"/>
      <c r="PBD43" s="31"/>
      <c r="PBE43" s="31"/>
      <c r="PBF43" s="31"/>
      <c r="PBG43" s="31"/>
      <c r="PBH43" s="31"/>
      <c r="PBI43" s="31"/>
      <c r="PBJ43" s="31"/>
      <c r="PBK43" s="31"/>
      <c r="PBL43" s="31"/>
      <c r="PBM43" s="31"/>
      <c r="PBN43" s="31"/>
      <c r="PBO43" s="31"/>
      <c r="PBP43" s="31"/>
      <c r="PBQ43" s="31"/>
      <c r="PBR43" s="31"/>
      <c r="PBS43" s="31"/>
      <c r="PBT43" s="31"/>
      <c r="PBU43" s="31"/>
      <c r="PBV43" s="31"/>
      <c r="PBW43" s="31"/>
      <c r="PBX43" s="31"/>
      <c r="PBY43" s="31"/>
      <c r="PBZ43" s="31"/>
      <c r="PCA43" s="31"/>
      <c r="PCB43" s="31"/>
      <c r="PCC43" s="31"/>
      <c r="PCD43" s="31"/>
      <c r="PCE43" s="31"/>
      <c r="PCF43" s="31"/>
      <c r="PCG43" s="31"/>
      <c r="PCH43" s="31"/>
      <c r="PCI43" s="31"/>
      <c r="PCJ43" s="31"/>
      <c r="PCK43" s="31"/>
      <c r="PCL43" s="31"/>
      <c r="PCM43" s="31"/>
      <c r="PCN43" s="31"/>
      <c r="PCO43" s="31"/>
      <c r="PCP43" s="31"/>
      <c r="PCQ43" s="31"/>
      <c r="PCR43" s="31"/>
      <c r="PCS43" s="31"/>
      <c r="PCT43" s="31"/>
      <c r="PCU43" s="31"/>
      <c r="PCV43" s="31"/>
      <c r="PCW43" s="31"/>
      <c r="PCX43" s="31"/>
      <c r="PCY43" s="31"/>
      <c r="PCZ43" s="31"/>
      <c r="PDA43" s="31"/>
      <c r="PDB43" s="31"/>
      <c r="PDC43" s="31"/>
      <c r="PDD43" s="31"/>
      <c r="PDE43" s="31"/>
      <c r="PDF43" s="31"/>
      <c r="PDG43" s="31"/>
      <c r="PDH43" s="31"/>
      <c r="PDI43" s="31"/>
      <c r="PDJ43" s="31"/>
      <c r="PDK43" s="31"/>
      <c r="PDL43" s="31"/>
      <c r="PDM43" s="31"/>
      <c r="PDN43" s="31"/>
      <c r="PDO43" s="31"/>
      <c r="PDP43" s="31"/>
      <c r="PDQ43" s="31"/>
      <c r="PDR43" s="31"/>
      <c r="PDS43" s="31"/>
      <c r="PDT43" s="31"/>
      <c r="PDU43" s="31"/>
      <c r="PDV43" s="31"/>
      <c r="PDW43" s="31"/>
      <c r="PDX43" s="31"/>
      <c r="PDY43" s="31"/>
      <c r="PDZ43" s="31"/>
      <c r="PEA43" s="31"/>
      <c r="PEB43" s="31"/>
      <c r="PEC43" s="31"/>
      <c r="PED43" s="31"/>
      <c r="PEE43" s="31"/>
      <c r="PEF43" s="31"/>
      <c r="PEG43" s="31"/>
      <c r="PEH43" s="31"/>
      <c r="PEI43" s="31"/>
      <c r="PEJ43" s="31"/>
      <c r="PEK43" s="31"/>
      <c r="PEL43" s="31"/>
      <c r="PEM43" s="31"/>
      <c r="PEN43" s="31"/>
      <c r="PEO43" s="31"/>
      <c r="PEP43" s="31"/>
      <c r="PEQ43" s="31"/>
      <c r="PER43" s="31"/>
      <c r="PES43" s="31"/>
      <c r="PET43" s="31"/>
      <c r="PEU43" s="31"/>
      <c r="PEV43" s="31"/>
      <c r="PEW43" s="31"/>
      <c r="PEX43" s="31"/>
      <c r="PEY43" s="31"/>
      <c r="PEZ43" s="31"/>
      <c r="PFA43" s="31"/>
      <c r="PFB43" s="31"/>
      <c r="PFC43" s="31"/>
      <c r="PFD43" s="31"/>
      <c r="PFE43" s="31"/>
      <c r="PFF43" s="31"/>
      <c r="PFG43" s="31"/>
      <c r="PFH43" s="31"/>
      <c r="PFI43" s="31"/>
      <c r="PFJ43" s="31"/>
      <c r="PFK43" s="31"/>
      <c r="PFL43" s="31"/>
      <c r="PFM43" s="31"/>
      <c r="PFN43" s="31"/>
      <c r="PFO43" s="31"/>
      <c r="PFP43" s="31"/>
      <c r="PFQ43" s="31"/>
      <c r="PFR43" s="31"/>
      <c r="PFS43" s="31"/>
      <c r="PFT43" s="31"/>
      <c r="PFU43" s="31"/>
      <c r="PFV43" s="31"/>
      <c r="PFW43" s="31"/>
      <c r="PFX43" s="31"/>
      <c r="PFY43" s="31"/>
      <c r="PFZ43" s="31"/>
      <c r="PGA43" s="31"/>
      <c r="PGB43" s="31"/>
      <c r="PGC43" s="31"/>
      <c r="PGD43" s="31"/>
      <c r="PGE43" s="31"/>
      <c r="PGF43" s="31"/>
      <c r="PGG43" s="31"/>
      <c r="PGH43" s="31"/>
      <c r="PGI43" s="31"/>
      <c r="PGJ43" s="31"/>
      <c r="PGK43" s="31"/>
      <c r="PGL43" s="31"/>
      <c r="PGM43" s="31"/>
      <c r="PGN43" s="31"/>
      <c r="PGO43" s="31"/>
      <c r="PGP43" s="31"/>
      <c r="PGQ43" s="31"/>
      <c r="PGR43" s="31"/>
      <c r="PGS43" s="31"/>
      <c r="PGT43" s="31"/>
      <c r="PGU43" s="31"/>
      <c r="PGV43" s="31"/>
      <c r="PGW43" s="31"/>
      <c r="PGX43" s="31"/>
      <c r="PGY43" s="31"/>
      <c r="PGZ43" s="31"/>
      <c r="PHA43" s="31"/>
      <c r="PHB43" s="31"/>
      <c r="PHC43" s="31"/>
      <c r="PHD43" s="31"/>
      <c r="PHE43" s="31"/>
      <c r="PHF43" s="31"/>
      <c r="PHG43" s="31"/>
      <c r="PHH43" s="31"/>
      <c r="PHI43" s="31"/>
      <c r="PHJ43" s="31"/>
      <c r="PHK43" s="31"/>
      <c r="PHL43" s="31"/>
      <c r="PHM43" s="31"/>
      <c r="PHN43" s="31"/>
      <c r="PHO43" s="31"/>
      <c r="PHP43" s="31"/>
      <c r="PHQ43" s="31"/>
      <c r="PHR43" s="31"/>
      <c r="PHS43" s="31"/>
      <c r="PHT43" s="31"/>
      <c r="PHU43" s="31"/>
      <c r="PHV43" s="31"/>
      <c r="PHW43" s="31"/>
      <c r="PHX43" s="31"/>
      <c r="PHY43" s="31"/>
      <c r="PHZ43" s="31"/>
      <c r="PIA43" s="31"/>
      <c r="PIB43" s="31"/>
      <c r="PIC43" s="31"/>
      <c r="PID43" s="31"/>
      <c r="PIE43" s="31"/>
      <c r="PIF43" s="31"/>
      <c r="PIG43" s="31"/>
      <c r="PIH43" s="31"/>
      <c r="PII43" s="31"/>
      <c r="PIJ43" s="31"/>
      <c r="PIK43" s="31"/>
      <c r="PIL43" s="31"/>
      <c r="PIM43" s="31"/>
      <c r="PIN43" s="31"/>
      <c r="PIO43" s="31"/>
      <c r="PIP43" s="31"/>
      <c r="PIQ43" s="31"/>
      <c r="PIR43" s="31"/>
      <c r="PIS43" s="31"/>
      <c r="PIT43" s="31"/>
      <c r="PIU43" s="31"/>
      <c r="PIV43" s="31"/>
      <c r="PIW43" s="31"/>
      <c r="PIX43" s="31"/>
      <c r="PIY43" s="31"/>
      <c r="PIZ43" s="31"/>
      <c r="PJA43" s="31"/>
      <c r="PJB43" s="31"/>
      <c r="PJC43" s="31"/>
      <c r="PJD43" s="31"/>
      <c r="PJE43" s="31"/>
      <c r="PJF43" s="31"/>
      <c r="PJG43" s="31"/>
      <c r="PJH43" s="31"/>
      <c r="PJI43" s="31"/>
      <c r="PJJ43" s="31"/>
      <c r="PJK43" s="31"/>
      <c r="PJL43" s="31"/>
      <c r="PJM43" s="31"/>
      <c r="PJN43" s="31"/>
      <c r="PJO43" s="31"/>
      <c r="PJP43" s="31"/>
      <c r="PJQ43" s="31"/>
      <c r="PJR43" s="31"/>
      <c r="PJS43" s="31"/>
      <c r="PJT43" s="31"/>
      <c r="PJU43" s="31"/>
      <c r="PJV43" s="31"/>
      <c r="PJW43" s="31"/>
      <c r="PJX43" s="31"/>
      <c r="PJY43" s="31"/>
      <c r="PJZ43" s="31"/>
      <c r="PKA43" s="31"/>
      <c r="PKB43" s="31"/>
      <c r="PKC43" s="31"/>
      <c r="PKD43" s="31"/>
      <c r="PKE43" s="31"/>
      <c r="PKF43" s="31"/>
      <c r="PKG43" s="31"/>
      <c r="PKH43" s="31"/>
      <c r="PKI43" s="31"/>
      <c r="PKJ43" s="31"/>
      <c r="PKK43" s="31"/>
      <c r="PKL43" s="31"/>
      <c r="PKM43" s="31"/>
      <c r="PKN43" s="31"/>
      <c r="PKO43" s="31"/>
      <c r="PKP43" s="31"/>
      <c r="PKQ43" s="31"/>
      <c r="PKR43" s="31"/>
      <c r="PKS43" s="31"/>
      <c r="PKT43" s="31"/>
      <c r="PKU43" s="31"/>
      <c r="PKV43" s="31"/>
      <c r="PKW43" s="31"/>
      <c r="PKX43" s="31"/>
      <c r="PKY43" s="31"/>
      <c r="PKZ43" s="31"/>
      <c r="PLA43" s="31"/>
      <c r="PLB43" s="31"/>
      <c r="PLC43" s="31"/>
      <c r="PLD43" s="31"/>
      <c r="PLE43" s="31"/>
      <c r="PLF43" s="31"/>
      <c r="PLG43" s="31"/>
      <c r="PLH43" s="31"/>
      <c r="PLI43" s="31"/>
      <c r="PLJ43" s="31"/>
      <c r="PLK43" s="31"/>
      <c r="PLL43" s="31"/>
      <c r="PLM43" s="31"/>
      <c r="PLN43" s="31"/>
      <c r="PLO43" s="31"/>
      <c r="PLP43" s="31"/>
      <c r="PLQ43" s="31"/>
      <c r="PLR43" s="31"/>
      <c r="PLS43" s="31"/>
      <c r="PLT43" s="31"/>
      <c r="PLU43" s="31"/>
      <c r="PLV43" s="31"/>
      <c r="PLW43" s="31"/>
      <c r="PLX43" s="31"/>
      <c r="PLY43" s="31"/>
      <c r="PLZ43" s="31"/>
      <c r="PMA43" s="31"/>
      <c r="PMB43" s="31"/>
      <c r="PMC43" s="31"/>
      <c r="PMD43" s="31"/>
      <c r="PME43" s="31"/>
      <c r="PMF43" s="31"/>
      <c r="PMG43" s="31"/>
      <c r="PMH43" s="31"/>
      <c r="PMI43" s="31"/>
      <c r="PMJ43" s="31"/>
      <c r="PMK43" s="31"/>
      <c r="PML43" s="31"/>
      <c r="PMM43" s="31"/>
      <c r="PMN43" s="31"/>
      <c r="PMO43" s="31"/>
      <c r="PMP43" s="31"/>
      <c r="PMQ43" s="31"/>
      <c r="PMR43" s="31"/>
      <c r="PMS43" s="31"/>
      <c r="PMT43" s="31"/>
      <c r="PMU43" s="31"/>
      <c r="PMV43" s="31"/>
      <c r="PMW43" s="31"/>
      <c r="PMX43" s="31"/>
      <c r="PMY43" s="31"/>
      <c r="PMZ43" s="31"/>
      <c r="PNA43" s="31"/>
      <c r="PNB43" s="31"/>
      <c r="PNC43" s="31"/>
      <c r="PND43" s="31"/>
      <c r="PNE43" s="31"/>
      <c r="PNF43" s="31"/>
      <c r="PNG43" s="31"/>
      <c r="PNH43" s="31"/>
      <c r="PNI43" s="31"/>
      <c r="PNJ43" s="31"/>
      <c r="PNK43" s="31"/>
      <c r="PNL43" s="31"/>
      <c r="PNM43" s="31"/>
      <c r="PNN43" s="31"/>
      <c r="PNO43" s="31"/>
      <c r="PNP43" s="31"/>
      <c r="PNQ43" s="31"/>
      <c r="PNR43" s="31"/>
      <c r="PNS43" s="31"/>
      <c r="PNT43" s="31"/>
      <c r="PNU43" s="31"/>
      <c r="PNV43" s="31"/>
      <c r="PNW43" s="31"/>
      <c r="PNX43" s="31"/>
      <c r="PNY43" s="31"/>
      <c r="PNZ43" s="31"/>
      <c r="POA43" s="31"/>
      <c r="POB43" s="31"/>
      <c r="POC43" s="31"/>
      <c r="POD43" s="31"/>
      <c r="POE43" s="31"/>
      <c r="POF43" s="31"/>
      <c r="POG43" s="31"/>
      <c r="POH43" s="31"/>
      <c r="POI43" s="31"/>
      <c r="POJ43" s="31"/>
      <c r="POK43" s="31"/>
      <c r="POL43" s="31"/>
      <c r="POM43" s="31"/>
      <c r="PON43" s="31"/>
      <c r="POO43" s="31"/>
      <c r="POP43" s="31"/>
      <c r="POQ43" s="31"/>
      <c r="POR43" s="31"/>
      <c r="POS43" s="31"/>
      <c r="POT43" s="31"/>
      <c r="POU43" s="31"/>
      <c r="POV43" s="31"/>
      <c r="POW43" s="31"/>
      <c r="POX43" s="31"/>
      <c r="POY43" s="31"/>
      <c r="POZ43" s="31"/>
      <c r="PPA43" s="31"/>
      <c r="PPB43" s="31"/>
      <c r="PPC43" s="31"/>
      <c r="PPD43" s="31"/>
      <c r="PPE43" s="31"/>
      <c r="PPF43" s="31"/>
      <c r="PPG43" s="31"/>
      <c r="PPH43" s="31"/>
      <c r="PPI43" s="31"/>
      <c r="PPJ43" s="31"/>
      <c r="PPK43" s="31"/>
      <c r="PPL43" s="31"/>
      <c r="PPM43" s="31"/>
      <c r="PPN43" s="31"/>
      <c r="PPO43" s="31"/>
      <c r="PPP43" s="31"/>
      <c r="PPQ43" s="31"/>
      <c r="PPR43" s="31"/>
      <c r="PPS43" s="31"/>
      <c r="PPT43" s="31"/>
      <c r="PPU43" s="31"/>
      <c r="PPV43" s="31"/>
      <c r="PPW43" s="31"/>
      <c r="PPX43" s="31"/>
      <c r="PPY43" s="31"/>
      <c r="PPZ43" s="31"/>
      <c r="PQA43" s="31"/>
      <c r="PQB43" s="31"/>
      <c r="PQC43" s="31"/>
      <c r="PQD43" s="31"/>
      <c r="PQE43" s="31"/>
      <c r="PQF43" s="31"/>
      <c r="PQG43" s="31"/>
      <c r="PQH43" s="31"/>
      <c r="PQI43" s="31"/>
      <c r="PQJ43" s="31"/>
      <c r="PQK43" s="31"/>
      <c r="PQL43" s="31"/>
      <c r="PQM43" s="31"/>
      <c r="PQN43" s="31"/>
      <c r="PQO43" s="31"/>
      <c r="PQP43" s="31"/>
      <c r="PQQ43" s="31"/>
      <c r="PQR43" s="31"/>
      <c r="PQS43" s="31"/>
      <c r="PQT43" s="31"/>
      <c r="PQU43" s="31"/>
      <c r="PQV43" s="31"/>
      <c r="PQW43" s="31"/>
      <c r="PQX43" s="31"/>
      <c r="PQY43" s="31"/>
      <c r="PQZ43" s="31"/>
      <c r="PRA43" s="31"/>
      <c r="PRB43" s="31"/>
      <c r="PRC43" s="31"/>
      <c r="PRD43" s="31"/>
      <c r="PRE43" s="31"/>
      <c r="PRF43" s="31"/>
      <c r="PRG43" s="31"/>
      <c r="PRH43" s="31"/>
      <c r="PRI43" s="31"/>
      <c r="PRJ43" s="31"/>
      <c r="PRK43" s="31"/>
      <c r="PRL43" s="31"/>
      <c r="PRM43" s="31"/>
      <c r="PRN43" s="31"/>
      <c r="PRO43" s="31"/>
      <c r="PRP43" s="31"/>
      <c r="PRQ43" s="31"/>
      <c r="PRR43" s="31"/>
      <c r="PRS43" s="31"/>
      <c r="PRT43" s="31"/>
      <c r="PRU43" s="31"/>
      <c r="PRV43" s="31"/>
      <c r="PRW43" s="31"/>
      <c r="PRX43" s="31"/>
      <c r="PRY43" s="31"/>
      <c r="PRZ43" s="31"/>
      <c r="PSA43" s="31"/>
      <c r="PSB43" s="31"/>
      <c r="PSC43" s="31"/>
      <c r="PSD43" s="31"/>
      <c r="PSE43" s="31"/>
      <c r="PSF43" s="31"/>
      <c r="PSG43" s="31"/>
      <c r="PSH43" s="31"/>
      <c r="PSI43" s="31"/>
      <c r="PSJ43" s="31"/>
      <c r="PSK43" s="31"/>
      <c r="PSL43" s="31"/>
      <c r="PSM43" s="31"/>
      <c r="PSN43" s="31"/>
      <c r="PSO43" s="31"/>
      <c r="PSP43" s="31"/>
      <c r="PSQ43" s="31"/>
      <c r="PSR43" s="31"/>
      <c r="PSS43" s="31"/>
      <c r="PST43" s="31"/>
      <c r="PSU43" s="31"/>
      <c r="PSV43" s="31"/>
      <c r="PSW43" s="31"/>
      <c r="PSX43" s="31"/>
      <c r="PSY43" s="31"/>
      <c r="PSZ43" s="31"/>
      <c r="PTA43" s="31"/>
      <c r="PTB43" s="31"/>
      <c r="PTC43" s="31"/>
      <c r="PTD43" s="31"/>
      <c r="PTE43" s="31"/>
      <c r="PTF43" s="31"/>
      <c r="PTG43" s="31"/>
      <c r="PTH43" s="31"/>
      <c r="PTI43" s="31"/>
      <c r="PTJ43" s="31"/>
      <c r="PTK43" s="31"/>
      <c r="PTL43" s="31"/>
      <c r="PTM43" s="31"/>
      <c r="PTN43" s="31"/>
      <c r="PTO43" s="31"/>
      <c r="PTP43" s="31"/>
      <c r="PTQ43" s="31"/>
      <c r="PTR43" s="31"/>
      <c r="PTS43" s="31"/>
      <c r="PTT43" s="31"/>
      <c r="PTU43" s="31"/>
      <c r="PTV43" s="31"/>
      <c r="PTW43" s="31"/>
      <c r="PTX43" s="31"/>
      <c r="PTY43" s="31"/>
      <c r="PTZ43" s="31"/>
      <c r="PUA43" s="31"/>
      <c r="PUB43" s="31"/>
      <c r="PUC43" s="31"/>
      <c r="PUD43" s="31"/>
      <c r="PUE43" s="31"/>
      <c r="PUF43" s="31"/>
      <c r="PUG43" s="31"/>
      <c r="PUH43" s="31"/>
      <c r="PUI43" s="31"/>
      <c r="PUJ43" s="31"/>
      <c r="PUK43" s="31"/>
      <c r="PUL43" s="31"/>
      <c r="PUM43" s="31"/>
      <c r="PUN43" s="31"/>
      <c r="PUO43" s="31"/>
      <c r="PUP43" s="31"/>
      <c r="PUQ43" s="31"/>
      <c r="PUR43" s="31"/>
      <c r="PUS43" s="31"/>
      <c r="PUT43" s="31"/>
      <c r="PUU43" s="31"/>
      <c r="PUV43" s="31"/>
      <c r="PUW43" s="31"/>
      <c r="PUX43" s="31"/>
      <c r="PUY43" s="31"/>
      <c r="PUZ43" s="31"/>
      <c r="PVA43" s="31"/>
      <c r="PVB43" s="31"/>
      <c r="PVC43" s="31"/>
      <c r="PVD43" s="31"/>
      <c r="PVE43" s="31"/>
      <c r="PVF43" s="31"/>
      <c r="PVG43" s="31"/>
      <c r="PVH43" s="31"/>
      <c r="PVI43" s="31"/>
      <c r="PVJ43" s="31"/>
      <c r="PVK43" s="31"/>
      <c r="PVL43" s="31"/>
      <c r="PVM43" s="31"/>
      <c r="PVN43" s="31"/>
      <c r="PVO43" s="31"/>
      <c r="PVP43" s="31"/>
      <c r="PVQ43" s="31"/>
      <c r="PVR43" s="31"/>
      <c r="PVS43" s="31"/>
      <c r="PVT43" s="31"/>
      <c r="PVU43" s="31"/>
      <c r="PVV43" s="31"/>
      <c r="PVW43" s="31"/>
      <c r="PVX43" s="31"/>
      <c r="PVY43" s="31"/>
      <c r="PVZ43" s="31"/>
      <c r="PWA43" s="31"/>
      <c r="PWB43" s="31"/>
      <c r="PWC43" s="31"/>
      <c r="PWD43" s="31"/>
      <c r="PWE43" s="31"/>
      <c r="PWF43" s="31"/>
      <c r="PWG43" s="31"/>
      <c r="PWH43" s="31"/>
      <c r="PWI43" s="31"/>
      <c r="PWJ43" s="31"/>
      <c r="PWK43" s="31"/>
      <c r="PWL43" s="31"/>
      <c r="PWM43" s="31"/>
      <c r="PWN43" s="31"/>
      <c r="PWO43" s="31"/>
      <c r="PWP43" s="31"/>
      <c r="PWQ43" s="31"/>
      <c r="PWR43" s="31"/>
      <c r="PWS43" s="31"/>
      <c r="PWT43" s="31"/>
      <c r="PWU43" s="31"/>
      <c r="PWV43" s="31"/>
      <c r="PWW43" s="31"/>
      <c r="PWX43" s="31"/>
      <c r="PWY43" s="31"/>
      <c r="PWZ43" s="31"/>
      <c r="PXA43" s="31"/>
      <c r="PXB43" s="31"/>
      <c r="PXC43" s="31"/>
      <c r="PXD43" s="31"/>
      <c r="PXE43" s="31"/>
      <c r="PXF43" s="31"/>
      <c r="PXG43" s="31"/>
      <c r="PXH43" s="31"/>
      <c r="PXI43" s="31"/>
      <c r="PXJ43" s="31"/>
      <c r="PXK43" s="31"/>
      <c r="PXL43" s="31"/>
      <c r="PXM43" s="31"/>
      <c r="PXN43" s="31"/>
      <c r="PXO43" s="31"/>
      <c r="PXP43" s="31"/>
      <c r="PXQ43" s="31"/>
      <c r="PXR43" s="31"/>
      <c r="PXS43" s="31"/>
      <c r="PXT43" s="31"/>
      <c r="PXU43" s="31"/>
      <c r="PXV43" s="31"/>
      <c r="PXW43" s="31"/>
      <c r="PXX43" s="31"/>
      <c r="PXY43" s="31"/>
      <c r="PXZ43" s="31"/>
      <c r="PYA43" s="31"/>
      <c r="PYB43" s="31"/>
      <c r="PYC43" s="31"/>
      <c r="PYD43" s="31"/>
      <c r="PYE43" s="31"/>
      <c r="PYF43" s="31"/>
      <c r="PYG43" s="31"/>
      <c r="PYH43" s="31"/>
      <c r="PYI43" s="31"/>
      <c r="PYJ43" s="31"/>
      <c r="PYK43" s="31"/>
      <c r="PYL43" s="31"/>
      <c r="PYM43" s="31"/>
      <c r="PYN43" s="31"/>
      <c r="PYO43" s="31"/>
      <c r="PYP43" s="31"/>
      <c r="PYQ43" s="31"/>
      <c r="PYR43" s="31"/>
      <c r="PYS43" s="31"/>
      <c r="PYT43" s="31"/>
      <c r="PYU43" s="31"/>
      <c r="PYV43" s="31"/>
      <c r="PYW43" s="31"/>
      <c r="PYX43" s="31"/>
      <c r="PYY43" s="31"/>
      <c r="PYZ43" s="31"/>
      <c r="PZA43" s="31"/>
      <c r="PZB43" s="31"/>
      <c r="PZC43" s="31"/>
      <c r="PZD43" s="31"/>
      <c r="PZE43" s="31"/>
      <c r="PZF43" s="31"/>
      <c r="PZG43" s="31"/>
      <c r="PZH43" s="31"/>
      <c r="PZI43" s="31"/>
      <c r="PZJ43" s="31"/>
      <c r="PZK43" s="31"/>
      <c r="PZL43" s="31"/>
      <c r="PZM43" s="31"/>
      <c r="PZN43" s="31"/>
      <c r="PZO43" s="31"/>
      <c r="PZP43" s="31"/>
      <c r="PZQ43" s="31"/>
      <c r="PZR43" s="31"/>
      <c r="PZS43" s="31"/>
      <c r="PZT43" s="31"/>
      <c r="PZU43" s="31"/>
      <c r="PZV43" s="31"/>
      <c r="PZW43" s="31"/>
      <c r="PZX43" s="31"/>
      <c r="PZY43" s="31"/>
      <c r="PZZ43" s="31"/>
      <c r="QAA43" s="31"/>
      <c r="QAB43" s="31"/>
      <c r="QAC43" s="31"/>
      <c r="QAD43" s="31"/>
      <c r="QAE43" s="31"/>
      <c r="QAF43" s="31"/>
      <c r="QAG43" s="31"/>
      <c r="QAH43" s="31"/>
      <c r="QAI43" s="31"/>
      <c r="QAJ43" s="31"/>
      <c r="QAK43" s="31"/>
      <c r="QAL43" s="31"/>
      <c r="QAM43" s="31"/>
      <c r="QAN43" s="31"/>
      <c r="QAO43" s="31"/>
      <c r="QAP43" s="31"/>
      <c r="QAQ43" s="31"/>
      <c r="QAR43" s="31"/>
      <c r="QAS43" s="31"/>
      <c r="QAT43" s="31"/>
      <c r="QAU43" s="31"/>
      <c r="QAV43" s="31"/>
      <c r="QAW43" s="31"/>
      <c r="QAX43" s="31"/>
      <c r="QAY43" s="31"/>
      <c r="QAZ43" s="31"/>
      <c r="QBA43" s="31"/>
      <c r="QBB43" s="31"/>
      <c r="QBC43" s="31"/>
      <c r="QBD43" s="31"/>
      <c r="QBE43" s="31"/>
      <c r="QBF43" s="31"/>
      <c r="QBG43" s="31"/>
      <c r="QBH43" s="31"/>
      <c r="QBI43" s="31"/>
      <c r="QBJ43" s="31"/>
      <c r="QBK43" s="31"/>
      <c r="QBL43" s="31"/>
      <c r="QBM43" s="31"/>
      <c r="QBN43" s="31"/>
      <c r="QBO43" s="31"/>
      <c r="QBP43" s="31"/>
      <c r="QBQ43" s="31"/>
      <c r="QBR43" s="31"/>
      <c r="QBS43" s="31"/>
      <c r="QBT43" s="31"/>
      <c r="QBU43" s="31"/>
      <c r="QBV43" s="31"/>
      <c r="QBW43" s="31"/>
      <c r="QBX43" s="31"/>
      <c r="QBY43" s="31"/>
      <c r="QBZ43" s="31"/>
      <c r="QCA43" s="31"/>
      <c r="QCB43" s="31"/>
      <c r="QCC43" s="31"/>
      <c r="QCD43" s="31"/>
      <c r="QCE43" s="31"/>
      <c r="QCF43" s="31"/>
      <c r="QCG43" s="31"/>
      <c r="QCH43" s="31"/>
      <c r="QCI43" s="31"/>
      <c r="QCJ43" s="31"/>
      <c r="QCK43" s="31"/>
      <c r="QCL43" s="31"/>
      <c r="QCM43" s="31"/>
      <c r="QCN43" s="31"/>
      <c r="QCO43" s="31"/>
      <c r="QCP43" s="31"/>
      <c r="QCQ43" s="31"/>
      <c r="QCR43" s="31"/>
      <c r="QCS43" s="31"/>
      <c r="QCT43" s="31"/>
      <c r="QCU43" s="31"/>
      <c r="QCV43" s="31"/>
      <c r="QCW43" s="31"/>
      <c r="QCX43" s="31"/>
      <c r="QCY43" s="31"/>
      <c r="QCZ43" s="31"/>
      <c r="QDA43" s="31"/>
      <c r="QDB43" s="31"/>
      <c r="QDC43" s="31"/>
      <c r="QDD43" s="31"/>
      <c r="QDE43" s="31"/>
      <c r="QDF43" s="31"/>
      <c r="QDG43" s="31"/>
      <c r="QDH43" s="31"/>
      <c r="QDI43" s="31"/>
      <c r="QDJ43" s="31"/>
      <c r="QDK43" s="31"/>
      <c r="QDL43" s="31"/>
      <c r="QDM43" s="31"/>
      <c r="QDN43" s="31"/>
      <c r="QDO43" s="31"/>
      <c r="QDP43" s="31"/>
      <c r="QDQ43" s="31"/>
      <c r="QDR43" s="31"/>
      <c r="QDS43" s="31"/>
      <c r="QDT43" s="31"/>
      <c r="QDU43" s="31"/>
      <c r="QDV43" s="31"/>
      <c r="QDW43" s="31"/>
      <c r="QDX43" s="31"/>
      <c r="QDY43" s="31"/>
      <c r="QDZ43" s="31"/>
      <c r="QEA43" s="31"/>
      <c r="QEB43" s="31"/>
      <c r="QEC43" s="31"/>
      <c r="QED43" s="31"/>
      <c r="QEE43" s="31"/>
      <c r="QEF43" s="31"/>
      <c r="QEG43" s="31"/>
      <c r="QEH43" s="31"/>
      <c r="QEI43" s="31"/>
      <c r="QEJ43" s="31"/>
      <c r="QEK43" s="31"/>
      <c r="QEL43" s="31"/>
      <c r="QEM43" s="31"/>
      <c r="QEN43" s="31"/>
      <c r="QEO43" s="31"/>
      <c r="QEP43" s="31"/>
      <c r="QEQ43" s="31"/>
      <c r="QER43" s="31"/>
      <c r="QES43" s="31"/>
      <c r="QET43" s="31"/>
      <c r="QEU43" s="31"/>
      <c r="QEV43" s="31"/>
      <c r="QEW43" s="31"/>
      <c r="QEX43" s="31"/>
      <c r="QEY43" s="31"/>
      <c r="QEZ43" s="31"/>
      <c r="QFA43" s="31"/>
      <c r="QFB43" s="31"/>
      <c r="QFC43" s="31"/>
      <c r="QFD43" s="31"/>
      <c r="QFE43" s="31"/>
      <c r="QFF43" s="31"/>
      <c r="QFG43" s="31"/>
      <c r="QFH43" s="31"/>
      <c r="QFI43" s="31"/>
      <c r="QFJ43" s="31"/>
      <c r="QFK43" s="31"/>
      <c r="QFL43" s="31"/>
      <c r="QFM43" s="31"/>
      <c r="QFN43" s="31"/>
      <c r="QFO43" s="31"/>
      <c r="QFP43" s="31"/>
      <c r="QFQ43" s="31"/>
      <c r="QFR43" s="31"/>
      <c r="QFS43" s="31"/>
      <c r="QFT43" s="31"/>
      <c r="QFU43" s="31"/>
      <c r="QFV43" s="31"/>
      <c r="QFW43" s="31"/>
      <c r="QFX43" s="31"/>
      <c r="QFY43" s="31"/>
      <c r="QFZ43" s="31"/>
      <c r="QGA43" s="31"/>
      <c r="QGB43" s="31"/>
      <c r="QGC43" s="31"/>
      <c r="QGD43" s="31"/>
      <c r="QGE43" s="31"/>
      <c r="QGF43" s="31"/>
      <c r="QGG43" s="31"/>
      <c r="QGH43" s="31"/>
      <c r="QGI43" s="31"/>
      <c r="QGJ43" s="31"/>
      <c r="QGK43" s="31"/>
      <c r="QGL43" s="31"/>
      <c r="QGM43" s="31"/>
      <c r="QGN43" s="31"/>
      <c r="QGO43" s="31"/>
      <c r="QGP43" s="31"/>
      <c r="QGQ43" s="31"/>
      <c r="QGR43" s="31"/>
      <c r="QGS43" s="31"/>
      <c r="QGT43" s="31"/>
      <c r="QGU43" s="31"/>
      <c r="QGV43" s="31"/>
      <c r="QGW43" s="31"/>
      <c r="QGX43" s="31"/>
      <c r="QGY43" s="31"/>
      <c r="QGZ43" s="31"/>
      <c r="QHA43" s="31"/>
      <c r="QHB43" s="31"/>
      <c r="QHC43" s="31"/>
      <c r="QHD43" s="31"/>
      <c r="QHE43" s="31"/>
      <c r="QHF43" s="31"/>
      <c r="QHG43" s="31"/>
      <c r="QHH43" s="31"/>
      <c r="QHI43" s="31"/>
      <c r="QHJ43" s="31"/>
      <c r="QHK43" s="31"/>
      <c r="QHL43" s="31"/>
      <c r="QHM43" s="31"/>
      <c r="QHN43" s="31"/>
      <c r="QHO43" s="31"/>
      <c r="QHP43" s="31"/>
      <c r="QHQ43" s="31"/>
      <c r="QHR43" s="31"/>
      <c r="QHS43" s="31"/>
      <c r="QHT43" s="31"/>
      <c r="QHU43" s="31"/>
      <c r="QHV43" s="31"/>
      <c r="QHW43" s="31"/>
      <c r="QHX43" s="31"/>
      <c r="QHY43" s="31"/>
      <c r="QHZ43" s="31"/>
      <c r="QIA43" s="31"/>
      <c r="QIB43" s="31"/>
      <c r="QIC43" s="31"/>
      <c r="QID43" s="31"/>
      <c r="QIE43" s="31"/>
      <c r="QIF43" s="31"/>
      <c r="QIG43" s="31"/>
      <c r="QIH43" s="31"/>
      <c r="QII43" s="31"/>
      <c r="QIJ43" s="31"/>
      <c r="QIK43" s="31"/>
      <c r="QIL43" s="31"/>
      <c r="QIM43" s="31"/>
      <c r="QIN43" s="31"/>
      <c r="QIO43" s="31"/>
      <c r="QIP43" s="31"/>
      <c r="QIQ43" s="31"/>
      <c r="QIR43" s="31"/>
      <c r="QIS43" s="31"/>
      <c r="QIT43" s="31"/>
      <c r="QIU43" s="31"/>
      <c r="QIV43" s="31"/>
      <c r="QIW43" s="31"/>
      <c r="QIX43" s="31"/>
      <c r="QIY43" s="31"/>
      <c r="QIZ43" s="31"/>
      <c r="QJA43" s="31"/>
      <c r="QJB43" s="31"/>
      <c r="QJC43" s="31"/>
      <c r="QJD43" s="31"/>
      <c r="QJE43" s="31"/>
      <c r="QJF43" s="31"/>
      <c r="QJG43" s="31"/>
      <c r="QJH43" s="31"/>
      <c r="QJI43" s="31"/>
      <c r="QJJ43" s="31"/>
      <c r="QJK43" s="31"/>
      <c r="QJL43" s="31"/>
      <c r="QJM43" s="31"/>
      <c r="QJN43" s="31"/>
      <c r="QJO43" s="31"/>
      <c r="QJP43" s="31"/>
      <c r="QJQ43" s="31"/>
      <c r="QJR43" s="31"/>
      <c r="QJS43" s="31"/>
      <c r="QJT43" s="31"/>
      <c r="QJU43" s="31"/>
      <c r="QJV43" s="31"/>
      <c r="QJW43" s="31"/>
      <c r="QJX43" s="31"/>
      <c r="QJY43" s="31"/>
      <c r="QJZ43" s="31"/>
      <c r="QKA43" s="31"/>
      <c r="QKB43" s="31"/>
      <c r="QKC43" s="31"/>
      <c r="QKD43" s="31"/>
      <c r="QKE43" s="31"/>
      <c r="QKF43" s="31"/>
      <c r="QKG43" s="31"/>
      <c r="QKH43" s="31"/>
      <c r="QKI43" s="31"/>
      <c r="QKJ43" s="31"/>
      <c r="QKK43" s="31"/>
      <c r="QKL43" s="31"/>
      <c r="QKM43" s="31"/>
      <c r="QKN43" s="31"/>
      <c r="QKO43" s="31"/>
      <c r="QKP43" s="31"/>
      <c r="QKQ43" s="31"/>
      <c r="QKR43" s="31"/>
      <c r="QKS43" s="31"/>
      <c r="QKT43" s="31"/>
      <c r="QKU43" s="31"/>
      <c r="QKV43" s="31"/>
      <c r="QKW43" s="31"/>
      <c r="QKX43" s="31"/>
      <c r="QKY43" s="31"/>
      <c r="QKZ43" s="31"/>
      <c r="QLA43" s="31"/>
      <c r="QLB43" s="31"/>
      <c r="QLC43" s="31"/>
      <c r="QLD43" s="31"/>
      <c r="QLE43" s="31"/>
      <c r="QLF43" s="31"/>
      <c r="QLG43" s="31"/>
      <c r="QLH43" s="31"/>
      <c r="QLI43" s="31"/>
      <c r="QLJ43" s="31"/>
      <c r="QLK43" s="31"/>
      <c r="QLL43" s="31"/>
      <c r="QLM43" s="31"/>
      <c r="QLN43" s="31"/>
      <c r="QLO43" s="31"/>
      <c r="QLP43" s="31"/>
      <c r="QLQ43" s="31"/>
      <c r="QLR43" s="31"/>
      <c r="QLS43" s="31"/>
      <c r="QLT43" s="31"/>
      <c r="QLU43" s="31"/>
      <c r="QLV43" s="31"/>
      <c r="QLW43" s="31"/>
      <c r="QLX43" s="31"/>
      <c r="QLY43" s="31"/>
      <c r="QLZ43" s="31"/>
      <c r="QMA43" s="31"/>
      <c r="QMB43" s="31"/>
      <c r="QMC43" s="31"/>
      <c r="QMD43" s="31"/>
      <c r="QME43" s="31"/>
      <c r="QMF43" s="31"/>
      <c r="QMG43" s="31"/>
      <c r="QMH43" s="31"/>
      <c r="QMI43" s="31"/>
      <c r="QMJ43" s="31"/>
      <c r="QMK43" s="31"/>
      <c r="QML43" s="31"/>
      <c r="QMM43" s="31"/>
      <c r="QMN43" s="31"/>
      <c r="QMO43" s="31"/>
      <c r="QMP43" s="31"/>
      <c r="QMQ43" s="31"/>
      <c r="QMR43" s="31"/>
      <c r="QMS43" s="31"/>
      <c r="QMT43" s="31"/>
      <c r="QMU43" s="31"/>
      <c r="QMV43" s="31"/>
      <c r="QMW43" s="31"/>
      <c r="QMX43" s="31"/>
      <c r="QMY43" s="31"/>
      <c r="QMZ43" s="31"/>
      <c r="QNA43" s="31"/>
      <c r="QNB43" s="31"/>
      <c r="QNC43" s="31"/>
      <c r="QND43" s="31"/>
      <c r="QNE43" s="31"/>
      <c r="QNF43" s="31"/>
      <c r="QNG43" s="31"/>
      <c r="QNH43" s="31"/>
      <c r="QNI43" s="31"/>
      <c r="QNJ43" s="31"/>
      <c r="QNK43" s="31"/>
      <c r="QNL43" s="31"/>
      <c r="QNM43" s="31"/>
      <c r="QNN43" s="31"/>
      <c r="QNO43" s="31"/>
      <c r="QNP43" s="31"/>
      <c r="QNQ43" s="31"/>
      <c r="QNR43" s="31"/>
      <c r="QNS43" s="31"/>
      <c r="QNT43" s="31"/>
      <c r="QNU43" s="31"/>
      <c r="QNV43" s="31"/>
      <c r="QNW43" s="31"/>
      <c r="QNX43" s="31"/>
      <c r="QNY43" s="31"/>
      <c r="QNZ43" s="31"/>
      <c r="QOA43" s="31"/>
      <c r="QOB43" s="31"/>
      <c r="QOC43" s="31"/>
      <c r="QOD43" s="31"/>
      <c r="QOE43" s="31"/>
      <c r="QOF43" s="31"/>
      <c r="QOG43" s="31"/>
      <c r="QOH43" s="31"/>
      <c r="QOI43" s="31"/>
      <c r="QOJ43" s="31"/>
      <c r="QOK43" s="31"/>
      <c r="QOL43" s="31"/>
      <c r="QOM43" s="31"/>
      <c r="QON43" s="31"/>
      <c r="QOO43" s="31"/>
      <c r="QOP43" s="31"/>
      <c r="QOQ43" s="31"/>
      <c r="QOR43" s="31"/>
      <c r="QOS43" s="31"/>
      <c r="QOT43" s="31"/>
      <c r="QOU43" s="31"/>
      <c r="QOV43" s="31"/>
      <c r="QOW43" s="31"/>
      <c r="QOX43" s="31"/>
      <c r="QOY43" s="31"/>
      <c r="QOZ43" s="31"/>
      <c r="QPA43" s="31"/>
      <c r="QPB43" s="31"/>
      <c r="QPC43" s="31"/>
      <c r="QPD43" s="31"/>
      <c r="QPE43" s="31"/>
      <c r="QPF43" s="31"/>
      <c r="QPG43" s="31"/>
      <c r="QPH43" s="31"/>
      <c r="QPI43" s="31"/>
      <c r="QPJ43" s="31"/>
      <c r="QPK43" s="31"/>
      <c r="QPL43" s="31"/>
      <c r="QPM43" s="31"/>
      <c r="QPN43" s="31"/>
      <c r="QPO43" s="31"/>
      <c r="QPP43" s="31"/>
      <c r="QPQ43" s="31"/>
      <c r="QPR43" s="31"/>
      <c r="QPS43" s="31"/>
      <c r="QPT43" s="31"/>
      <c r="QPU43" s="31"/>
      <c r="QPV43" s="31"/>
      <c r="QPW43" s="31"/>
      <c r="QPX43" s="31"/>
      <c r="QPY43" s="31"/>
      <c r="QPZ43" s="31"/>
      <c r="QQA43" s="31"/>
      <c r="QQB43" s="31"/>
      <c r="QQC43" s="31"/>
      <c r="QQD43" s="31"/>
      <c r="QQE43" s="31"/>
      <c r="QQF43" s="31"/>
      <c r="QQG43" s="31"/>
      <c r="QQH43" s="31"/>
      <c r="QQI43" s="31"/>
      <c r="QQJ43" s="31"/>
      <c r="QQK43" s="31"/>
      <c r="QQL43" s="31"/>
      <c r="QQM43" s="31"/>
      <c r="QQN43" s="31"/>
      <c r="QQO43" s="31"/>
      <c r="QQP43" s="31"/>
      <c r="QQQ43" s="31"/>
      <c r="QQR43" s="31"/>
      <c r="QQS43" s="31"/>
      <c r="QQT43" s="31"/>
      <c r="QQU43" s="31"/>
      <c r="QQV43" s="31"/>
      <c r="QQW43" s="31"/>
      <c r="QQX43" s="31"/>
      <c r="QQY43" s="31"/>
      <c r="QQZ43" s="31"/>
      <c r="QRA43" s="31"/>
      <c r="QRB43" s="31"/>
      <c r="QRC43" s="31"/>
      <c r="QRD43" s="31"/>
      <c r="QRE43" s="31"/>
      <c r="QRF43" s="31"/>
      <c r="QRG43" s="31"/>
      <c r="QRH43" s="31"/>
      <c r="QRI43" s="31"/>
      <c r="QRJ43" s="31"/>
      <c r="QRK43" s="31"/>
      <c r="QRL43" s="31"/>
      <c r="QRM43" s="31"/>
      <c r="QRN43" s="31"/>
      <c r="QRO43" s="31"/>
      <c r="QRP43" s="31"/>
      <c r="QRQ43" s="31"/>
      <c r="QRR43" s="31"/>
      <c r="QRS43" s="31"/>
      <c r="QRT43" s="31"/>
      <c r="QRU43" s="31"/>
      <c r="QRV43" s="31"/>
      <c r="QRW43" s="31"/>
      <c r="QRX43" s="31"/>
      <c r="QRY43" s="31"/>
      <c r="QRZ43" s="31"/>
      <c r="QSA43" s="31"/>
      <c r="QSB43" s="31"/>
      <c r="QSC43" s="31"/>
      <c r="QSD43" s="31"/>
      <c r="QSE43" s="31"/>
      <c r="QSF43" s="31"/>
      <c r="QSG43" s="31"/>
      <c r="QSH43" s="31"/>
      <c r="QSI43" s="31"/>
      <c r="QSJ43" s="31"/>
      <c r="QSK43" s="31"/>
      <c r="QSL43" s="31"/>
      <c r="QSM43" s="31"/>
      <c r="QSN43" s="31"/>
      <c r="QSO43" s="31"/>
      <c r="QSP43" s="31"/>
      <c r="QSQ43" s="31"/>
      <c r="QSR43" s="31"/>
      <c r="QSS43" s="31"/>
      <c r="QST43" s="31"/>
      <c r="QSU43" s="31"/>
      <c r="QSV43" s="31"/>
      <c r="QSW43" s="31"/>
      <c r="QSX43" s="31"/>
      <c r="QSY43" s="31"/>
      <c r="QSZ43" s="31"/>
      <c r="QTA43" s="31"/>
      <c r="QTB43" s="31"/>
      <c r="QTC43" s="31"/>
      <c r="QTD43" s="31"/>
      <c r="QTE43" s="31"/>
      <c r="QTF43" s="31"/>
      <c r="QTG43" s="31"/>
      <c r="QTH43" s="31"/>
      <c r="QTI43" s="31"/>
      <c r="QTJ43" s="31"/>
      <c r="QTK43" s="31"/>
      <c r="QTL43" s="31"/>
      <c r="QTM43" s="31"/>
      <c r="QTN43" s="31"/>
      <c r="QTO43" s="31"/>
      <c r="QTP43" s="31"/>
      <c r="QTQ43" s="31"/>
      <c r="QTR43" s="31"/>
      <c r="QTS43" s="31"/>
      <c r="QTT43" s="31"/>
      <c r="QTU43" s="31"/>
      <c r="QTV43" s="31"/>
      <c r="QTW43" s="31"/>
      <c r="QTX43" s="31"/>
      <c r="QTY43" s="31"/>
      <c r="QTZ43" s="31"/>
      <c r="QUA43" s="31"/>
      <c r="QUB43" s="31"/>
      <c r="QUC43" s="31"/>
      <c r="QUD43" s="31"/>
      <c r="QUE43" s="31"/>
      <c r="QUF43" s="31"/>
      <c r="QUG43" s="31"/>
      <c r="QUH43" s="31"/>
      <c r="QUI43" s="31"/>
      <c r="QUJ43" s="31"/>
      <c r="QUK43" s="31"/>
      <c r="QUL43" s="31"/>
      <c r="QUM43" s="31"/>
      <c r="QUN43" s="31"/>
      <c r="QUO43" s="31"/>
      <c r="QUP43" s="31"/>
      <c r="QUQ43" s="31"/>
      <c r="QUR43" s="31"/>
      <c r="QUS43" s="31"/>
      <c r="QUT43" s="31"/>
      <c r="QUU43" s="31"/>
      <c r="QUV43" s="31"/>
      <c r="QUW43" s="31"/>
      <c r="QUX43" s="31"/>
      <c r="QUY43" s="31"/>
      <c r="QUZ43" s="31"/>
      <c r="QVA43" s="31"/>
      <c r="QVB43" s="31"/>
      <c r="QVC43" s="31"/>
      <c r="QVD43" s="31"/>
      <c r="QVE43" s="31"/>
      <c r="QVF43" s="31"/>
      <c r="QVG43" s="31"/>
      <c r="QVH43" s="31"/>
      <c r="QVI43" s="31"/>
      <c r="QVJ43" s="31"/>
      <c r="QVK43" s="31"/>
      <c r="QVL43" s="31"/>
      <c r="QVM43" s="31"/>
      <c r="QVN43" s="31"/>
      <c r="QVO43" s="31"/>
      <c r="QVP43" s="31"/>
      <c r="QVQ43" s="31"/>
      <c r="QVR43" s="31"/>
      <c r="QVS43" s="31"/>
      <c r="QVT43" s="31"/>
      <c r="QVU43" s="31"/>
      <c r="QVV43" s="31"/>
      <c r="QVW43" s="31"/>
      <c r="QVX43" s="31"/>
      <c r="QVY43" s="31"/>
      <c r="QVZ43" s="31"/>
      <c r="QWA43" s="31"/>
      <c r="QWB43" s="31"/>
      <c r="QWC43" s="31"/>
      <c r="QWD43" s="31"/>
      <c r="QWE43" s="31"/>
      <c r="QWF43" s="31"/>
      <c r="QWG43" s="31"/>
      <c r="QWH43" s="31"/>
      <c r="QWI43" s="31"/>
      <c r="QWJ43" s="31"/>
      <c r="QWK43" s="31"/>
      <c r="QWL43" s="31"/>
      <c r="QWM43" s="31"/>
      <c r="QWN43" s="31"/>
      <c r="QWO43" s="31"/>
      <c r="QWP43" s="31"/>
      <c r="QWQ43" s="31"/>
      <c r="QWR43" s="31"/>
      <c r="QWS43" s="31"/>
      <c r="QWT43" s="31"/>
      <c r="QWU43" s="31"/>
      <c r="QWV43" s="31"/>
      <c r="QWW43" s="31"/>
      <c r="QWX43" s="31"/>
      <c r="QWY43" s="31"/>
      <c r="QWZ43" s="31"/>
      <c r="QXA43" s="31"/>
      <c r="QXB43" s="31"/>
      <c r="QXC43" s="31"/>
      <c r="QXD43" s="31"/>
      <c r="QXE43" s="31"/>
      <c r="QXF43" s="31"/>
      <c r="QXG43" s="31"/>
      <c r="QXH43" s="31"/>
      <c r="QXI43" s="31"/>
      <c r="QXJ43" s="31"/>
      <c r="QXK43" s="31"/>
      <c r="QXL43" s="31"/>
      <c r="QXM43" s="31"/>
      <c r="QXN43" s="31"/>
      <c r="QXO43" s="31"/>
      <c r="QXP43" s="31"/>
      <c r="QXQ43" s="31"/>
      <c r="QXR43" s="31"/>
      <c r="QXS43" s="31"/>
      <c r="QXT43" s="31"/>
      <c r="QXU43" s="31"/>
      <c r="QXV43" s="31"/>
      <c r="QXW43" s="31"/>
      <c r="QXX43" s="31"/>
      <c r="QXY43" s="31"/>
      <c r="QXZ43" s="31"/>
      <c r="QYA43" s="31"/>
      <c r="QYB43" s="31"/>
      <c r="QYC43" s="31"/>
      <c r="QYD43" s="31"/>
      <c r="QYE43" s="31"/>
      <c r="QYF43" s="31"/>
      <c r="QYG43" s="31"/>
      <c r="QYH43" s="31"/>
      <c r="QYI43" s="31"/>
      <c r="QYJ43" s="31"/>
      <c r="QYK43" s="31"/>
      <c r="QYL43" s="31"/>
      <c r="QYM43" s="31"/>
      <c r="QYN43" s="31"/>
      <c r="QYO43" s="31"/>
      <c r="QYP43" s="31"/>
      <c r="QYQ43" s="31"/>
      <c r="QYR43" s="31"/>
      <c r="QYS43" s="31"/>
      <c r="QYT43" s="31"/>
      <c r="QYU43" s="31"/>
      <c r="QYV43" s="31"/>
      <c r="QYW43" s="31"/>
      <c r="QYX43" s="31"/>
      <c r="QYY43" s="31"/>
      <c r="QYZ43" s="31"/>
      <c r="QZA43" s="31"/>
      <c r="QZB43" s="31"/>
      <c r="QZC43" s="31"/>
      <c r="QZD43" s="31"/>
      <c r="QZE43" s="31"/>
      <c r="QZF43" s="31"/>
      <c r="QZG43" s="31"/>
      <c r="QZH43" s="31"/>
      <c r="QZI43" s="31"/>
      <c r="QZJ43" s="31"/>
      <c r="QZK43" s="31"/>
      <c r="QZL43" s="31"/>
      <c r="QZM43" s="31"/>
      <c r="QZN43" s="31"/>
      <c r="QZO43" s="31"/>
      <c r="QZP43" s="31"/>
      <c r="QZQ43" s="31"/>
      <c r="QZR43" s="31"/>
      <c r="QZS43" s="31"/>
      <c r="QZT43" s="31"/>
      <c r="QZU43" s="31"/>
      <c r="QZV43" s="31"/>
      <c r="QZW43" s="31"/>
      <c r="QZX43" s="31"/>
      <c r="QZY43" s="31"/>
      <c r="QZZ43" s="31"/>
      <c r="RAA43" s="31"/>
      <c r="RAB43" s="31"/>
      <c r="RAC43" s="31"/>
      <c r="RAD43" s="31"/>
      <c r="RAE43" s="31"/>
      <c r="RAF43" s="31"/>
      <c r="RAG43" s="31"/>
      <c r="RAH43" s="31"/>
      <c r="RAI43" s="31"/>
      <c r="RAJ43" s="31"/>
      <c r="RAK43" s="31"/>
      <c r="RAL43" s="31"/>
      <c r="RAM43" s="31"/>
      <c r="RAN43" s="31"/>
      <c r="RAO43" s="31"/>
      <c r="RAP43" s="31"/>
      <c r="RAQ43" s="31"/>
      <c r="RAR43" s="31"/>
      <c r="RAS43" s="31"/>
      <c r="RAT43" s="31"/>
      <c r="RAU43" s="31"/>
      <c r="RAV43" s="31"/>
      <c r="RAW43" s="31"/>
      <c r="RAX43" s="31"/>
      <c r="RAY43" s="31"/>
      <c r="RAZ43" s="31"/>
      <c r="RBA43" s="31"/>
      <c r="RBB43" s="31"/>
      <c r="RBC43" s="31"/>
      <c r="RBD43" s="31"/>
      <c r="RBE43" s="31"/>
      <c r="RBF43" s="31"/>
      <c r="RBG43" s="31"/>
      <c r="RBH43" s="31"/>
      <c r="RBI43" s="31"/>
      <c r="RBJ43" s="31"/>
      <c r="RBK43" s="31"/>
      <c r="RBL43" s="31"/>
      <c r="RBM43" s="31"/>
      <c r="RBN43" s="31"/>
      <c r="RBO43" s="31"/>
      <c r="RBP43" s="31"/>
      <c r="RBQ43" s="31"/>
      <c r="RBR43" s="31"/>
      <c r="RBS43" s="31"/>
      <c r="RBT43" s="31"/>
      <c r="RBU43" s="31"/>
      <c r="RBV43" s="31"/>
      <c r="RBW43" s="31"/>
      <c r="RBX43" s="31"/>
      <c r="RBY43" s="31"/>
      <c r="RBZ43" s="31"/>
      <c r="RCA43" s="31"/>
      <c r="RCB43" s="31"/>
      <c r="RCC43" s="31"/>
      <c r="RCD43" s="31"/>
      <c r="RCE43" s="31"/>
      <c r="RCF43" s="31"/>
      <c r="RCG43" s="31"/>
      <c r="RCH43" s="31"/>
      <c r="RCI43" s="31"/>
      <c r="RCJ43" s="31"/>
      <c r="RCK43" s="31"/>
      <c r="RCL43" s="31"/>
      <c r="RCM43" s="31"/>
      <c r="RCN43" s="31"/>
      <c r="RCO43" s="31"/>
      <c r="RCP43" s="31"/>
      <c r="RCQ43" s="31"/>
      <c r="RCR43" s="31"/>
      <c r="RCS43" s="31"/>
      <c r="RCT43" s="31"/>
      <c r="RCU43" s="31"/>
      <c r="RCV43" s="31"/>
      <c r="RCW43" s="31"/>
      <c r="RCX43" s="31"/>
      <c r="RCY43" s="31"/>
      <c r="RCZ43" s="31"/>
      <c r="RDA43" s="31"/>
      <c r="RDB43" s="31"/>
      <c r="RDC43" s="31"/>
      <c r="RDD43" s="31"/>
      <c r="RDE43" s="31"/>
      <c r="RDF43" s="31"/>
      <c r="RDG43" s="31"/>
      <c r="RDH43" s="31"/>
      <c r="RDI43" s="31"/>
      <c r="RDJ43" s="31"/>
      <c r="RDK43" s="31"/>
      <c r="RDL43" s="31"/>
      <c r="RDM43" s="31"/>
      <c r="RDN43" s="31"/>
      <c r="RDO43" s="31"/>
      <c r="RDP43" s="31"/>
      <c r="RDQ43" s="31"/>
      <c r="RDR43" s="31"/>
      <c r="RDS43" s="31"/>
      <c r="RDT43" s="31"/>
      <c r="RDU43" s="31"/>
      <c r="RDV43" s="31"/>
      <c r="RDW43" s="31"/>
      <c r="RDX43" s="31"/>
      <c r="RDY43" s="31"/>
      <c r="RDZ43" s="31"/>
      <c r="REA43" s="31"/>
      <c r="REB43" s="31"/>
      <c r="REC43" s="31"/>
      <c r="RED43" s="31"/>
      <c r="REE43" s="31"/>
      <c r="REF43" s="31"/>
      <c r="REG43" s="31"/>
      <c r="REH43" s="31"/>
      <c r="REI43" s="31"/>
      <c r="REJ43" s="31"/>
      <c r="REK43" s="31"/>
      <c r="REL43" s="31"/>
      <c r="REM43" s="31"/>
      <c r="REN43" s="31"/>
      <c r="REO43" s="31"/>
      <c r="REP43" s="31"/>
      <c r="REQ43" s="31"/>
      <c r="RER43" s="31"/>
      <c r="RES43" s="31"/>
      <c r="RET43" s="31"/>
      <c r="REU43" s="31"/>
      <c r="REV43" s="31"/>
      <c r="REW43" s="31"/>
      <c r="REX43" s="31"/>
      <c r="REY43" s="31"/>
      <c r="REZ43" s="31"/>
      <c r="RFA43" s="31"/>
      <c r="RFB43" s="31"/>
      <c r="RFC43" s="31"/>
      <c r="RFD43" s="31"/>
      <c r="RFE43" s="31"/>
      <c r="RFF43" s="31"/>
      <c r="RFG43" s="31"/>
      <c r="RFH43" s="31"/>
      <c r="RFI43" s="31"/>
      <c r="RFJ43" s="31"/>
      <c r="RFK43" s="31"/>
      <c r="RFL43" s="31"/>
      <c r="RFM43" s="31"/>
      <c r="RFN43" s="31"/>
      <c r="RFO43" s="31"/>
      <c r="RFP43" s="31"/>
      <c r="RFQ43" s="31"/>
      <c r="RFR43" s="31"/>
      <c r="RFS43" s="31"/>
      <c r="RFT43" s="31"/>
      <c r="RFU43" s="31"/>
      <c r="RFV43" s="31"/>
      <c r="RFW43" s="31"/>
      <c r="RFX43" s="31"/>
      <c r="RFY43" s="31"/>
      <c r="RFZ43" s="31"/>
      <c r="RGA43" s="31"/>
      <c r="RGB43" s="31"/>
      <c r="RGC43" s="31"/>
      <c r="RGD43" s="31"/>
      <c r="RGE43" s="31"/>
      <c r="RGF43" s="31"/>
      <c r="RGG43" s="31"/>
      <c r="RGH43" s="31"/>
      <c r="RGI43" s="31"/>
      <c r="RGJ43" s="31"/>
      <c r="RGK43" s="31"/>
      <c r="RGL43" s="31"/>
      <c r="RGM43" s="31"/>
      <c r="RGN43" s="31"/>
      <c r="RGO43" s="31"/>
      <c r="RGP43" s="31"/>
      <c r="RGQ43" s="31"/>
      <c r="RGR43" s="31"/>
      <c r="RGS43" s="31"/>
      <c r="RGT43" s="31"/>
      <c r="RGU43" s="31"/>
      <c r="RGV43" s="31"/>
      <c r="RGW43" s="31"/>
      <c r="RGX43" s="31"/>
      <c r="RGY43" s="31"/>
      <c r="RGZ43" s="31"/>
      <c r="RHA43" s="31"/>
      <c r="RHB43" s="31"/>
      <c r="RHC43" s="31"/>
      <c r="RHD43" s="31"/>
      <c r="RHE43" s="31"/>
      <c r="RHF43" s="31"/>
      <c r="RHG43" s="31"/>
      <c r="RHH43" s="31"/>
      <c r="RHI43" s="31"/>
      <c r="RHJ43" s="31"/>
      <c r="RHK43" s="31"/>
      <c r="RHL43" s="31"/>
      <c r="RHM43" s="31"/>
      <c r="RHN43" s="31"/>
      <c r="RHO43" s="31"/>
      <c r="RHP43" s="31"/>
      <c r="RHQ43" s="31"/>
      <c r="RHR43" s="31"/>
      <c r="RHS43" s="31"/>
      <c r="RHT43" s="31"/>
      <c r="RHU43" s="31"/>
      <c r="RHV43" s="31"/>
      <c r="RHW43" s="31"/>
      <c r="RHX43" s="31"/>
      <c r="RHY43" s="31"/>
      <c r="RHZ43" s="31"/>
      <c r="RIA43" s="31"/>
      <c r="RIB43" s="31"/>
      <c r="RIC43" s="31"/>
      <c r="RID43" s="31"/>
      <c r="RIE43" s="31"/>
      <c r="RIF43" s="31"/>
      <c r="RIG43" s="31"/>
      <c r="RIH43" s="31"/>
      <c r="RII43" s="31"/>
      <c r="RIJ43" s="31"/>
      <c r="RIK43" s="31"/>
      <c r="RIL43" s="31"/>
      <c r="RIM43" s="31"/>
      <c r="RIN43" s="31"/>
      <c r="RIO43" s="31"/>
      <c r="RIP43" s="31"/>
      <c r="RIQ43" s="31"/>
      <c r="RIR43" s="31"/>
      <c r="RIS43" s="31"/>
      <c r="RIT43" s="31"/>
      <c r="RIU43" s="31"/>
      <c r="RIV43" s="31"/>
      <c r="RIW43" s="31"/>
      <c r="RIX43" s="31"/>
      <c r="RIY43" s="31"/>
      <c r="RIZ43" s="31"/>
      <c r="RJA43" s="31"/>
      <c r="RJB43" s="31"/>
      <c r="RJC43" s="31"/>
      <c r="RJD43" s="31"/>
      <c r="RJE43" s="31"/>
      <c r="RJF43" s="31"/>
      <c r="RJG43" s="31"/>
      <c r="RJH43" s="31"/>
      <c r="RJI43" s="31"/>
      <c r="RJJ43" s="31"/>
      <c r="RJK43" s="31"/>
      <c r="RJL43" s="31"/>
      <c r="RJM43" s="31"/>
      <c r="RJN43" s="31"/>
      <c r="RJO43" s="31"/>
      <c r="RJP43" s="31"/>
      <c r="RJQ43" s="31"/>
      <c r="RJR43" s="31"/>
      <c r="RJS43" s="31"/>
      <c r="RJT43" s="31"/>
      <c r="RJU43" s="31"/>
      <c r="RJV43" s="31"/>
      <c r="RJW43" s="31"/>
      <c r="RJX43" s="31"/>
      <c r="RJY43" s="31"/>
      <c r="RJZ43" s="31"/>
      <c r="RKA43" s="31"/>
      <c r="RKB43" s="31"/>
      <c r="RKC43" s="31"/>
      <c r="RKD43" s="31"/>
      <c r="RKE43" s="31"/>
      <c r="RKF43" s="31"/>
      <c r="RKG43" s="31"/>
      <c r="RKH43" s="31"/>
      <c r="RKI43" s="31"/>
      <c r="RKJ43" s="31"/>
      <c r="RKK43" s="31"/>
      <c r="RKL43" s="31"/>
      <c r="RKM43" s="31"/>
      <c r="RKN43" s="31"/>
      <c r="RKO43" s="31"/>
      <c r="RKP43" s="31"/>
      <c r="RKQ43" s="31"/>
      <c r="RKR43" s="31"/>
      <c r="RKS43" s="31"/>
      <c r="RKT43" s="31"/>
      <c r="RKU43" s="31"/>
      <c r="RKV43" s="31"/>
      <c r="RKW43" s="31"/>
      <c r="RKX43" s="31"/>
      <c r="RKY43" s="31"/>
      <c r="RKZ43" s="31"/>
      <c r="RLA43" s="31"/>
      <c r="RLB43" s="31"/>
      <c r="RLC43" s="31"/>
      <c r="RLD43" s="31"/>
      <c r="RLE43" s="31"/>
      <c r="RLF43" s="31"/>
      <c r="RLG43" s="31"/>
      <c r="RLH43" s="31"/>
      <c r="RLI43" s="31"/>
      <c r="RLJ43" s="31"/>
      <c r="RLK43" s="31"/>
      <c r="RLL43" s="31"/>
      <c r="RLM43" s="31"/>
      <c r="RLN43" s="31"/>
      <c r="RLO43" s="31"/>
      <c r="RLP43" s="31"/>
      <c r="RLQ43" s="31"/>
      <c r="RLR43" s="31"/>
      <c r="RLS43" s="31"/>
      <c r="RLT43" s="31"/>
      <c r="RLU43" s="31"/>
      <c r="RLV43" s="31"/>
      <c r="RLW43" s="31"/>
      <c r="RLX43" s="31"/>
      <c r="RLY43" s="31"/>
      <c r="RLZ43" s="31"/>
      <c r="RMA43" s="31"/>
      <c r="RMB43" s="31"/>
      <c r="RMC43" s="31"/>
      <c r="RMD43" s="31"/>
      <c r="RME43" s="31"/>
      <c r="RMF43" s="31"/>
      <c r="RMG43" s="31"/>
      <c r="RMH43" s="31"/>
      <c r="RMI43" s="31"/>
      <c r="RMJ43" s="31"/>
      <c r="RMK43" s="31"/>
      <c r="RML43" s="31"/>
      <c r="RMM43" s="31"/>
      <c r="RMN43" s="31"/>
      <c r="RMO43" s="31"/>
      <c r="RMP43" s="31"/>
      <c r="RMQ43" s="31"/>
      <c r="RMR43" s="31"/>
      <c r="RMS43" s="31"/>
      <c r="RMT43" s="31"/>
      <c r="RMU43" s="31"/>
      <c r="RMV43" s="31"/>
      <c r="RMW43" s="31"/>
      <c r="RMX43" s="31"/>
      <c r="RMY43" s="31"/>
      <c r="RMZ43" s="31"/>
      <c r="RNA43" s="31"/>
      <c r="RNB43" s="31"/>
      <c r="RNC43" s="31"/>
      <c r="RND43" s="31"/>
      <c r="RNE43" s="31"/>
      <c r="RNF43" s="31"/>
      <c r="RNG43" s="31"/>
      <c r="RNH43" s="31"/>
      <c r="RNI43" s="31"/>
      <c r="RNJ43" s="31"/>
      <c r="RNK43" s="31"/>
      <c r="RNL43" s="31"/>
      <c r="RNM43" s="31"/>
      <c r="RNN43" s="31"/>
      <c r="RNO43" s="31"/>
      <c r="RNP43" s="31"/>
      <c r="RNQ43" s="31"/>
      <c r="RNR43" s="31"/>
      <c r="RNS43" s="31"/>
      <c r="RNT43" s="31"/>
      <c r="RNU43" s="31"/>
      <c r="RNV43" s="31"/>
      <c r="RNW43" s="31"/>
      <c r="RNX43" s="31"/>
      <c r="RNY43" s="31"/>
      <c r="RNZ43" s="31"/>
      <c r="ROA43" s="31"/>
      <c r="ROB43" s="31"/>
      <c r="ROC43" s="31"/>
      <c r="ROD43" s="31"/>
      <c r="ROE43" s="31"/>
      <c r="ROF43" s="31"/>
      <c r="ROG43" s="31"/>
      <c r="ROH43" s="31"/>
      <c r="ROI43" s="31"/>
      <c r="ROJ43" s="31"/>
      <c r="ROK43" s="31"/>
      <c r="ROL43" s="31"/>
      <c r="ROM43" s="31"/>
      <c r="RON43" s="31"/>
      <c r="ROO43" s="31"/>
      <c r="ROP43" s="31"/>
      <c r="ROQ43" s="31"/>
      <c r="ROR43" s="31"/>
      <c r="ROS43" s="31"/>
      <c r="ROT43" s="31"/>
      <c r="ROU43" s="31"/>
      <c r="ROV43" s="31"/>
      <c r="ROW43" s="31"/>
      <c r="ROX43" s="31"/>
      <c r="ROY43" s="31"/>
      <c r="ROZ43" s="31"/>
      <c r="RPA43" s="31"/>
      <c r="RPB43" s="31"/>
      <c r="RPC43" s="31"/>
      <c r="RPD43" s="31"/>
      <c r="RPE43" s="31"/>
      <c r="RPF43" s="31"/>
      <c r="RPG43" s="31"/>
      <c r="RPH43" s="31"/>
      <c r="RPI43" s="31"/>
      <c r="RPJ43" s="31"/>
      <c r="RPK43" s="31"/>
      <c r="RPL43" s="31"/>
      <c r="RPM43" s="31"/>
      <c r="RPN43" s="31"/>
      <c r="RPO43" s="31"/>
      <c r="RPP43" s="31"/>
      <c r="RPQ43" s="31"/>
      <c r="RPR43" s="31"/>
      <c r="RPS43" s="31"/>
      <c r="RPT43" s="31"/>
      <c r="RPU43" s="31"/>
      <c r="RPV43" s="31"/>
      <c r="RPW43" s="31"/>
      <c r="RPX43" s="31"/>
      <c r="RPY43" s="31"/>
      <c r="RPZ43" s="31"/>
      <c r="RQA43" s="31"/>
      <c r="RQB43" s="31"/>
      <c r="RQC43" s="31"/>
      <c r="RQD43" s="31"/>
      <c r="RQE43" s="31"/>
      <c r="RQF43" s="31"/>
      <c r="RQG43" s="31"/>
      <c r="RQH43" s="31"/>
      <c r="RQI43" s="31"/>
      <c r="RQJ43" s="31"/>
      <c r="RQK43" s="31"/>
      <c r="RQL43" s="31"/>
      <c r="RQM43" s="31"/>
      <c r="RQN43" s="31"/>
      <c r="RQO43" s="31"/>
      <c r="RQP43" s="31"/>
      <c r="RQQ43" s="31"/>
      <c r="RQR43" s="31"/>
      <c r="RQS43" s="31"/>
      <c r="RQT43" s="31"/>
      <c r="RQU43" s="31"/>
      <c r="RQV43" s="31"/>
      <c r="RQW43" s="31"/>
      <c r="RQX43" s="31"/>
      <c r="RQY43" s="31"/>
      <c r="RQZ43" s="31"/>
      <c r="RRA43" s="31"/>
      <c r="RRB43" s="31"/>
      <c r="RRC43" s="31"/>
      <c r="RRD43" s="31"/>
      <c r="RRE43" s="31"/>
      <c r="RRF43" s="31"/>
      <c r="RRG43" s="31"/>
      <c r="RRH43" s="31"/>
      <c r="RRI43" s="31"/>
      <c r="RRJ43" s="31"/>
      <c r="RRK43" s="31"/>
      <c r="RRL43" s="31"/>
      <c r="RRM43" s="31"/>
      <c r="RRN43" s="31"/>
      <c r="RRO43" s="31"/>
      <c r="RRP43" s="31"/>
      <c r="RRQ43" s="31"/>
      <c r="RRR43" s="31"/>
      <c r="RRS43" s="31"/>
      <c r="RRT43" s="31"/>
      <c r="RRU43" s="31"/>
      <c r="RRV43" s="31"/>
      <c r="RRW43" s="31"/>
      <c r="RRX43" s="31"/>
      <c r="RRY43" s="31"/>
      <c r="RRZ43" s="31"/>
      <c r="RSA43" s="31"/>
      <c r="RSB43" s="31"/>
      <c r="RSC43" s="31"/>
      <c r="RSD43" s="31"/>
      <c r="RSE43" s="31"/>
      <c r="RSF43" s="31"/>
      <c r="RSG43" s="31"/>
      <c r="RSH43" s="31"/>
      <c r="RSI43" s="31"/>
      <c r="RSJ43" s="31"/>
      <c r="RSK43" s="31"/>
      <c r="RSL43" s="31"/>
      <c r="RSM43" s="31"/>
      <c r="RSN43" s="31"/>
      <c r="RSO43" s="31"/>
      <c r="RSP43" s="31"/>
      <c r="RSQ43" s="31"/>
      <c r="RSR43" s="31"/>
      <c r="RSS43" s="31"/>
      <c r="RST43" s="31"/>
      <c r="RSU43" s="31"/>
      <c r="RSV43" s="31"/>
      <c r="RSW43" s="31"/>
      <c r="RSX43" s="31"/>
      <c r="RSY43" s="31"/>
      <c r="RSZ43" s="31"/>
      <c r="RTA43" s="31"/>
      <c r="RTB43" s="31"/>
      <c r="RTC43" s="31"/>
      <c r="RTD43" s="31"/>
      <c r="RTE43" s="31"/>
      <c r="RTF43" s="31"/>
      <c r="RTG43" s="31"/>
      <c r="RTH43" s="31"/>
      <c r="RTI43" s="31"/>
      <c r="RTJ43" s="31"/>
      <c r="RTK43" s="31"/>
      <c r="RTL43" s="31"/>
      <c r="RTM43" s="31"/>
      <c r="RTN43" s="31"/>
      <c r="RTO43" s="31"/>
      <c r="RTP43" s="31"/>
      <c r="RTQ43" s="31"/>
      <c r="RTR43" s="31"/>
      <c r="RTS43" s="31"/>
      <c r="RTT43" s="31"/>
      <c r="RTU43" s="31"/>
      <c r="RTV43" s="31"/>
      <c r="RTW43" s="31"/>
      <c r="RTX43" s="31"/>
      <c r="RTY43" s="31"/>
      <c r="RTZ43" s="31"/>
      <c r="RUA43" s="31"/>
      <c r="RUB43" s="31"/>
      <c r="RUC43" s="31"/>
      <c r="RUD43" s="31"/>
      <c r="RUE43" s="31"/>
      <c r="RUF43" s="31"/>
      <c r="RUG43" s="31"/>
      <c r="RUH43" s="31"/>
      <c r="RUI43" s="31"/>
      <c r="RUJ43" s="31"/>
      <c r="RUK43" s="31"/>
      <c r="RUL43" s="31"/>
      <c r="RUM43" s="31"/>
      <c r="RUN43" s="31"/>
      <c r="RUO43" s="31"/>
      <c r="RUP43" s="31"/>
      <c r="RUQ43" s="31"/>
      <c r="RUR43" s="31"/>
      <c r="RUS43" s="31"/>
      <c r="RUT43" s="31"/>
      <c r="RUU43" s="31"/>
      <c r="RUV43" s="31"/>
      <c r="RUW43" s="31"/>
      <c r="RUX43" s="31"/>
      <c r="RUY43" s="31"/>
      <c r="RUZ43" s="31"/>
      <c r="RVA43" s="31"/>
      <c r="RVB43" s="31"/>
      <c r="RVC43" s="31"/>
      <c r="RVD43" s="31"/>
      <c r="RVE43" s="31"/>
      <c r="RVF43" s="31"/>
      <c r="RVG43" s="31"/>
      <c r="RVH43" s="31"/>
      <c r="RVI43" s="31"/>
      <c r="RVJ43" s="31"/>
      <c r="RVK43" s="31"/>
      <c r="RVL43" s="31"/>
      <c r="RVM43" s="31"/>
      <c r="RVN43" s="31"/>
      <c r="RVO43" s="31"/>
      <c r="RVP43" s="31"/>
      <c r="RVQ43" s="31"/>
      <c r="RVR43" s="31"/>
      <c r="RVS43" s="31"/>
      <c r="RVT43" s="31"/>
      <c r="RVU43" s="31"/>
      <c r="RVV43" s="31"/>
      <c r="RVW43" s="31"/>
      <c r="RVX43" s="31"/>
      <c r="RVY43" s="31"/>
      <c r="RVZ43" s="31"/>
      <c r="RWA43" s="31"/>
      <c r="RWB43" s="31"/>
      <c r="RWC43" s="31"/>
      <c r="RWD43" s="31"/>
      <c r="RWE43" s="31"/>
      <c r="RWF43" s="31"/>
      <c r="RWG43" s="31"/>
      <c r="RWH43" s="31"/>
      <c r="RWI43" s="31"/>
      <c r="RWJ43" s="31"/>
      <c r="RWK43" s="31"/>
      <c r="RWL43" s="31"/>
      <c r="RWM43" s="31"/>
      <c r="RWN43" s="31"/>
      <c r="RWO43" s="31"/>
      <c r="RWP43" s="31"/>
      <c r="RWQ43" s="31"/>
      <c r="RWR43" s="31"/>
      <c r="RWS43" s="31"/>
      <c r="RWT43" s="31"/>
      <c r="RWU43" s="31"/>
      <c r="RWV43" s="31"/>
      <c r="RWW43" s="31"/>
      <c r="RWX43" s="31"/>
      <c r="RWY43" s="31"/>
      <c r="RWZ43" s="31"/>
      <c r="RXA43" s="31"/>
      <c r="RXB43" s="31"/>
      <c r="RXC43" s="31"/>
      <c r="RXD43" s="31"/>
      <c r="RXE43" s="31"/>
      <c r="RXF43" s="31"/>
      <c r="RXG43" s="31"/>
      <c r="RXH43" s="31"/>
      <c r="RXI43" s="31"/>
      <c r="RXJ43" s="31"/>
      <c r="RXK43" s="31"/>
      <c r="RXL43" s="31"/>
      <c r="RXM43" s="31"/>
      <c r="RXN43" s="31"/>
      <c r="RXO43" s="31"/>
      <c r="RXP43" s="31"/>
      <c r="RXQ43" s="31"/>
      <c r="RXR43" s="31"/>
      <c r="RXS43" s="31"/>
      <c r="RXT43" s="31"/>
      <c r="RXU43" s="31"/>
      <c r="RXV43" s="31"/>
      <c r="RXW43" s="31"/>
      <c r="RXX43" s="31"/>
      <c r="RXY43" s="31"/>
      <c r="RXZ43" s="31"/>
      <c r="RYA43" s="31"/>
      <c r="RYB43" s="31"/>
      <c r="RYC43" s="31"/>
      <c r="RYD43" s="31"/>
      <c r="RYE43" s="31"/>
      <c r="RYF43" s="31"/>
      <c r="RYG43" s="31"/>
      <c r="RYH43" s="31"/>
      <c r="RYI43" s="31"/>
      <c r="RYJ43" s="31"/>
      <c r="RYK43" s="31"/>
      <c r="RYL43" s="31"/>
      <c r="RYM43" s="31"/>
      <c r="RYN43" s="31"/>
      <c r="RYO43" s="31"/>
      <c r="RYP43" s="31"/>
      <c r="RYQ43" s="31"/>
      <c r="RYR43" s="31"/>
      <c r="RYS43" s="31"/>
      <c r="RYT43" s="31"/>
      <c r="RYU43" s="31"/>
      <c r="RYV43" s="31"/>
      <c r="RYW43" s="31"/>
      <c r="RYX43" s="31"/>
      <c r="RYY43" s="31"/>
      <c r="RYZ43" s="31"/>
      <c r="RZA43" s="31"/>
      <c r="RZB43" s="31"/>
      <c r="RZC43" s="31"/>
      <c r="RZD43" s="31"/>
      <c r="RZE43" s="31"/>
      <c r="RZF43" s="31"/>
      <c r="RZG43" s="31"/>
      <c r="RZH43" s="31"/>
      <c r="RZI43" s="31"/>
      <c r="RZJ43" s="31"/>
      <c r="RZK43" s="31"/>
      <c r="RZL43" s="31"/>
      <c r="RZM43" s="31"/>
      <c r="RZN43" s="31"/>
      <c r="RZO43" s="31"/>
      <c r="RZP43" s="31"/>
      <c r="RZQ43" s="31"/>
      <c r="RZR43" s="31"/>
      <c r="RZS43" s="31"/>
      <c r="RZT43" s="31"/>
      <c r="RZU43" s="31"/>
      <c r="RZV43" s="31"/>
      <c r="RZW43" s="31"/>
      <c r="RZX43" s="31"/>
      <c r="RZY43" s="31"/>
      <c r="RZZ43" s="31"/>
      <c r="SAA43" s="31"/>
      <c r="SAB43" s="31"/>
      <c r="SAC43" s="31"/>
      <c r="SAD43" s="31"/>
      <c r="SAE43" s="31"/>
      <c r="SAF43" s="31"/>
      <c r="SAG43" s="31"/>
      <c r="SAH43" s="31"/>
      <c r="SAI43" s="31"/>
      <c r="SAJ43" s="31"/>
      <c r="SAK43" s="31"/>
      <c r="SAL43" s="31"/>
      <c r="SAM43" s="31"/>
      <c r="SAN43" s="31"/>
      <c r="SAO43" s="31"/>
      <c r="SAP43" s="31"/>
      <c r="SAQ43" s="31"/>
      <c r="SAR43" s="31"/>
      <c r="SAS43" s="31"/>
      <c r="SAT43" s="31"/>
      <c r="SAU43" s="31"/>
      <c r="SAV43" s="31"/>
      <c r="SAW43" s="31"/>
      <c r="SAX43" s="31"/>
      <c r="SAY43" s="31"/>
      <c r="SAZ43" s="31"/>
      <c r="SBA43" s="31"/>
      <c r="SBB43" s="31"/>
      <c r="SBC43" s="31"/>
      <c r="SBD43" s="31"/>
      <c r="SBE43" s="31"/>
      <c r="SBF43" s="31"/>
      <c r="SBG43" s="31"/>
      <c r="SBH43" s="31"/>
      <c r="SBI43" s="31"/>
      <c r="SBJ43" s="31"/>
      <c r="SBK43" s="31"/>
      <c r="SBL43" s="31"/>
      <c r="SBM43" s="31"/>
      <c r="SBN43" s="31"/>
      <c r="SBO43" s="31"/>
      <c r="SBP43" s="31"/>
      <c r="SBQ43" s="31"/>
      <c r="SBR43" s="31"/>
      <c r="SBS43" s="31"/>
      <c r="SBT43" s="31"/>
      <c r="SBU43" s="31"/>
      <c r="SBV43" s="31"/>
      <c r="SBW43" s="31"/>
      <c r="SBX43" s="31"/>
      <c r="SBY43" s="31"/>
      <c r="SBZ43" s="31"/>
      <c r="SCA43" s="31"/>
      <c r="SCB43" s="31"/>
      <c r="SCC43" s="31"/>
      <c r="SCD43" s="31"/>
      <c r="SCE43" s="31"/>
      <c r="SCF43" s="31"/>
      <c r="SCG43" s="31"/>
      <c r="SCH43" s="31"/>
      <c r="SCI43" s="31"/>
      <c r="SCJ43" s="31"/>
      <c r="SCK43" s="31"/>
      <c r="SCL43" s="31"/>
      <c r="SCM43" s="31"/>
      <c r="SCN43" s="31"/>
      <c r="SCO43" s="31"/>
      <c r="SCP43" s="31"/>
      <c r="SCQ43" s="31"/>
      <c r="SCR43" s="31"/>
      <c r="SCS43" s="31"/>
      <c r="SCT43" s="31"/>
      <c r="SCU43" s="31"/>
      <c r="SCV43" s="31"/>
      <c r="SCW43" s="31"/>
      <c r="SCX43" s="31"/>
      <c r="SCY43" s="31"/>
      <c r="SCZ43" s="31"/>
      <c r="SDA43" s="31"/>
      <c r="SDB43" s="31"/>
      <c r="SDC43" s="31"/>
      <c r="SDD43" s="31"/>
      <c r="SDE43" s="31"/>
      <c r="SDF43" s="31"/>
      <c r="SDG43" s="31"/>
      <c r="SDH43" s="31"/>
      <c r="SDI43" s="31"/>
      <c r="SDJ43" s="31"/>
      <c r="SDK43" s="31"/>
      <c r="SDL43" s="31"/>
      <c r="SDM43" s="31"/>
      <c r="SDN43" s="31"/>
      <c r="SDO43" s="31"/>
      <c r="SDP43" s="31"/>
      <c r="SDQ43" s="31"/>
      <c r="SDR43" s="31"/>
      <c r="SDS43" s="31"/>
      <c r="SDT43" s="31"/>
      <c r="SDU43" s="31"/>
      <c r="SDV43" s="31"/>
      <c r="SDW43" s="31"/>
      <c r="SDX43" s="31"/>
      <c r="SDY43" s="31"/>
      <c r="SDZ43" s="31"/>
      <c r="SEA43" s="31"/>
      <c r="SEB43" s="31"/>
      <c r="SEC43" s="31"/>
      <c r="SED43" s="31"/>
      <c r="SEE43" s="31"/>
      <c r="SEF43" s="31"/>
      <c r="SEG43" s="31"/>
      <c r="SEH43" s="31"/>
      <c r="SEI43" s="31"/>
      <c r="SEJ43" s="31"/>
      <c r="SEK43" s="31"/>
      <c r="SEL43" s="31"/>
      <c r="SEM43" s="31"/>
      <c r="SEN43" s="31"/>
      <c r="SEO43" s="31"/>
      <c r="SEP43" s="31"/>
      <c r="SEQ43" s="31"/>
      <c r="SER43" s="31"/>
      <c r="SES43" s="31"/>
      <c r="SET43" s="31"/>
      <c r="SEU43" s="31"/>
      <c r="SEV43" s="31"/>
      <c r="SEW43" s="31"/>
      <c r="SEX43" s="31"/>
      <c r="SEY43" s="31"/>
      <c r="SEZ43" s="31"/>
      <c r="SFA43" s="31"/>
      <c r="SFB43" s="31"/>
      <c r="SFC43" s="31"/>
      <c r="SFD43" s="31"/>
      <c r="SFE43" s="31"/>
      <c r="SFF43" s="31"/>
      <c r="SFG43" s="31"/>
      <c r="SFH43" s="31"/>
      <c r="SFI43" s="31"/>
      <c r="SFJ43" s="31"/>
      <c r="SFK43" s="31"/>
      <c r="SFL43" s="31"/>
      <c r="SFM43" s="31"/>
      <c r="SFN43" s="31"/>
      <c r="SFO43" s="31"/>
      <c r="SFP43" s="31"/>
      <c r="SFQ43" s="31"/>
      <c r="SFR43" s="31"/>
      <c r="SFS43" s="31"/>
      <c r="SFT43" s="31"/>
      <c r="SFU43" s="31"/>
      <c r="SFV43" s="31"/>
      <c r="SFW43" s="31"/>
      <c r="SFX43" s="31"/>
      <c r="SFY43" s="31"/>
      <c r="SFZ43" s="31"/>
      <c r="SGA43" s="31"/>
      <c r="SGB43" s="31"/>
      <c r="SGC43" s="31"/>
      <c r="SGD43" s="31"/>
      <c r="SGE43" s="31"/>
      <c r="SGF43" s="31"/>
      <c r="SGG43" s="31"/>
      <c r="SGH43" s="31"/>
      <c r="SGI43" s="31"/>
      <c r="SGJ43" s="31"/>
      <c r="SGK43" s="31"/>
      <c r="SGL43" s="31"/>
      <c r="SGM43" s="31"/>
      <c r="SGN43" s="31"/>
      <c r="SGO43" s="31"/>
      <c r="SGP43" s="31"/>
      <c r="SGQ43" s="31"/>
      <c r="SGR43" s="31"/>
      <c r="SGS43" s="31"/>
      <c r="SGT43" s="31"/>
      <c r="SGU43" s="31"/>
      <c r="SGV43" s="31"/>
      <c r="SGW43" s="31"/>
      <c r="SGX43" s="31"/>
      <c r="SGY43" s="31"/>
      <c r="SGZ43" s="31"/>
      <c r="SHA43" s="31"/>
      <c r="SHB43" s="31"/>
      <c r="SHC43" s="31"/>
      <c r="SHD43" s="31"/>
      <c r="SHE43" s="31"/>
      <c r="SHF43" s="31"/>
      <c r="SHG43" s="31"/>
      <c r="SHH43" s="31"/>
      <c r="SHI43" s="31"/>
      <c r="SHJ43" s="31"/>
      <c r="SHK43" s="31"/>
      <c r="SHL43" s="31"/>
      <c r="SHM43" s="31"/>
      <c r="SHN43" s="31"/>
      <c r="SHO43" s="31"/>
      <c r="SHP43" s="31"/>
      <c r="SHQ43" s="31"/>
      <c r="SHR43" s="31"/>
      <c r="SHS43" s="31"/>
      <c r="SHT43" s="31"/>
      <c r="SHU43" s="31"/>
      <c r="SHV43" s="31"/>
      <c r="SHW43" s="31"/>
      <c r="SHX43" s="31"/>
      <c r="SHY43" s="31"/>
      <c r="SHZ43" s="31"/>
      <c r="SIA43" s="31"/>
      <c r="SIB43" s="31"/>
      <c r="SIC43" s="31"/>
      <c r="SID43" s="31"/>
      <c r="SIE43" s="31"/>
      <c r="SIF43" s="31"/>
      <c r="SIG43" s="31"/>
      <c r="SIH43" s="31"/>
      <c r="SII43" s="31"/>
      <c r="SIJ43" s="31"/>
      <c r="SIK43" s="31"/>
      <c r="SIL43" s="31"/>
      <c r="SIM43" s="31"/>
      <c r="SIN43" s="31"/>
      <c r="SIO43" s="31"/>
      <c r="SIP43" s="31"/>
      <c r="SIQ43" s="31"/>
      <c r="SIR43" s="31"/>
      <c r="SIS43" s="31"/>
      <c r="SIT43" s="31"/>
      <c r="SIU43" s="31"/>
      <c r="SIV43" s="31"/>
      <c r="SIW43" s="31"/>
      <c r="SIX43" s="31"/>
      <c r="SIY43" s="31"/>
      <c r="SIZ43" s="31"/>
      <c r="SJA43" s="31"/>
      <c r="SJB43" s="31"/>
      <c r="SJC43" s="31"/>
      <c r="SJD43" s="31"/>
      <c r="SJE43" s="31"/>
      <c r="SJF43" s="31"/>
      <c r="SJG43" s="31"/>
      <c r="SJH43" s="31"/>
      <c r="SJI43" s="31"/>
      <c r="SJJ43" s="31"/>
      <c r="SJK43" s="31"/>
      <c r="SJL43" s="31"/>
      <c r="SJM43" s="31"/>
      <c r="SJN43" s="31"/>
      <c r="SJO43" s="31"/>
      <c r="SJP43" s="31"/>
      <c r="SJQ43" s="31"/>
      <c r="SJR43" s="31"/>
      <c r="SJS43" s="31"/>
      <c r="SJT43" s="31"/>
      <c r="SJU43" s="31"/>
      <c r="SJV43" s="31"/>
      <c r="SJW43" s="31"/>
      <c r="SJX43" s="31"/>
      <c r="SJY43" s="31"/>
      <c r="SJZ43" s="31"/>
      <c r="SKA43" s="31"/>
      <c r="SKB43" s="31"/>
      <c r="SKC43" s="31"/>
      <c r="SKD43" s="31"/>
      <c r="SKE43" s="31"/>
      <c r="SKF43" s="31"/>
      <c r="SKG43" s="31"/>
      <c r="SKH43" s="31"/>
      <c r="SKI43" s="31"/>
      <c r="SKJ43" s="31"/>
      <c r="SKK43" s="31"/>
      <c r="SKL43" s="31"/>
      <c r="SKM43" s="31"/>
      <c r="SKN43" s="31"/>
      <c r="SKO43" s="31"/>
      <c r="SKP43" s="31"/>
      <c r="SKQ43" s="31"/>
      <c r="SKR43" s="31"/>
      <c r="SKS43" s="31"/>
      <c r="SKT43" s="31"/>
      <c r="SKU43" s="31"/>
      <c r="SKV43" s="31"/>
      <c r="SKW43" s="31"/>
      <c r="SKX43" s="31"/>
      <c r="SKY43" s="31"/>
      <c r="SKZ43" s="31"/>
      <c r="SLA43" s="31"/>
      <c r="SLB43" s="31"/>
      <c r="SLC43" s="31"/>
      <c r="SLD43" s="31"/>
      <c r="SLE43" s="31"/>
      <c r="SLF43" s="31"/>
      <c r="SLG43" s="31"/>
      <c r="SLH43" s="31"/>
      <c r="SLI43" s="31"/>
      <c r="SLJ43" s="31"/>
      <c r="SLK43" s="31"/>
      <c r="SLL43" s="31"/>
      <c r="SLM43" s="31"/>
      <c r="SLN43" s="31"/>
      <c r="SLO43" s="31"/>
      <c r="SLP43" s="31"/>
      <c r="SLQ43" s="31"/>
      <c r="SLR43" s="31"/>
      <c r="SLS43" s="31"/>
      <c r="SLT43" s="31"/>
      <c r="SLU43" s="31"/>
      <c r="SLV43" s="31"/>
      <c r="SLW43" s="31"/>
      <c r="SLX43" s="31"/>
      <c r="SLY43" s="31"/>
      <c r="SLZ43" s="31"/>
      <c r="SMA43" s="31"/>
      <c r="SMB43" s="31"/>
      <c r="SMC43" s="31"/>
      <c r="SMD43" s="31"/>
      <c r="SME43" s="31"/>
      <c r="SMF43" s="31"/>
      <c r="SMG43" s="31"/>
      <c r="SMH43" s="31"/>
      <c r="SMI43" s="31"/>
      <c r="SMJ43" s="31"/>
      <c r="SMK43" s="31"/>
      <c r="SML43" s="31"/>
      <c r="SMM43" s="31"/>
      <c r="SMN43" s="31"/>
      <c r="SMO43" s="31"/>
      <c r="SMP43" s="31"/>
      <c r="SMQ43" s="31"/>
      <c r="SMR43" s="31"/>
      <c r="SMS43" s="31"/>
      <c r="SMT43" s="31"/>
      <c r="SMU43" s="31"/>
      <c r="SMV43" s="31"/>
      <c r="SMW43" s="31"/>
      <c r="SMX43" s="31"/>
      <c r="SMY43" s="31"/>
      <c r="SMZ43" s="31"/>
      <c r="SNA43" s="31"/>
      <c r="SNB43" s="31"/>
      <c r="SNC43" s="31"/>
      <c r="SND43" s="31"/>
      <c r="SNE43" s="31"/>
      <c r="SNF43" s="31"/>
      <c r="SNG43" s="31"/>
      <c r="SNH43" s="31"/>
      <c r="SNI43" s="31"/>
      <c r="SNJ43" s="31"/>
      <c r="SNK43" s="31"/>
      <c r="SNL43" s="31"/>
      <c r="SNM43" s="31"/>
      <c r="SNN43" s="31"/>
      <c r="SNO43" s="31"/>
      <c r="SNP43" s="31"/>
      <c r="SNQ43" s="31"/>
      <c r="SNR43" s="31"/>
      <c r="SNS43" s="31"/>
      <c r="SNT43" s="31"/>
      <c r="SNU43" s="31"/>
      <c r="SNV43" s="31"/>
      <c r="SNW43" s="31"/>
      <c r="SNX43" s="31"/>
      <c r="SNY43" s="31"/>
      <c r="SNZ43" s="31"/>
      <c r="SOA43" s="31"/>
      <c r="SOB43" s="31"/>
      <c r="SOC43" s="31"/>
      <c r="SOD43" s="31"/>
      <c r="SOE43" s="31"/>
      <c r="SOF43" s="31"/>
      <c r="SOG43" s="31"/>
      <c r="SOH43" s="31"/>
      <c r="SOI43" s="31"/>
      <c r="SOJ43" s="31"/>
      <c r="SOK43" s="31"/>
      <c r="SOL43" s="31"/>
      <c r="SOM43" s="31"/>
      <c r="SON43" s="31"/>
      <c r="SOO43" s="31"/>
      <c r="SOP43" s="31"/>
      <c r="SOQ43" s="31"/>
      <c r="SOR43" s="31"/>
      <c r="SOS43" s="31"/>
      <c r="SOT43" s="31"/>
      <c r="SOU43" s="31"/>
      <c r="SOV43" s="31"/>
      <c r="SOW43" s="31"/>
      <c r="SOX43" s="31"/>
      <c r="SOY43" s="31"/>
      <c r="SOZ43" s="31"/>
      <c r="SPA43" s="31"/>
      <c r="SPB43" s="31"/>
      <c r="SPC43" s="31"/>
      <c r="SPD43" s="31"/>
      <c r="SPE43" s="31"/>
      <c r="SPF43" s="31"/>
      <c r="SPG43" s="31"/>
      <c r="SPH43" s="31"/>
      <c r="SPI43" s="31"/>
      <c r="SPJ43" s="31"/>
      <c r="SPK43" s="31"/>
      <c r="SPL43" s="31"/>
      <c r="SPM43" s="31"/>
      <c r="SPN43" s="31"/>
      <c r="SPO43" s="31"/>
      <c r="SPP43" s="31"/>
      <c r="SPQ43" s="31"/>
      <c r="SPR43" s="31"/>
      <c r="SPS43" s="31"/>
      <c r="SPT43" s="31"/>
      <c r="SPU43" s="31"/>
      <c r="SPV43" s="31"/>
      <c r="SPW43" s="31"/>
      <c r="SPX43" s="31"/>
      <c r="SPY43" s="31"/>
      <c r="SPZ43" s="31"/>
      <c r="SQA43" s="31"/>
      <c r="SQB43" s="31"/>
      <c r="SQC43" s="31"/>
      <c r="SQD43" s="31"/>
      <c r="SQE43" s="31"/>
      <c r="SQF43" s="31"/>
      <c r="SQG43" s="31"/>
      <c r="SQH43" s="31"/>
      <c r="SQI43" s="31"/>
      <c r="SQJ43" s="31"/>
      <c r="SQK43" s="31"/>
      <c r="SQL43" s="31"/>
      <c r="SQM43" s="31"/>
      <c r="SQN43" s="31"/>
      <c r="SQO43" s="31"/>
      <c r="SQP43" s="31"/>
      <c r="SQQ43" s="31"/>
      <c r="SQR43" s="31"/>
      <c r="SQS43" s="31"/>
      <c r="SQT43" s="31"/>
      <c r="SQU43" s="31"/>
      <c r="SQV43" s="31"/>
      <c r="SQW43" s="31"/>
      <c r="SQX43" s="31"/>
      <c r="SQY43" s="31"/>
      <c r="SQZ43" s="31"/>
      <c r="SRA43" s="31"/>
      <c r="SRB43" s="31"/>
      <c r="SRC43" s="31"/>
      <c r="SRD43" s="31"/>
      <c r="SRE43" s="31"/>
      <c r="SRF43" s="31"/>
      <c r="SRG43" s="31"/>
      <c r="SRH43" s="31"/>
      <c r="SRI43" s="31"/>
      <c r="SRJ43" s="31"/>
      <c r="SRK43" s="31"/>
      <c r="SRL43" s="31"/>
      <c r="SRM43" s="31"/>
      <c r="SRN43" s="31"/>
      <c r="SRO43" s="31"/>
      <c r="SRP43" s="31"/>
      <c r="SRQ43" s="31"/>
      <c r="SRR43" s="31"/>
      <c r="SRS43" s="31"/>
      <c r="SRT43" s="31"/>
      <c r="SRU43" s="31"/>
      <c r="SRV43" s="31"/>
      <c r="SRW43" s="31"/>
      <c r="SRX43" s="31"/>
      <c r="SRY43" s="31"/>
      <c r="SRZ43" s="31"/>
      <c r="SSA43" s="31"/>
      <c r="SSB43" s="31"/>
      <c r="SSC43" s="31"/>
      <c r="SSD43" s="31"/>
      <c r="SSE43" s="31"/>
      <c r="SSF43" s="31"/>
      <c r="SSG43" s="31"/>
      <c r="SSH43" s="31"/>
      <c r="SSI43" s="31"/>
      <c r="SSJ43" s="31"/>
      <c r="SSK43" s="31"/>
      <c r="SSL43" s="31"/>
      <c r="SSM43" s="31"/>
      <c r="SSN43" s="31"/>
      <c r="SSO43" s="31"/>
      <c r="SSP43" s="31"/>
      <c r="SSQ43" s="31"/>
      <c r="SSR43" s="31"/>
      <c r="SSS43" s="31"/>
      <c r="SST43" s="31"/>
      <c r="SSU43" s="31"/>
      <c r="SSV43" s="31"/>
      <c r="SSW43" s="31"/>
      <c r="SSX43" s="31"/>
      <c r="SSY43" s="31"/>
      <c r="SSZ43" s="31"/>
      <c r="STA43" s="31"/>
      <c r="STB43" s="31"/>
      <c r="STC43" s="31"/>
      <c r="STD43" s="31"/>
      <c r="STE43" s="31"/>
      <c r="STF43" s="31"/>
      <c r="STG43" s="31"/>
      <c r="STH43" s="31"/>
      <c r="STI43" s="31"/>
      <c r="STJ43" s="31"/>
      <c r="STK43" s="31"/>
      <c r="STL43" s="31"/>
      <c r="STM43" s="31"/>
      <c r="STN43" s="31"/>
      <c r="STO43" s="31"/>
      <c r="STP43" s="31"/>
      <c r="STQ43" s="31"/>
      <c r="STR43" s="31"/>
      <c r="STS43" s="31"/>
      <c r="STT43" s="31"/>
      <c r="STU43" s="31"/>
      <c r="STV43" s="31"/>
      <c r="STW43" s="31"/>
      <c r="STX43" s="31"/>
      <c r="STY43" s="31"/>
      <c r="STZ43" s="31"/>
      <c r="SUA43" s="31"/>
      <c r="SUB43" s="31"/>
      <c r="SUC43" s="31"/>
      <c r="SUD43" s="31"/>
      <c r="SUE43" s="31"/>
      <c r="SUF43" s="31"/>
      <c r="SUG43" s="31"/>
      <c r="SUH43" s="31"/>
      <c r="SUI43" s="31"/>
      <c r="SUJ43" s="31"/>
      <c r="SUK43" s="31"/>
      <c r="SUL43" s="31"/>
      <c r="SUM43" s="31"/>
      <c r="SUN43" s="31"/>
      <c r="SUO43" s="31"/>
      <c r="SUP43" s="31"/>
      <c r="SUQ43" s="31"/>
      <c r="SUR43" s="31"/>
      <c r="SUS43" s="31"/>
      <c r="SUT43" s="31"/>
      <c r="SUU43" s="31"/>
      <c r="SUV43" s="31"/>
      <c r="SUW43" s="31"/>
      <c r="SUX43" s="31"/>
      <c r="SUY43" s="31"/>
      <c r="SUZ43" s="31"/>
      <c r="SVA43" s="31"/>
      <c r="SVB43" s="31"/>
      <c r="SVC43" s="31"/>
      <c r="SVD43" s="31"/>
      <c r="SVE43" s="31"/>
      <c r="SVF43" s="31"/>
      <c r="SVG43" s="31"/>
      <c r="SVH43" s="31"/>
      <c r="SVI43" s="31"/>
      <c r="SVJ43" s="31"/>
      <c r="SVK43" s="31"/>
      <c r="SVL43" s="31"/>
      <c r="SVM43" s="31"/>
      <c r="SVN43" s="31"/>
      <c r="SVO43" s="31"/>
      <c r="SVP43" s="31"/>
      <c r="SVQ43" s="31"/>
      <c r="SVR43" s="31"/>
      <c r="SVS43" s="31"/>
      <c r="SVT43" s="31"/>
      <c r="SVU43" s="31"/>
      <c r="SVV43" s="31"/>
      <c r="SVW43" s="31"/>
      <c r="SVX43" s="31"/>
      <c r="SVY43" s="31"/>
      <c r="SVZ43" s="31"/>
      <c r="SWA43" s="31"/>
      <c r="SWB43" s="31"/>
      <c r="SWC43" s="31"/>
      <c r="SWD43" s="31"/>
      <c r="SWE43" s="31"/>
      <c r="SWF43" s="31"/>
      <c r="SWG43" s="31"/>
      <c r="SWH43" s="31"/>
      <c r="SWI43" s="31"/>
      <c r="SWJ43" s="31"/>
      <c r="SWK43" s="31"/>
      <c r="SWL43" s="31"/>
      <c r="SWM43" s="31"/>
      <c r="SWN43" s="31"/>
      <c r="SWO43" s="31"/>
      <c r="SWP43" s="31"/>
      <c r="SWQ43" s="31"/>
      <c r="SWR43" s="31"/>
      <c r="SWS43" s="31"/>
      <c r="SWT43" s="31"/>
      <c r="SWU43" s="31"/>
      <c r="SWV43" s="31"/>
      <c r="SWW43" s="31"/>
      <c r="SWX43" s="31"/>
      <c r="SWY43" s="31"/>
      <c r="SWZ43" s="31"/>
      <c r="SXA43" s="31"/>
      <c r="SXB43" s="31"/>
      <c r="SXC43" s="31"/>
      <c r="SXD43" s="31"/>
      <c r="SXE43" s="31"/>
      <c r="SXF43" s="31"/>
      <c r="SXG43" s="31"/>
      <c r="SXH43" s="31"/>
      <c r="SXI43" s="31"/>
      <c r="SXJ43" s="31"/>
      <c r="SXK43" s="31"/>
      <c r="SXL43" s="31"/>
      <c r="SXM43" s="31"/>
      <c r="SXN43" s="31"/>
      <c r="SXO43" s="31"/>
      <c r="SXP43" s="31"/>
      <c r="SXQ43" s="31"/>
      <c r="SXR43" s="31"/>
      <c r="SXS43" s="31"/>
      <c r="SXT43" s="31"/>
      <c r="SXU43" s="31"/>
      <c r="SXV43" s="31"/>
      <c r="SXW43" s="31"/>
      <c r="SXX43" s="31"/>
      <c r="SXY43" s="31"/>
      <c r="SXZ43" s="31"/>
      <c r="SYA43" s="31"/>
      <c r="SYB43" s="31"/>
      <c r="SYC43" s="31"/>
      <c r="SYD43" s="31"/>
      <c r="SYE43" s="31"/>
      <c r="SYF43" s="31"/>
      <c r="SYG43" s="31"/>
      <c r="SYH43" s="31"/>
      <c r="SYI43" s="31"/>
      <c r="SYJ43" s="31"/>
      <c r="SYK43" s="31"/>
      <c r="SYL43" s="31"/>
      <c r="SYM43" s="31"/>
      <c r="SYN43" s="31"/>
      <c r="SYO43" s="31"/>
      <c r="SYP43" s="31"/>
      <c r="SYQ43" s="31"/>
      <c r="SYR43" s="31"/>
      <c r="SYS43" s="31"/>
      <c r="SYT43" s="31"/>
      <c r="SYU43" s="31"/>
      <c r="SYV43" s="31"/>
      <c r="SYW43" s="31"/>
      <c r="SYX43" s="31"/>
      <c r="SYY43" s="31"/>
      <c r="SYZ43" s="31"/>
      <c r="SZA43" s="31"/>
      <c r="SZB43" s="31"/>
      <c r="SZC43" s="31"/>
      <c r="SZD43" s="31"/>
      <c r="SZE43" s="31"/>
      <c r="SZF43" s="31"/>
      <c r="SZG43" s="31"/>
      <c r="SZH43" s="31"/>
      <c r="SZI43" s="31"/>
      <c r="SZJ43" s="31"/>
      <c r="SZK43" s="31"/>
      <c r="SZL43" s="31"/>
      <c r="SZM43" s="31"/>
      <c r="SZN43" s="31"/>
      <c r="SZO43" s="31"/>
      <c r="SZP43" s="31"/>
      <c r="SZQ43" s="31"/>
      <c r="SZR43" s="31"/>
      <c r="SZS43" s="31"/>
      <c r="SZT43" s="31"/>
      <c r="SZU43" s="31"/>
      <c r="SZV43" s="31"/>
      <c r="SZW43" s="31"/>
      <c r="SZX43" s="31"/>
      <c r="SZY43" s="31"/>
      <c r="SZZ43" s="31"/>
      <c r="TAA43" s="31"/>
      <c r="TAB43" s="31"/>
      <c r="TAC43" s="31"/>
      <c r="TAD43" s="31"/>
      <c r="TAE43" s="31"/>
      <c r="TAF43" s="31"/>
      <c r="TAG43" s="31"/>
      <c r="TAH43" s="31"/>
      <c r="TAI43" s="31"/>
      <c r="TAJ43" s="31"/>
      <c r="TAK43" s="31"/>
      <c r="TAL43" s="31"/>
      <c r="TAM43" s="31"/>
      <c r="TAN43" s="31"/>
      <c r="TAO43" s="31"/>
      <c r="TAP43" s="31"/>
      <c r="TAQ43" s="31"/>
      <c r="TAR43" s="31"/>
      <c r="TAS43" s="31"/>
      <c r="TAT43" s="31"/>
      <c r="TAU43" s="31"/>
      <c r="TAV43" s="31"/>
      <c r="TAW43" s="31"/>
      <c r="TAX43" s="31"/>
      <c r="TAY43" s="31"/>
      <c r="TAZ43" s="31"/>
      <c r="TBA43" s="31"/>
      <c r="TBB43" s="31"/>
      <c r="TBC43" s="31"/>
      <c r="TBD43" s="31"/>
      <c r="TBE43" s="31"/>
      <c r="TBF43" s="31"/>
      <c r="TBG43" s="31"/>
      <c r="TBH43" s="31"/>
      <c r="TBI43" s="31"/>
      <c r="TBJ43" s="31"/>
      <c r="TBK43" s="31"/>
      <c r="TBL43" s="31"/>
      <c r="TBM43" s="31"/>
      <c r="TBN43" s="31"/>
      <c r="TBO43" s="31"/>
      <c r="TBP43" s="31"/>
      <c r="TBQ43" s="31"/>
      <c r="TBR43" s="31"/>
      <c r="TBS43" s="31"/>
      <c r="TBT43" s="31"/>
      <c r="TBU43" s="31"/>
      <c r="TBV43" s="31"/>
      <c r="TBW43" s="31"/>
      <c r="TBX43" s="31"/>
      <c r="TBY43" s="31"/>
      <c r="TBZ43" s="31"/>
      <c r="TCA43" s="31"/>
      <c r="TCB43" s="31"/>
      <c r="TCC43" s="31"/>
      <c r="TCD43" s="31"/>
      <c r="TCE43" s="31"/>
      <c r="TCF43" s="31"/>
      <c r="TCG43" s="31"/>
      <c r="TCH43" s="31"/>
      <c r="TCI43" s="31"/>
      <c r="TCJ43" s="31"/>
      <c r="TCK43" s="31"/>
      <c r="TCL43" s="31"/>
      <c r="TCM43" s="31"/>
      <c r="TCN43" s="31"/>
      <c r="TCO43" s="31"/>
      <c r="TCP43" s="31"/>
      <c r="TCQ43" s="31"/>
      <c r="TCR43" s="31"/>
      <c r="TCS43" s="31"/>
      <c r="TCT43" s="31"/>
      <c r="TCU43" s="31"/>
      <c r="TCV43" s="31"/>
      <c r="TCW43" s="31"/>
      <c r="TCX43" s="31"/>
      <c r="TCY43" s="31"/>
      <c r="TCZ43" s="31"/>
      <c r="TDA43" s="31"/>
      <c r="TDB43" s="31"/>
      <c r="TDC43" s="31"/>
      <c r="TDD43" s="31"/>
      <c r="TDE43" s="31"/>
      <c r="TDF43" s="31"/>
      <c r="TDG43" s="31"/>
      <c r="TDH43" s="31"/>
      <c r="TDI43" s="31"/>
      <c r="TDJ43" s="31"/>
      <c r="TDK43" s="31"/>
      <c r="TDL43" s="31"/>
      <c r="TDM43" s="31"/>
      <c r="TDN43" s="31"/>
      <c r="TDO43" s="31"/>
      <c r="TDP43" s="31"/>
      <c r="TDQ43" s="31"/>
      <c r="TDR43" s="31"/>
      <c r="TDS43" s="31"/>
      <c r="TDT43" s="31"/>
      <c r="TDU43" s="31"/>
      <c r="TDV43" s="31"/>
      <c r="TDW43" s="31"/>
      <c r="TDX43" s="31"/>
      <c r="TDY43" s="31"/>
      <c r="TDZ43" s="31"/>
      <c r="TEA43" s="31"/>
      <c r="TEB43" s="31"/>
      <c r="TEC43" s="31"/>
      <c r="TED43" s="31"/>
      <c r="TEE43" s="31"/>
      <c r="TEF43" s="31"/>
      <c r="TEG43" s="31"/>
      <c r="TEH43" s="31"/>
      <c r="TEI43" s="31"/>
      <c r="TEJ43" s="31"/>
      <c r="TEK43" s="31"/>
      <c r="TEL43" s="31"/>
      <c r="TEM43" s="31"/>
      <c r="TEN43" s="31"/>
      <c r="TEO43" s="31"/>
      <c r="TEP43" s="31"/>
      <c r="TEQ43" s="31"/>
      <c r="TER43" s="31"/>
      <c r="TES43" s="31"/>
      <c r="TET43" s="31"/>
      <c r="TEU43" s="31"/>
      <c r="TEV43" s="31"/>
      <c r="TEW43" s="31"/>
      <c r="TEX43" s="31"/>
      <c r="TEY43" s="31"/>
      <c r="TEZ43" s="31"/>
      <c r="TFA43" s="31"/>
      <c r="TFB43" s="31"/>
      <c r="TFC43" s="31"/>
      <c r="TFD43" s="31"/>
      <c r="TFE43" s="31"/>
      <c r="TFF43" s="31"/>
      <c r="TFG43" s="31"/>
      <c r="TFH43" s="31"/>
      <c r="TFI43" s="31"/>
      <c r="TFJ43" s="31"/>
      <c r="TFK43" s="31"/>
      <c r="TFL43" s="31"/>
      <c r="TFM43" s="31"/>
      <c r="TFN43" s="31"/>
      <c r="TFO43" s="31"/>
      <c r="TFP43" s="31"/>
      <c r="TFQ43" s="31"/>
      <c r="TFR43" s="31"/>
      <c r="TFS43" s="31"/>
      <c r="TFT43" s="31"/>
      <c r="TFU43" s="31"/>
      <c r="TFV43" s="31"/>
      <c r="TFW43" s="31"/>
      <c r="TFX43" s="31"/>
      <c r="TFY43" s="31"/>
      <c r="TFZ43" s="31"/>
      <c r="TGA43" s="31"/>
      <c r="TGB43" s="31"/>
      <c r="TGC43" s="31"/>
      <c r="TGD43" s="31"/>
      <c r="TGE43" s="31"/>
      <c r="TGF43" s="31"/>
      <c r="TGG43" s="31"/>
      <c r="TGH43" s="31"/>
      <c r="TGI43" s="31"/>
      <c r="TGJ43" s="31"/>
      <c r="TGK43" s="31"/>
      <c r="TGL43" s="31"/>
      <c r="TGM43" s="31"/>
      <c r="TGN43" s="31"/>
      <c r="TGO43" s="31"/>
      <c r="TGP43" s="31"/>
      <c r="TGQ43" s="31"/>
      <c r="TGR43" s="31"/>
      <c r="TGS43" s="31"/>
      <c r="TGT43" s="31"/>
      <c r="TGU43" s="31"/>
      <c r="TGV43" s="31"/>
      <c r="TGW43" s="31"/>
      <c r="TGX43" s="31"/>
      <c r="TGY43" s="31"/>
      <c r="TGZ43" s="31"/>
      <c r="THA43" s="31"/>
      <c r="THB43" s="31"/>
      <c r="THC43" s="31"/>
      <c r="THD43" s="31"/>
      <c r="THE43" s="31"/>
      <c r="THF43" s="31"/>
      <c r="THG43" s="31"/>
      <c r="THH43" s="31"/>
      <c r="THI43" s="31"/>
      <c r="THJ43" s="31"/>
      <c r="THK43" s="31"/>
      <c r="THL43" s="31"/>
      <c r="THM43" s="31"/>
      <c r="THN43" s="31"/>
      <c r="THO43" s="31"/>
      <c r="THP43" s="31"/>
      <c r="THQ43" s="31"/>
      <c r="THR43" s="31"/>
      <c r="THS43" s="31"/>
      <c r="THT43" s="31"/>
      <c r="THU43" s="31"/>
      <c r="THV43" s="31"/>
      <c r="THW43" s="31"/>
      <c r="THX43" s="31"/>
      <c r="THY43" s="31"/>
      <c r="THZ43" s="31"/>
      <c r="TIA43" s="31"/>
      <c r="TIB43" s="31"/>
      <c r="TIC43" s="31"/>
      <c r="TID43" s="31"/>
      <c r="TIE43" s="31"/>
      <c r="TIF43" s="31"/>
      <c r="TIG43" s="31"/>
      <c r="TIH43" s="31"/>
      <c r="TII43" s="31"/>
      <c r="TIJ43" s="31"/>
      <c r="TIK43" s="31"/>
      <c r="TIL43" s="31"/>
      <c r="TIM43" s="31"/>
      <c r="TIN43" s="31"/>
      <c r="TIO43" s="31"/>
      <c r="TIP43" s="31"/>
      <c r="TIQ43" s="31"/>
      <c r="TIR43" s="31"/>
      <c r="TIS43" s="31"/>
      <c r="TIT43" s="31"/>
      <c r="TIU43" s="31"/>
      <c r="TIV43" s="31"/>
      <c r="TIW43" s="31"/>
      <c r="TIX43" s="31"/>
      <c r="TIY43" s="31"/>
      <c r="TIZ43" s="31"/>
      <c r="TJA43" s="31"/>
      <c r="TJB43" s="31"/>
      <c r="TJC43" s="31"/>
      <c r="TJD43" s="31"/>
      <c r="TJE43" s="31"/>
      <c r="TJF43" s="31"/>
      <c r="TJG43" s="31"/>
      <c r="TJH43" s="31"/>
      <c r="TJI43" s="31"/>
      <c r="TJJ43" s="31"/>
      <c r="TJK43" s="31"/>
      <c r="TJL43" s="31"/>
      <c r="TJM43" s="31"/>
      <c r="TJN43" s="31"/>
      <c r="TJO43" s="31"/>
      <c r="TJP43" s="31"/>
      <c r="TJQ43" s="31"/>
      <c r="TJR43" s="31"/>
      <c r="TJS43" s="31"/>
      <c r="TJT43" s="31"/>
      <c r="TJU43" s="31"/>
      <c r="TJV43" s="31"/>
      <c r="TJW43" s="31"/>
      <c r="TJX43" s="31"/>
      <c r="TJY43" s="31"/>
      <c r="TJZ43" s="31"/>
      <c r="TKA43" s="31"/>
      <c r="TKB43" s="31"/>
      <c r="TKC43" s="31"/>
      <c r="TKD43" s="31"/>
      <c r="TKE43" s="31"/>
      <c r="TKF43" s="31"/>
      <c r="TKG43" s="31"/>
      <c r="TKH43" s="31"/>
      <c r="TKI43" s="31"/>
      <c r="TKJ43" s="31"/>
      <c r="TKK43" s="31"/>
      <c r="TKL43" s="31"/>
      <c r="TKM43" s="31"/>
      <c r="TKN43" s="31"/>
      <c r="TKO43" s="31"/>
      <c r="TKP43" s="31"/>
      <c r="TKQ43" s="31"/>
      <c r="TKR43" s="31"/>
      <c r="TKS43" s="31"/>
      <c r="TKT43" s="31"/>
      <c r="TKU43" s="31"/>
      <c r="TKV43" s="31"/>
      <c r="TKW43" s="31"/>
      <c r="TKX43" s="31"/>
      <c r="TKY43" s="31"/>
      <c r="TKZ43" s="31"/>
      <c r="TLA43" s="31"/>
      <c r="TLB43" s="31"/>
      <c r="TLC43" s="31"/>
      <c r="TLD43" s="31"/>
      <c r="TLE43" s="31"/>
      <c r="TLF43" s="31"/>
      <c r="TLG43" s="31"/>
      <c r="TLH43" s="31"/>
      <c r="TLI43" s="31"/>
      <c r="TLJ43" s="31"/>
      <c r="TLK43" s="31"/>
      <c r="TLL43" s="31"/>
      <c r="TLM43" s="31"/>
      <c r="TLN43" s="31"/>
      <c r="TLO43" s="31"/>
      <c r="TLP43" s="31"/>
      <c r="TLQ43" s="31"/>
      <c r="TLR43" s="31"/>
      <c r="TLS43" s="31"/>
      <c r="TLT43" s="31"/>
      <c r="TLU43" s="31"/>
      <c r="TLV43" s="31"/>
      <c r="TLW43" s="31"/>
      <c r="TLX43" s="31"/>
      <c r="TLY43" s="31"/>
      <c r="TLZ43" s="31"/>
      <c r="TMA43" s="31"/>
      <c r="TMB43" s="31"/>
      <c r="TMC43" s="31"/>
      <c r="TMD43" s="31"/>
      <c r="TME43" s="31"/>
      <c r="TMF43" s="31"/>
      <c r="TMG43" s="31"/>
      <c r="TMH43" s="31"/>
      <c r="TMI43" s="31"/>
      <c r="TMJ43" s="31"/>
      <c r="TMK43" s="31"/>
      <c r="TML43" s="31"/>
      <c r="TMM43" s="31"/>
      <c r="TMN43" s="31"/>
      <c r="TMO43" s="31"/>
      <c r="TMP43" s="31"/>
      <c r="TMQ43" s="31"/>
      <c r="TMR43" s="31"/>
      <c r="TMS43" s="31"/>
      <c r="TMT43" s="31"/>
      <c r="TMU43" s="31"/>
      <c r="TMV43" s="31"/>
      <c r="TMW43" s="31"/>
      <c r="TMX43" s="31"/>
      <c r="TMY43" s="31"/>
      <c r="TMZ43" s="31"/>
      <c r="TNA43" s="31"/>
      <c r="TNB43" s="31"/>
      <c r="TNC43" s="31"/>
      <c r="TND43" s="31"/>
      <c r="TNE43" s="31"/>
      <c r="TNF43" s="31"/>
      <c r="TNG43" s="31"/>
      <c r="TNH43" s="31"/>
      <c r="TNI43" s="31"/>
      <c r="TNJ43" s="31"/>
      <c r="TNK43" s="31"/>
      <c r="TNL43" s="31"/>
      <c r="TNM43" s="31"/>
      <c r="TNN43" s="31"/>
      <c r="TNO43" s="31"/>
      <c r="TNP43" s="31"/>
      <c r="TNQ43" s="31"/>
      <c r="TNR43" s="31"/>
      <c r="TNS43" s="31"/>
      <c r="TNT43" s="31"/>
      <c r="TNU43" s="31"/>
      <c r="TNV43" s="31"/>
      <c r="TNW43" s="31"/>
      <c r="TNX43" s="31"/>
      <c r="TNY43" s="31"/>
      <c r="TNZ43" s="31"/>
      <c r="TOA43" s="31"/>
      <c r="TOB43" s="31"/>
      <c r="TOC43" s="31"/>
      <c r="TOD43" s="31"/>
      <c r="TOE43" s="31"/>
      <c r="TOF43" s="31"/>
      <c r="TOG43" s="31"/>
      <c r="TOH43" s="31"/>
      <c r="TOI43" s="31"/>
      <c r="TOJ43" s="31"/>
      <c r="TOK43" s="31"/>
      <c r="TOL43" s="31"/>
      <c r="TOM43" s="31"/>
      <c r="TON43" s="31"/>
      <c r="TOO43" s="31"/>
      <c r="TOP43" s="31"/>
      <c r="TOQ43" s="31"/>
      <c r="TOR43" s="31"/>
      <c r="TOS43" s="31"/>
      <c r="TOT43" s="31"/>
      <c r="TOU43" s="31"/>
      <c r="TOV43" s="31"/>
      <c r="TOW43" s="31"/>
      <c r="TOX43" s="31"/>
      <c r="TOY43" s="31"/>
      <c r="TOZ43" s="31"/>
      <c r="TPA43" s="31"/>
      <c r="TPB43" s="31"/>
      <c r="TPC43" s="31"/>
      <c r="TPD43" s="31"/>
      <c r="TPE43" s="31"/>
      <c r="TPF43" s="31"/>
      <c r="TPG43" s="31"/>
      <c r="TPH43" s="31"/>
      <c r="TPI43" s="31"/>
      <c r="TPJ43" s="31"/>
      <c r="TPK43" s="31"/>
      <c r="TPL43" s="31"/>
      <c r="TPM43" s="31"/>
      <c r="TPN43" s="31"/>
      <c r="TPO43" s="31"/>
      <c r="TPP43" s="31"/>
      <c r="TPQ43" s="31"/>
      <c r="TPR43" s="31"/>
      <c r="TPS43" s="31"/>
      <c r="TPT43" s="31"/>
      <c r="TPU43" s="31"/>
      <c r="TPV43" s="31"/>
      <c r="TPW43" s="31"/>
      <c r="TPX43" s="31"/>
      <c r="TPY43" s="31"/>
      <c r="TPZ43" s="31"/>
      <c r="TQA43" s="31"/>
      <c r="TQB43" s="31"/>
      <c r="TQC43" s="31"/>
      <c r="TQD43" s="31"/>
      <c r="TQE43" s="31"/>
      <c r="TQF43" s="31"/>
      <c r="TQG43" s="31"/>
      <c r="TQH43" s="31"/>
      <c r="TQI43" s="31"/>
      <c r="TQJ43" s="31"/>
      <c r="TQK43" s="31"/>
      <c r="TQL43" s="31"/>
      <c r="TQM43" s="31"/>
      <c r="TQN43" s="31"/>
      <c r="TQO43" s="31"/>
      <c r="TQP43" s="31"/>
      <c r="TQQ43" s="31"/>
      <c r="TQR43" s="31"/>
      <c r="TQS43" s="31"/>
      <c r="TQT43" s="31"/>
      <c r="TQU43" s="31"/>
      <c r="TQV43" s="31"/>
      <c r="TQW43" s="31"/>
      <c r="TQX43" s="31"/>
      <c r="TQY43" s="31"/>
      <c r="TQZ43" s="31"/>
      <c r="TRA43" s="31"/>
      <c r="TRB43" s="31"/>
      <c r="TRC43" s="31"/>
      <c r="TRD43" s="31"/>
      <c r="TRE43" s="31"/>
      <c r="TRF43" s="31"/>
      <c r="TRG43" s="31"/>
      <c r="TRH43" s="31"/>
      <c r="TRI43" s="31"/>
      <c r="TRJ43" s="31"/>
      <c r="TRK43" s="31"/>
      <c r="TRL43" s="31"/>
      <c r="TRM43" s="31"/>
      <c r="TRN43" s="31"/>
      <c r="TRO43" s="31"/>
      <c r="TRP43" s="31"/>
      <c r="TRQ43" s="31"/>
      <c r="TRR43" s="31"/>
      <c r="TRS43" s="31"/>
      <c r="TRT43" s="31"/>
      <c r="TRU43" s="31"/>
      <c r="TRV43" s="31"/>
      <c r="TRW43" s="31"/>
      <c r="TRX43" s="31"/>
      <c r="TRY43" s="31"/>
      <c r="TRZ43" s="31"/>
      <c r="TSA43" s="31"/>
      <c r="TSB43" s="31"/>
      <c r="TSC43" s="31"/>
      <c r="TSD43" s="31"/>
      <c r="TSE43" s="31"/>
      <c r="TSF43" s="31"/>
      <c r="TSG43" s="31"/>
      <c r="TSH43" s="31"/>
      <c r="TSI43" s="31"/>
      <c r="TSJ43" s="31"/>
      <c r="TSK43" s="31"/>
      <c r="TSL43" s="31"/>
      <c r="TSM43" s="31"/>
      <c r="TSN43" s="31"/>
      <c r="TSO43" s="31"/>
      <c r="TSP43" s="31"/>
      <c r="TSQ43" s="31"/>
      <c r="TSR43" s="31"/>
      <c r="TSS43" s="31"/>
      <c r="TST43" s="31"/>
      <c r="TSU43" s="31"/>
      <c r="TSV43" s="31"/>
      <c r="TSW43" s="31"/>
      <c r="TSX43" s="31"/>
      <c r="TSY43" s="31"/>
      <c r="TSZ43" s="31"/>
      <c r="TTA43" s="31"/>
      <c r="TTB43" s="31"/>
      <c r="TTC43" s="31"/>
      <c r="TTD43" s="31"/>
      <c r="TTE43" s="31"/>
      <c r="TTF43" s="31"/>
      <c r="TTG43" s="31"/>
      <c r="TTH43" s="31"/>
      <c r="TTI43" s="31"/>
      <c r="TTJ43" s="31"/>
      <c r="TTK43" s="31"/>
      <c r="TTL43" s="31"/>
      <c r="TTM43" s="31"/>
      <c r="TTN43" s="31"/>
      <c r="TTO43" s="31"/>
      <c r="TTP43" s="31"/>
      <c r="TTQ43" s="31"/>
      <c r="TTR43" s="31"/>
      <c r="TTS43" s="31"/>
      <c r="TTT43" s="31"/>
      <c r="TTU43" s="31"/>
      <c r="TTV43" s="31"/>
      <c r="TTW43" s="31"/>
      <c r="TTX43" s="31"/>
      <c r="TTY43" s="31"/>
      <c r="TTZ43" s="31"/>
      <c r="TUA43" s="31"/>
      <c r="TUB43" s="31"/>
      <c r="TUC43" s="31"/>
      <c r="TUD43" s="31"/>
      <c r="TUE43" s="31"/>
      <c r="TUF43" s="31"/>
      <c r="TUG43" s="31"/>
      <c r="TUH43" s="31"/>
      <c r="TUI43" s="31"/>
      <c r="TUJ43" s="31"/>
      <c r="TUK43" s="31"/>
      <c r="TUL43" s="31"/>
      <c r="TUM43" s="31"/>
      <c r="TUN43" s="31"/>
      <c r="TUO43" s="31"/>
      <c r="TUP43" s="31"/>
      <c r="TUQ43" s="31"/>
      <c r="TUR43" s="31"/>
      <c r="TUS43" s="31"/>
      <c r="TUT43" s="31"/>
      <c r="TUU43" s="31"/>
      <c r="TUV43" s="31"/>
      <c r="TUW43" s="31"/>
      <c r="TUX43" s="31"/>
      <c r="TUY43" s="31"/>
      <c r="TUZ43" s="31"/>
      <c r="TVA43" s="31"/>
      <c r="TVB43" s="31"/>
      <c r="TVC43" s="31"/>
      <c r="TVD43" s="31"/>
      <c r="TVE43" s="31"/>
      <c r="TVF43" s="31"/>
      <c r="TVG43" s="31"/>
      <c r="TVH43" s="31"/>
      <c r="TVI43" s="31"/>
      <c r="TVJ43" s="31"/>
      <c r="TVK43" s="31"/>
      <c r="TVL43" s="31"/>
      <c r="TVM43" s="31"/>
      <c r="TVN43" s="31"/>
      <c r="TVO43" s="31"/>
      <c r="TVP43" s="31"/>
      <c r="TVQ43" s="31"/>
      <c r="TVR43" s="31"/>
      <c r="TVS43" s="31"/>
      <c r="TVT43" s="31"/>
      <c r="TVU43" s="31"/>
      <c r="TVV43" s="31"/>
      <c r="TVW43" s="31"/>
      <c r="TVX43" s="31"/>
      <c r="TVY43" s="31"/>
      <c r="TVZ43" s="31"/>
      <c r="TWA43" s="31"/>
      <c r="TWB43" s="31"/>
      <c r="TWC43" s="31"/>
      <c r="TWD43" s="31"/>
      <c r="TWE43" s="31"/>
      <c r="TWF43" s="31"/>
      <c r="TWG43" s="31"/>
      <c r="TWH43" s="31"/>
      <c r="TWI43" s="31"/>
      <c r="TWJ43" s="31"/>
      <c r="TWK43" s="31"/>
      <c r="TWL43" s="31"/>
      <c r="TWM43" s="31"/>
      <c r="TWN43" s="31"/>
      <c r="TWO43" s="31"/>
      <c r="TWP43" s="31"/>
      <c r="TWQ43" s="31"/>
      <c r="TWR43" s="31"/>
      <c r="TWS43" s="31"/>
      <c r="TWT43" s="31"/>
      <c r="TWU43" s="31"/>
      <c r="TWV43" s="31"/>
      <c r="TWW43" s="31"/>
      <c r="TWX43" s="31"/>
      <c r="TWY43" s="31"/>
      <c r="TWZ43" s="31"/>
      <c r="TXA43" s="31"/>
      <c r="TXB43" s="31"/>
      <c r="TXC43" s="31"/>
      <c r="TXD43" s="31"/>
      <c r="TXE43" s="31"/>
      <c r="TXF43" s="31"/>
      <c r="TXG43" s="31"/>
      <c r="TXH43" s="31"/>
      <c r="TXI43" s="31"/>
      <c r="TXJ43" s="31"/>
      <c r="TXK43" s="31"/>
      <c r="TXL43" s="31"/>
      <c r="TXM43" s="31"/>
      <c r="TXN43" s="31"/>
      <c r="TXO43" s="31"/>
      <c r="TXP43" s="31"/>
      <c r="TXQ43" s="31"/>
      <c r="TXR43" s="31"/>
      <c r="TXS43" s="31"/>
      <c r="TXT43" s="31"/>
      <c r="TXU43" s="31"/>
      <c r="TXV43" s="31"/>
      <c r="TXW43" s="31"/>
      <c r="TXX43" s="31"/>
      <c r="TXY43" s="31"/>
      <c r="TXZ43" s="31"/>
      <c r="TYA43" s="31"/>
      <c r="TYB43" s="31"/>
      <c r="TYC43" s="31"/>
      <c r="TYD43" s="31"/>
      <c r="TYE43" s="31"/>
      <c r="TYF43" s="31"/>
      <c r="TYG43" s="31"/>
      <c r="TYH43" s="31"/>
      <c r="TYI43" s="31"/>
      <c r="TYJ43" s="31"/>
      <c r="TYK43" s="31"/>
      <c r="TYL43" s="31"/>
      <c r="TYM43" s="31"/>
      <c r="TYN43" s="31"/>
      <c r="TYO43" s="31"/>
      <c r="TYP43" s="31"/>
      <c r="TYQ43" s="31"/>
      <c r="TYR43" s="31"/>
      <c r="TYS43" s="31"/>
      <c r="TYT43" s="31"/>
      <c r="TYU43" s="31"/>
      <c r="TYV43" s="31"/>
      <c r="TYW43" s="31"/>
      <c r="TYX43" s="31"/>
      <c r="TYY43" s="31"/>
      <c r="TYZ43" s="31"/>
      <c r="TZA43" s="31"/>
      <c r="TZB43" s="31"/>
      <c r="TZC43" s="31"/>
      <c r="TZD43" s="31"/>
      <c r="TZE43" s="31"/>
      <c r="TZF43" s="31"/>
      <c r="TZG43" s="31"/>
      <c r="TZH43" s="31"/>
      <c r="TZI43" s="31"/>
      <c r="TZJ43" s="31"/>
      <c r="TZK43" s="31"/>
      <c r="TZL43" s="31"/>
      <c r="TZM43" s="31"/>
      <c r="TZN43" s="31"/>
      <c r="TZO43" s="31"/>
      <c r="TZP43" s="31"/>
      <c r="TZQ43" s="31"/>
      <c r="TZR43" s="31"/>
      <c r="TZS43" s="31"/>
      <c r="TZT43" s="31"/>
      <c r="TZU43" s="31"/>
      <c r="TZV43" s="31"/>
      <c r="TZW43" s="31"/>
      <c r="TZX43" s="31"/>
      <c r="TZY43" s="31"/>
      <c r="TZZ43" s="31"/>
      <c r="UAA43" s="31"/>
      <c r="UAB43" s="31"/>
      <c r="UAC43" s="31"/>
      <c r="UAD43" s="31"/>
      <c r="UAE43" s="31"/>
      <c r="UAF43" s="31"/>
      <c r="UAG43" s="31"/>
      <c r="UAH43" s="31"/>
      <c r="UAI43" s="31"/>
      <c r="UAJ43" s="31"/>
      <c r="UAK43" s="31"/>
      <c r="UAL43" s="31"/>
      <c r="UAM43" s="31"/>
      <c r="UAN43" s="31"/>
      <c r="UAO43" s="31"/>
      <c r="UAP43" s="31"/>
      <c r="UAQ43" s="31"/>
      <c r="UAR43" s="31"/>
      <c r="UAS43" s="31"/>
      <c r="UAT43" s="31"/>
      <c r="UAU43" s="31"/>
      <c r="UAV43" s="31"/>
      <c r="UAW43" s="31"/>
      <c r="UAX43" s="31"/>
      <c r="UAY43" s="31"/>
      <c r="UAZ43" s="31"/>
      <c r="UBA43" s="31"/>
      <c r="UBB43" s="31"/>
      <c r="UBC43" s="31"/>
      <c r="UBD43" s="31"/>
      <c r="UBE43" s="31"/>
      <c r="UBF43" s="31"/>
      <c r="UBG43" s="31"/>
      <c r="UBH43" s="31"/>
      <c r="UBI43" s="31"/>
      <c r="UBJ43" s="31"/>
      <c r="UBK43" s="31"/>
      <c r="UBL43" s="31"/>
      <c r="UBM43" s="31"/>
      <c r="UBN43" s="31"/>
      <c r="UBO43" s="31"/>
      <c r="UBP43" s="31"/>
      <c r="UBQ43" s="31"/>
      <c r="UBR43" s="31"/>
      <c r="UBS43" s="31"/>
      <c r="UBT43" s="31"/>
      <c r="UBU43" s="31"/>
      <c r="UBV43" s="31"/>
      <c r="UBW43" s="31"/>
      <c r="UBX43" s="31"/>
      <c r="UBY43" s="31"/>
      <c r="UBZ43" s="31"/>
      <c r="UCA43" s="31"/>
      <c r="UCB43" s="31"/>
      <c r="UCC43" s="31"/>
      <c r="UCD43" s="31"/>
      <c r="UCE43" s="31"/>
      <c r="UCF43" s="31"/>
      <c r="UCG43" s="31"/>
      <c r="UCH43" s="31"/>
      <c r="UCI43" s="31"/>
      <c r="UCJ43" s="31"/>
      <c r="UCK43" s="31"/>
      <c r="UCL43" s="31"/>
      <c r="UCM43" s="31"/>
      <c r="UCN43" s="31"/>
      <c r="UCO43" s="31"/>
      <c r="UCP43" s="31"/>
      <c r="UCQ43" s="31"/>
      <c r="UCR43" s="31"/>
      <c r="UCS43" s="31"/>
      <c r="UCT43" s="31"/>
      <c r="UCU43" s="31"/>
      <c r="UCV43" s="31"/>
      <c r="UCW43" s="31"/>
      <c r="UCX43" s="31"/>
      <c r="UCY43" s="31"/>
      <c r="UCZ43" s="31"/>
      <c r="UDA43" s="31"/>
      <c r="UDB43" s="31"/>
      <c r="UDC43" s="31"/>
      <c r="UDD43" s="31"/>
      <c r="UDE43" s="31"/>
      <c r="UDF43" s="31"/>
      <c r="UDG43" s="31"/>
      <c r="UDH43" s="31"/>
      <c r="UDI43" s="31"/>
      <c r="UDJ43" s="31"/>
      <c r="UDK43" s="31"/>
      <c r="UDL43" s="31"/>
      <c r="UDM43" s="31"/>
      <c r="UDN43" s="31"/>
      <c r="UDO43" s="31"/>
      <c r="UDP43" s="31"/>
      <c r="UDQ43" s="31"/>
      <c r="UDR43" s="31"/>
      <c r="UDS43" s="31"/>
      <c r="UDT43" s="31"/>
      <c r="UDU43" s="31"/>
      <c r="UDV43" s="31"/>
      <c r="UDW43" s="31"/>
      <c r="UDX43" s="31"/>
      <c r="UDY43" s="31"/>
      <c r="UDZ43" s="31"/>
      <c r="UEA43" s="31"/>
      <c r="UEB43" s="31"/>
      <c r="UEC43" s="31"/>
      <c r="UED43" s="31"/>
      <c r="UEE43" s="31"/>
      <c r="UEF43" s="31"/>
      <c r="UEG43" s="31"/>
      <c r="UEH43" s="31"/>
      <c r="UEI43" s="31"/>
      <c r="UEJ43" s="31"/>
      <c r="UEK43" s="31"/>
      <c r="UEL43" s="31"/>
      <c r="UEM43" s="31"/>
      <c r="UEN43" s="31"/>
      <c r="UEO43" s="31"/>
      <c r="UEP43" s="31"/>
      <c r="UEQ43" s="31"/>
      <c r="UER43" s="31"/>
      <c r="UES43" s="31"/>
      <c r="UET43" s="31"/>
      <c r="UEU43" s="31"/>
      <c r="UEV43" s="31"/>
      <c r="UEW43" s="31"/>
      <c r="UEX43" s="31"/>
      <c r="UEY43" s="31"/>
      <c r="UEZ43" s="31"/>
      <c r="UFA43" s="31"/>
      <c r="UFB43" s="31"/>
      <c r="UFC43" s="31"/>
      <c r="UFD43" s="31"/>
      <c r="UFE43" s="31"/>
      <c r="UFF43" s="31"/>
      <c r="UFG43" s="31"/>
      <c r="UFH43" s="31"/>
      <c r="UFI43" s="31"/>
      <c r="UFJ43" s="31"/>
      <c r="UFK43" s="31"/>
      <c r="UFL43" s="31"/>
      <c r="UFM43" s="31"/>
      <c r="UFN43" s="31"/>
      <c r="UFO43" s="31"/>
      <c r="UFP43" s="31"/>
      <c r="UFQ43" s="31"/>
      <c r="UFR43" s="31"/>
      <c r="UFS43" s="31"/>
      <c r="UFT43" s="31"/>
      <c r="UFU43" s="31"/>
      <c r="UFV43" s="31"/>
      <c r="UFW43" s="31"/>
      <c r="UFX43" s="31"/>
      <c r="UFY43" s="31"/>
      <c r="UFZ43" s="31"/>
      <c r="UGA43" s="31"/>
      <c r="UGB43" s="31"/>
      <c r="UGC43" s="31"/>
      <c r="UGD43" s="31"/>
      <c r="UGE43" s="31"/>
      <c r="UGF43" s="31"/>
      <c r="UGG43" s="31"/>
      <c r="UGH43" s="31"/>
      <c r="UGI43" s="31"/>
      <c r="UGJ43" s="31"/>
      <c r="UGK43" s="31"/>
      <c r="UGL43" s="31"/>
      <c r="UGM43" s="31"/>
      <c r="UGN43" s="31"/>
      <c r="UGO43" s="31"/>
      <c r="UGP43" s="31"/>
      <c r="UGQ43" s="31"/>
      <c r="UGR43" s="31"/>
      <c r="UGS43" s="31"/>
      <c r="UGT43" s="31"/>
      <c r="UGU43" s="31"/>
      <c r="UGV43" s="31"/>
      <c r="UGW43" s="31"/>
      <c r="UGX43" s="31"/>
      <c r="UGY43" s="31"/>
      <c r="UGZ43" s="31"/>
      <c r="UHA43" s="31"/>
      <c r="UHB43" s="31"/>
      <c r="UHC43" s="31"/>
      <c r="UHD43" s="31"/>
      <c r="UHE43" s="31"/>
      <c r="UHF43" s="31"/>
      <c r="UHG43" s="31"/>
      <c r="UHH43" s="31"/>
      <c r="UHI43" s="31"/>
      <c r="UHJ43" s="31"/>
      <c r="UHK43" s="31"/>
      <c r="UHL43" s="31"/>
      <c r="UHM43" s="31"/>
      <c r="UHN43" s="31"/>
      <c r="UHO43" s="31"/>
      <c r="UHP43" s="31"/>
      <c r="UHQ43" s="31"/>
      <c r="UHR43" s="31"/>
      <c r="UHS43" s="31"/>
      <c r="UHT43" s="31"/>
      <c r="UHU43" s="31"/>
      <c r="UHV43" s="31"/>
      <c r="UHW43" s="31"/>
      <c r="UHX43" s="31"/>
      <c r="UHY43" s="31"/>
      <c r="UHZ43" s="31"/>
      <c r="UIA43" s="31"/>
      <c r="UIB43" s="31"/>
      <c r="UIC43" s="31"/>
      <c r="UID43" s="31"/>
      <c r="UIE43" s="31"/>
      <c r="UIF43" s="31"/>
      <c r="UIG43" s="31"/>
      <c r="UIH43" s="31"/>
      <c r="UII43" s="31"/>
      <c r="UIJ43" s="31"/>
      <c r="UIK43" s="31"/>
      <c r="UIL43" s="31"/>
      <c r="UIM43" s="31"/>
      <c r="UIN43" s="31"/>
      <c r="UIO43" s="31"/>
      <c r="UIP43" s="31"/>
      <c r="UIQ43" s="31"/>
      <c r="UIR43" s="31"/>
      <c r="UIS43" s="31"/>
      <c r="UIT43" s="31"/>
      <c r="UIU43" s="31"/>
      <c r="UIV43" s="31"/>
      <c r="UIW43" s="31"/>
      <c r="UIX43" s="31"/>
      <c r="UIY43" s="31"/>
      <c r="UIZ43" s="31"/>
      <c r="UJA43" s="31"/>
      <c r="UJB43" s="31"/>
      <c r="UJC43" s="31"/>
      <c r="UJD43" s="31"/>
      <c r="UJE43" s="31"/>
      <c r="UJF43" s="31"/>
      <c r="UJG43" s="31"/>
      <c r="UJH43" s="31"/>
      <c r="UJI43" s="31"/>
      <c r="UJJ43" s="31"/>
      <c r="UJK43" s="31"/>
      <c r="UJL43" s="31"/>
      <c r="UJM43" s="31"/>
      <c r="UJN43" s="31"/>
      <c r="UJO43" s="31"/>
      <c r="UJP43" s="31"/>
      <c r="UJQ43" s="31"/>
      <c r="UJR43" s="31"/>
      <c r="UJS43" s="31"/>
      <c r="UJT43" s="31"/>
      <c r="UJU43" s="31"/>
      <c r="UJV43" s="31"/>
      <c r="UJW43" s="31"/>
      <c r="UJX43" s="31"/>
      <c r="UJY43" s="31"/>
      <c r="UJZ43" s="31"/>
      <c r="UKA43" s="31"/>
      <c r="UKB43" s="31"/>
      <c r="UKC43" s="31"/>
      <c r="UKD43" s="31"/>
      <c r="UKE43" s="31"/>
      <c r="UKF43" s="31"/>
      <c r="UKG43" s="31"/>
      <c r="UKH43" s="31"/>
      <c r="UKI43" s="31"/>
      <c r="UKJ43" s="31"/>
      <c r="UKK43" s="31"/>
      <c r="UKL43" s="31"/>
      <c r="UKM43" s="31"/>
      <c r="UKN43" s="31"/>
      <c r="UKO43" s="31"/>
      <c r="UKP43" s="31"/>
      <c r="UKQ43" s="31"/>
      <c r="UKR43" s="31"/>
      <c r="UKS43" s="31"/>
      <c r="UKT43" s="31"/>
      <c r="UKU43" s="31"/>
      <c r="UKV43" s="31"/>
      <c r="UKW43" s="31"/>
      <c r="UKX43" s="31"/>
      <c r="UKY43" s="31"/>
      <c r="UKZ43" s="31"/>
      <c r="ULA43" s="31"/>
      <c r="ULB43" s="31"/>
      <c r="ULC43" s="31"/>
      <c r="ULD43" s="31"/>
      <c r="ULE43" s="31"/>
      <c r="ULF43" s="31"/>
      <c r="ULG43" s="31"/>
      <c r="ULH43" s="31"/>
      <c r="ULI43" s="31"/>
      <c r="ULJ43" s="31"/>
      <c r="ULK43" s="31"/>
      <c r="ULL43" s="31"/>
      <c r="ULM43" s="31"/>
      <c r="ULN43" s="31"/>
      <c r="ULO43" s="31"/>
      <c r="ULP43" s="31"/>
      <c r="ULQ43" s="31"/>
      <c r="ULR43" s="31"/>
      <c r="ULS43" s="31"/>
      <c r="ULT43" s="31"/>
      <c r="ULU43" s="31"/>
      <c r="ULV43" s="31"/>
      <c r="ULW43" s="31"/>
      <c r="ULX43" s="31"/>
      <c r="ULY43" s="31"/>
      <c r="ULZ43" s="31"/>
      <c r="UMA43" s="31"/>
      <c r="UMB43" s="31"/>
      <c r="UMC43" s="31"/>
      <c r="UMD43" s="31"/>
      <c r="UME43" s="31"/>
      <c r="UMF43" s="31"/>
      <c r="UMG43" s="31"/>
      <c r="UMH43" s="31"/>
      <c r="UMI43" s="31"/>
      <c r="UMJ43" s="31"/>
      <c r="UMK43" s="31"/>
      <c r="UML43" s="31"/>
      <c r="UMM43" s="31"/>
      <c r="UMN43" s="31"/>
      <c r="UMO43" s="31"/>
      <c r="UMP43" s="31"/>
      <c r="UMQ43" s="31"/>
      <c r="UMR43" s="31"/>
      <c r="UMS43" s="31"/>
      <c r="UMT43" s="31"/>
      <c r="UMU43" s="31"/>
      <c r="UMV43" s="31"/>
      <c r="UMW43" s="31"/>
      <c r="UMX43" s="31"/>
      <c r="UMY43" s="31"/>
      <c r="UMZ43" s="31"/>
      <c r="UNA43" s="31"/>
      <c r="UNB43" s="31"/>
      <c r="UNC43" s="31"/>
      <c r="UND43" s="31"/>
      <c r="UNE43" s="31"/>
      <c r="UNF43" s="31"/>
      <c r="UNG43" s="31"/>
      <c r="UNH43" s="31"/>
      <c r="UNI43" s="31"/>
      <c r="UNJ43" s="31"/>
      <c r="UNK43" s="31"/>
      <c r="UNL43" s="31"/>
      <c r="UNM43" s="31"/>
      <c r="UNN43" s="31"/>
      <c r="UNO43" s="31"/>
      <c r="UNP43" s="31"/>
      <c r="UNQ43" s="31"/>
      <c r="UNR43" s="31"/>
      <c r="UNS43" s="31"/>
      <c r="UNT43" s="31"/>
      <c r="UNU43" s="31"/>
      <c r="UNV43" s="31"/>
      <c r="UNW43" s="31"/>
      <c r="UNX43" s="31"/>
      <c r="UNY43" s="31"/>
      <c r="UNZ43" s="31"/>
      <c r="UOA43" s="31"/>
      <c r="UOB43" s="31"/>
      <c r="UOC43" s="31"/>
      <c r="UOD43" s="31"/>
      <c r="UOE43" s="31"/>
      <c r="UOF43" s="31"/>
      <c r="UOG43" s="31"/>
      <c r="UOH43" s="31"/>
      <c r="UOI43" s="31"/>
      <c r="UOJ43" s="31"/>
      <c r="UOK43" s="31"/>
      <c r="UOL43" s="31"/>
      <c r="UOM43" s="31"/>
      <c r="UON43" s="31"/>
      <c r="UOO43" s="31"/>
      <c r="UOP43" s="31"/>
      <c r="UOQ43" s="31"/>
      <c r="UOR43" s="31"/>
      <c r="UOS43" s="31"/>
      <c r="UOT43" s="31"/>
      <c r="UOU43" s="31"/>
      <c r="UOV43" s="31"/>
      <c r="UOW43" s="31"/>
      <c r="UOX43" s="31"/>
      <c r="UOY43" s="31"/>
      <c r="UOZ43" s="31"/>
      <c r="UPA43" s="31"/>
      <c r="UPB43" s="31"/>
      <c r="UPC43" s="31"/>
      <c r="UPD43" s="31"/>
      <c r="UPE43" s="31"/>
      <c r="UPF43" s="31"/>
      <c r="UPG43" s="31"/>
      <c r="UPH43" s="31"/>
      <c r="UPI43" s="31"/>
      <c r="UPJ43" s="31"/>
      <c r="UPK43" s="31"/>
      <c r="UPL43" s="31"/>
      <c r="UPM43" s="31"/>
      <c r="UPN43" s="31"/>
      <c r="UPO43" s="31"/>
      <c r="UPP43" s="31"/>
      <c r="UPQ43" s="31"/>
      <c r="UPR43" s="31"/>
      <c r="UPS43" s="31"/>
      <c r="UPT43" s="31"/>
      <c r="UPU43" s="31"/>
      <c r="UPV43" s="31"/>
      <c r="UPW43" s="31"/>
      <c r="UPX43" s="31"/>
      <c r="UPY43" s="31"/>
      <c r="UPZ43" s="31"/>
      <c r="UQA43" s="31"/>
      <c r="UQB43" s="31"/>
      <c r="UQC43" s="31"/>
      <c r="UQD43" s="31"/>
      <c r="UQE43" s="31"/>
      <c r="UQF43" s="31"/>
      <c r="UQG43" s="31"/>
      <c r="UQH43" s="31"/>
      <c r="UQI43" s="31"/>
      <c r="UQJ43" s="31"/>
      <c r="UQK43" s="31"/>
      <c r="UQL43" s="31"/>
      <c r="UQM43" s="31"/>
      <c r="UQN43" s="31"/>
      <c r="UQO43" s="31"/>
      <c r="UQP43" s="31"/>
      <c r="UQQ43" s="31"/>
      <c r="UQR43" s="31"/>
      <c r="UQS43" s="31"/>
      <c r="UQT43" s="31"/>
      <c r="UQU43" s="31"/>
      <c r="UQV43" s="31"/>
      <c r="UQW43" s="31"/>
      <c r="UQX43" s="31"/>
      <c r="UQY43" s="31"/>
      <c r="UQZ43" s="31"/>
      <c r="URA43" s="31"/>
      <c r="URB43" s="31"/>
      <c r="URC43" s="31"/>
      <c r="URD43" s="31"/>
      <c r="URE43" s="31"/>
      <c r="URF43" s="31"/>
      <c r="URG43" s="31"/>
      <c r="URH43" s="31"/>
      <c r="URI43" s="31"/>
      <c r="URJ43" s="31"/>
      <c r="URK43" s="31"/>
      <c r="URL43" s="31"/>
      <c r="URM43" s="31"/>
      <c r="URN43" s="31"/>
      <c r="URO43" s="31"/>
      <c r="URP43" s="31"/>
      <c r="URQ43" s="31"/>
      <c r="URR43" s="31"/>
      <c r="URS43" s="31"/>
      <c r="URT43" s="31"/>
      <c r="URU43" s="31"/>
      <c r="URV43" s="31"/>
      <c r="URW43" s="31"/>
      <c r="URX43" s="31"/>
      <c r="URY43" s="31"/>
      <c r="URZ43" s="31"/>
      <c r="USA43" s="31"/>
      <c r="USB43" s="31"/>
      <c r="USC43" s="31"/>
      <c r="USD43" s="31"/>
      <c r="USE43" s="31"/>
      <c r="USF43" s="31"/>
      <c r="USG43" s="31"/>
      <c r="USH43" s="31"/>
      <c r="USI43" s="31"/>
      <c r="USJ43" s="31"/>
      <c r="USK43" s="31"/>
      <c r="USL43" s="31"/>
      <c r="USM43" s="31"/>
      <c r="USN43" s="31"/>
      <c r="USO43" s="31"/>
      <c r="USP43" s="31"/>
      <c r="USQ43" s="31"/>
      <c r="USR43" s="31"/>
      <c r="USS43" s="31"/>
      <c r="UST43" s="31"/>
      <c r="USU43" s="31"/>
      <c r="USV43" s="31"/>
      <c r="USW43" s="31"/>
      <c r="USX43" s="31"/>
      <c r="USY43" s="31"/>
      <c r="USZ43" s="31"/>
      <c r="UTA43" s="31"/>
      <c r="UTB43" s="31"/>
      <c r="UTC43" s="31"/>
      <c r="UTD43" s="31"/>
      <c r="UTE43" s="31"/>
      <c r="UTF43" s="31"/>
      <c r="UTG43" s="31"/>
      <c r="UTH43" s="31"/>
      <c r="UTI43" s="31"/>
      <c r="UTJ43" s="31"/>
      <c r="UTK43" s="31"/>
      <c r="UTL43" s="31"/>
      <c r="UTM43" s="31"/>
      <c r="UTN43" s="31"/>
      <c r="UTO43" s="31"/>
      <c r="UTP43" s="31"/>
      <c r="UTQ43" s="31"/>
      <c r="UTR43" s="31"/>
      <c r="UTS43" s="31"/>
      <c r="UTT43" s="31"/>
      <c r="UTU43" s="31"/>
      <c r="UTV43" s="31"/>
      <c r="UTW43" s="31"/>
      <c r="UTX43" s="31"/>
      <c r="UTY43" s="31"/>
      <c r="UTZ43" s="31"/>
      <c r="UUA43" s="31"/>
      <c r="UUB43" s="31"/>
      <c r="UUC43" s="31"/>
      <c r="UUD43" s="31"/>
      <c r="UUE43" s="31"/>
      <c r="UUF43" s="31"/>
      <c r="UUG43" s="31"/>
      <c r="UUH43" s="31"/>
      <c r="UUI43" s="31"/>
      <c r="UUJ43" s="31"/>
      <c r="UUK43" s="31"/>
      <c r="UUL43" s="31"/>
      <c r="UUM43" s="31"/>
      <c r="UUN43" s="31"/>
      <c r="UUO43" s="31"/>
      <c r="UUP43" s="31"/>
      <c r="UUQ43" s="31"/>
      <c r="UUR43" s="31"/>
      <c r="UUS43" s="31"/>
      <c r="UUT43" s="31"/>
      <c r="UUU43" s="31"/>
      <c r="UUV43" s="31"/>
      <c r="UUW43" s="31"/>
      <c r="UUX43" s="31"/>
      <c r="UUY43" s="31"/>
      <c r="UUZ43" s="31"/>
      <c r="UVA43" s="31"/>
      <c r="UVB43" s="31"/>
      <c r="UVC43" s="31"/>
      <c r="UVD43" s="31"/>
      <c r="UVE43" s="31"/>
      <c r="UVF43" s="31"/>
      <c r="UVG43" s="31"/>
      <c r="UVH43" s="31"/>
      <c r="UVI43" s="31"/>
      <c r="UVJ43" s="31"/>
      <c r="UVK43" s="31"/>
      <c r="UVL43" s="31"/>
      <c r="UVM43" s="31"/>
      <c r="UVN43" s="31"/>
      <c r="UVO43" s="31"/>
      <c r="UVP43" s="31"/>
      <c r="UVQ43" s="31"/>
      <c r="UVR43" s="31"/>
      <c r="UVS43" s="31"/>
      <c r="UVT43" s="31"/>
      <c r="UVU43" s="31"/>
      <c r="UVV43" s="31"/>
      <c r="UVW43" s="31"/>
      <c r="UVX43" s="31"/>
      <c r="UVY43" s="31"/>
      <c r="UVZ43" s="31"/>
      <c r="UWA43" s="31"/>
      <c r="UWB43" s="31"/>
      <c r="UWC43" s="31"/>
      <c r="UWD43" s="31"/>
      <c r="UWE43" s="31"/>
      <c r="UWF43" s="31"/>
      <c r="UWG43" s="31"/>
      <c r="UWH43" s="31"/>
      <c r="UWI43" s="31"/>
      <c r="UWJ43" s="31"/>
      <c r="UWK43" s="31"/>
      <c r="UWL43" s="31"/>
      <c r="UWM43" s="31"/>
      <c r="UWN43" s="31"/>
      <c r="UWO43" s="31"/>
      <c r="UWP43" s="31"/>
      <c r="UWQ43" s="31"/>
      <c r="UWR43" s="31"/>
      <c r="UWS43" s="31"/>
      <c r="UWT43" s="31"/>
      <c r="UWU43" s="31"/>
      <c r="UWV43" s="31"/>
      <c r="UWW43" s="31"/>
      <c r="UWX43" s="31"/>
      <c r="UWY43" s="31"/>
      <c r="UWZ43" s="31"/>
      <c r="UXA43" s="31"/>
      <c r="UXB43" s="31"/>
      <c r="UXC43" s="31"/>
      <c r="UXD43" s="31"/>
      <c r="UXE43" s="31"/>
      <c r="UXF43" s="31"/>
      <c r="UXG43" s="31"/>
      <c r="UXH43" s="31"/>
      <c r="UXI43" s="31"/>
      <c r="UXJ43" s="31"/>
      <c r="UXK43" s="31"/>
      <c r="UXL43" s="31"/>
      <c r="UXM43" s="31"/>
      <c r="UXN43" s="31"/>
      <c r="UXO43" s="31"/>
      <c r="UXP43" s="31"/>
      <c r="UXQ43" s="31"/>
      <c r="UXR43" s="31"/>
      <c r="UXS43" s="31"/>
      <c r="UXT43" s="31"/>
      <c r="UXU43" s="31"/>
      <c r="UXV43" s="31"/>
      <c r="UXW43" s="31"/>
      <c r="UXX43" s="31"/>
      <c r="UXY43" s="31"/>
      <c r="UXZ43" s="31"/>
      <c r="UYA43" s="31"/>
      <c r="UYB43" s="31"/>
      <c r="UYC43" s="31"/>
      <c r="UYD43" s="31"/>
      <c r="UYE43" s="31"/>
      <c r="UYF43" s="31"/>
      <c r="UYG43" s="31"/>
      <c r="UYH43" s="31"/>
      <c r="UYI43" s="31"/>
      <c r="UYJ43" s="31"/>
      <c r="UYK43" s="31"/>
      <c r="UYL43" s="31"/>
      <c r="UYM43" s="31"/>
      <c r="UYN43" s="31"/>
      <c r="UYO43" s="31"/>
      <c r="UYP43" s="31"/>
      <c r="UYQ43" s="31"/>
      <c r="UYR43" s="31"/>
      <c r="UYS43" s="31"/>
      <c r="UYT43" s="31"/>
      <c r="UYU43" s="31"/>
      <c r="UYV43" s="31"/>
      <c r="UYW43" s="31"/>
      <c r="UYX43" s="31"/>
      <c r="UYY43" s="31"/>
      <c r="UYZ43" s="31"/>
      <c r="UZA43" s="31"/>
      <c r="UZB43" s="31"/>
      <c r="UZC43" s="31"/>
      <c r="UZD43" s="31"/>
      <c r="UZE43" s="31"/>
      <c r="UZF43" s="31"/>
      <c r="UZG43" s="31"/>
      <c r="UZH43" s="31"/>
      <c r="UZI43" s="31"/>
      <c r="UZJ43" s="31"/>
      <c r="UZK43" s="31"/>
      <c r="UZL43" s="31"/>
      <c r="UZM43" s="31"/>
      <c r="UZN43" s="31"/>
      <c r="UZO43" s="31"/>
      <c r="UZP43" s="31"/>
      <c r="UZQ43" s="31"/>
      <c r="UZR43" s="31"/>
      <c r="UZS43" s="31"/>
      <c r="UZT43" s="31"/>
      <c r="UZU43" s="31"/>
      <c r="UZV43" s="31"/>
      <c r="UZW43" s="31"/>
      <c r="UZX43" s="31"/>
      <c r="UZY43" s="31"/>
      <c r="UZZ43" s="31"/>
      <c r="VAA43" s="31"/>
      <c r="VAB43" s="31"/>
      <c r="VAC43" s="31"/>
      <c r="VAD43" s="31"/>
      <c r="VAE43" s="31"/>
      <c r="VAF43" s="31"/>
      <c r="VAG43" s="31"/>
      <c r="VAH43" s="31"/>
      <c r="VAI43" s="31"/>
      <c r="VAJ43" s="31"/>
      <c r="VAK43" s="31"/>
      <c r="VAL43" s="31"/>
      <c r="VAM43" s="31"/>
      <c r="VAN43" s="31"/>
      <c r="VAO43" s="31"/>
      <c r="VAP43" s="31"/>
      <c r="VAQ43" s="31"/>
      <c r="VAR43" s="31"/>
      <c r="VAS43" s="31"/>
      <c r="VAT43" s="31"/>
      <c r="VAU43" s="31"/>
      <c r="VAV43" s="31"/>
      <c r="VAW43" s="31"/>
      <c r="VAX43" s="31"/>
      <c r="VAY43" s="31"/>
      <c r="VAZ43" s="31"/>
      <c r="VBA43" s="31"/>
      <c r="VBB43" s="31"/>
      <c r="VBC43" s="31"/>
      <c r="VBD43" s="31"/>
      <c r="VBE43" s="31"/>
      <c r="VBF43" s="31"/>
      <c r="VBG43" s="31"/>
      <c r="VBH43" s="31"/>
      <c r="VBI43" s="31"/>
      <c r="VBJ43" s="31"/>
      <c r="VBK43" s="31"/>
      <c r="VBL43" s="31"/>
      <c r="VBM43" s="31"/>
      <c r="VBN43" s="31"/>
      <c r="VBO43" s="31"/>
      <c r="VBP43" s="31"/>
      <c r="VBQ43" s="31"/>
      <c r="VBR43" s="31"/>
      <c r="VBS43" s="31"/>
      <c r="VBT43" s="31"/>
      <c r="VBU43" s="31"/>
      <c r="VBV43" s="31"/>
      <c r="VBW43" s="31"/>
      <c r="VBX43" s="31"/>
      <c r="VBY43" s="31"/>
      <c r="VBZ43" s="31"/>
      <c r="VCA43" s="31"/>
      <c r="VCB43" s="31"/>
      <c r="VCC43" s="31"/>
      <c r="VCD43" s="31"/>
      <c r="VCE43" s="31"/>
      <c r="VCF43" s="31"/>
      <c r="VCG43" s="31"/>
      <c r="VCH43" s="31"/>
      <c r="VCI43" s="31"/>
      <c r="VCJ43" s="31"/>
      <c r="VCK43" s="31"/>
      <c r="VCL43" s="31"/>
      <c r="VCM43" s="31"/>
      <c r="VCN43" s="31"/>
      <c r="VCO43" s="31"/>
      <c r="VCP43" s="31"/>
      <c r="VCQ43" s="31"/>
      <c r="VCR43" s="31"/>
      <c r="VCS43" s="31"/>
      <c r="VCT43" s="31"/>
      <c r="VCU43" s="31"/>
      <c r="VCV43" s="31"/>
      <c r="VCW43" s="31"/>
      <c r="VCX43" s="31"/>
      <c r="VCY43" s="31"/>
      <c r="VCZ43" s="31"/>
      <c r="VDA43" s="31"/>
      <c r="VDB43" s="31"/>
      <c r="VDC43" s="31"/>
      <c r="VDD43" s="31"/>
      <c r="VDE43" s="31"/>
      <c r="VDF43" s="31"/>
      <c r="VDG43" s="31"/>
      <c r="VDH43" s="31"/>
      <c r="VDI43" s="31"/>
      <c r="VDJ43" s="31"/>
      <c r="VDK43" s="31"/>
      <c r="VDL43" s="31"/>
      <c r="VDM43" s="31"/>
      <c r="VDN43" s="31"/>
      <c r="VDO43" s="31"/>
      <c r="VDP43" s="31"/>
      <c r="VDQ43" s="31"/>
      <c r="VDR43" s="31"/>
      <c r="VDS43" s="31"/>
      <c r="VDT43" s="31"/>
      <c r="VDU43" s="31"/>
      <c r="VDV43" s="31"/>
      <c r="VDW43" s="31"/>
      <c r="VDX43" s="31"/>
      <c r="VDY43" s="31"/>
      <c r="VDZ43" s="31"/>
      <c r="VEA43" s="31"/>
      <c r="VEB43" s="31"/>
      <c r="VEC43" s="31"/>
      <c r="VED43" s="31"/>
      <c r="VEE43" s="31"/>
      <c r="VEF43" s="31"/>
      <c r="VEG43" s="31"/>
      <c r="VEH43" s="31"/>
      <c r="VEI43" s="31"/>
      <c r="VEJ43" s="31"/>
      <c r="VEK43" s="31"/>
      <c r="VEL43" s="31"/>
      <c r="VEM43" s="31"/>
      <c r="VEN43" s="31"/>
      <c r="VEO43" s="31"/>
      <c r="VEP43" s="31"/>
      <c r="VEQ43" s="31"/>
      <c r="VER43" s="31"/>
      <c r="VES43" s="31"/>
      <c r="VET43" s="31"/>
      <c r="VEU43" s="31"/>
      <c r="VEV43" s="31"/>
      <c r="VEW43" s="31"/>
      <c r="VEX43" s="31"/>
      <c r="VEY43" s="31"/>
      <c r="VEZ43" s="31"/>
      <c r="VFA43" s="31"/>
      <c r="VFB43" s="31"/>
      <c r="VFC43" s="31"/>
      <c r="VFD43" s="31"/>
      <c r="VFE43" s="31"/>
      <c r="VFF43" s="31"/>
      <c r="VFG43" s="31"/>
      <c r="VFH43" s="31"/>
      <c r="VFI43" s="31"/>
      <c r="VFJ43" s="31"/>
      <c r="VFK43" s="31"/>
      <c r="VFL43" s="31"/>
      <c r="VFM43" s="31"/>
      <c r="VFN43" s="31"/>
      <c r="VFO43" s="31"/>
      <c r="VFP43" s="31"/>
      <c r="VFQ43" s="31"/>
      <c r="VFR43" s="31"/>
      <c r="VFS43" s="31"/>
      <c r="VFT43" s="31"/>
      <c r="VFU43" s="31"/>
      <c r="VFV43" s="31"/>
      <c r="VFW43" s="31"/>
      <c r="VFX43" s="31"/>
      <c r="VFY43" s="31"/>
      <c r="VFZ43" s="31"/>
      <c r="VGA43" s="31"/>
      <c r="VGB43" s="31"/>
      <c r="VGC43" s="31"/>
      <c r="VGD43" s="31"/>
      <c r="VGE43" s="31"/>
      <c r="VGF43" s="31"/>
      <c r="VGG43" s="31"/>
      <c r="VGH43" s="31"/>
      <c r="VGI43" s="31"/>
      <c r="VGJ43" s="31"/>
      <c r="VGK43" s="31"/>
      <c r="VGL43" s="31"/>
      <c r="VGM43" s="31"/>
      <c r="VGN43" s="31"/>
      <c r="VGO43" s="31"/>
      <c r="VGP43" s="31"/>
      <c r="VGQ43" s="31"/>
      <c r="VGR43" s="31"/>
      <c r="VGS43" s="31"/>
      <c r="VGT43" s="31"/>
      <c r="VGU43" s="31"/>
      <c r="VGV43" s="31"/>
      <c r="VGW43" s="31"/>
      <c r="VGX43" s="31"/>
      <c r="VGY43" s="31"/>
      <c r="VGZ43" s="31"/>
      <c r="VHA43" s="31"/>
      <c r="VHB43" s="31"/>
      <c r="VHC43" s="31"/>
      <c r="VHD43" s="31"/>
      <c r="VHE43" s="31"/>
      <c r="VHF43" s="31"/>
      <c r="VHG43" s="31"/>
      <c r="VHH43" s="31"/>
      <c r="VHI43" s="31"/>
      <c r="VHJ43" s="31"/>
      <c r="VHK43" s="31"/>
      <c r="VHL43" s="31"/>
      <c r="VHM43" s="31"/>
      <c r="VHN43" s="31"/>
      <c r="VHO43" s="31"/>
      <c r="VHP43" s="31"/>
      <c r="VHQ43" s="31"/>
      <c r="VHR43" s="31"/>
      <c r="VHS43" s="31"/>
      <c r="VHT43" s="31"/>
      <c r="VHU43" s="31"/>
      <c r="VHV43" s="31"/>
      <c r="VHW43" s="31"/>
      <c r="VHX43" s="31"/>
      <c r="VHY43" s="31"/>
      <c r="VHZ43" s="31"/>
      <c r="VIA43" s="31"/>
      <c r="VIB43" s="31"/>
      <c r="VIC43" s="31"/>
      <c r="VID43" s="31"/>
      <c r="VIE43" s="31"/>
      <c r="VIF43" s="31"/>
      <c r="VIG43" s="31"/>
      <c r="VIH43" s="31"/>
      <c r="VII43" s="31"/>
      <c r="VIJ43" s="31"/>
      <c r="VIK43" s="31"/>
      <c r="VIL43" s="31"/>
      <c r="VIM43" s="31"/>
      <c r="VIN43" s="31"/>
      <c r="VIO43" s="31"/>
      <c r="VIP43" s="31"/>
      <c r="VIQ43" s="31"/>
      <c r="VIR43" s="31"/>
      <c r="VIS43" s="31"/>
      <c r="VIT43" s="31"/>
      <c r="VIU43" s="31"/>
      <c r="VIV43" s="31"/>
      <c r="VIW43" s="31"/>
      <c r="VIX43" s="31"/>
      <c r="VIY43" s="31"/>
      <c r="VIZ43" s="31"/>
      <c r="VJA43" s="31"/>
      <c r="VJB43" s="31"/>
      <c r="VJC43" s="31"/>
      <c r="VJD43" s="31"/>
      <c r="VJE43" s="31"/>
      <c r="VJF43" s="31"/>
      <c r="VJG43" s="31"/>
      <c r="VJH43" s="31"/>
      <c r="VJI43" s="31"/>
      <c r="VJJ43" s="31"/>
      <c r="VJK43" s="31"/>
      <c r="VJL43" s="31"/>
      <c r="VJM43" s="31"/>
      <c r="VJN43" s="31"/>
      <c r="VJO43" s="31"/>
      <c r="VJP43" s="31"/>
      <c r="VJQ43" s="31"/>
      <c r="VJR43" s="31"/>
      <c r="VJS43" s="31"/>
      <c r="VJT43" s="31"/>
      <c r="VJU43" s="31"/>
      <c r="VJV43" s="31"/>
      <c r="VJW43" s="31"/>
      <c r="VJX43" s="31"/>
      <c r="VJY43" s="31"/>
      <c r="VJZ43" s="31"/>
      <c r="VKA43" s="31"/>
      <c r="VKB43" s="31"/>
      <c r="VKC43" s="31"/>
      <c r="VKD43" s="31"/>
      <c r="VKE43" s="31"/>
      <c r="VKF43" s="31"/>
      <c r="VKG43" s="31"/>
      <c r="VKH43" s="31"/>
      <c r="VKI43" s="31"/>
      <c r="VKJ43" s="31"/>
      <c r="VKK43" s="31"/>
      <c r="VKL43" s="31"/>
      <c r="VKM43" s="31"/>
      <c r="VKN43" s="31"/>
      <c r="VKO43" s="31"/>
      <c r="VKP43" s="31"/>
      <c r="VKQ43" s="31"/>
      <c r="VKR43" s="31"/>
      <c r="VKS43" s="31"/>
      <c r="VKT43" s="31"/>
      <c r="VKU43" s="31"/>
      <c r="VKV43" s="31"/>
      <c r="VKW43" s="31"/>
      <c r="VKX43" s="31"/>
      <c r="VKY43" s="31"/>
      <c r="VKZ43" s="31"/>
      <c r="VLA43" s="31"/>
      <c r="VLB43" s="31"/>
      <c r="VLC43" s="31"/>
      <c r="VLD43" s="31"/>
      <c r="VLE43" s="31"/>
      <c r="VLF43" s="31"/>
      <c r="VLG43" s="31"/>
      <c r="VLH43" s="31"/>
      <c r="VLI43" s="31"/>
      <c r="VLJ43" s="31"/>
      <c r="VLK43" s="31"/>
      <c r="VLL43" s="31"/>
      <c r="VLM43" s="31"/>
      <c r="VLN43" s="31"/>
      <c r="VLO43" s="31"/>
      <c r="VLP43" s="31"/>
      <c r="VLQ43" s="31"/>
      <c r="VLR43" s="31"/>
      <c r="VLS43" s="31"/>
      <c r="VLT43" s="31"/>
      <c r="VLU43" s="31"/>
      <c r="VLV43" s="31"/>
      <c r="VLW43" s="31"/>
      <c r="VLX43" s="31"/>
      <c r="VLY43" s="31"/>
      <c r="VLZ43" s="31"/>
      <c r="VMA43" s="31"/>
      <c r="VMB43" s="31"/>
      <c r="VMC43" s="31"/>
      <c r="VMD43" s="31"/>
      <c r="VME43" s="31"/>
      <c r="VMF43" s="31"/>
      <c r="VMG43" s="31"/>
      <c r="VMH43" s="31"/>
      <c r="VMI43" s="31"/>
      <c r="VMJ43" s="31"/>
      <c r="VMK43" s="31"/>
      <c r="VML43" s="31"/>
      <c r="VMM43" s="31"/>
      <c r="VMN43" s="31"/>
      <c r="VMO43" s="31"/>
      <c r="VMP43" s="31"/>
      <c r="VMQ43" s="31"/>
      <c r="VMR43" s="31"/>
      <c r="VMS43" s="31"/>
      <c r="VMT43" s="31"/>
      <c r="VMU43" s="31"/>
      <c r="VMV43" s="31"/>
      <c r="VMW43" s="31"/>
      <c r="VMX43" s="31"/>
      <c r="VMY43" s="31"/>
      <c r="VMZ43" s="31"/>
      <c r="VNA43" s="31"/>
      <c r="VNB43" s="31"/>
      <c r="VNC43" s="31"/>
      <c r="VND43" s="31"/>
      <c r="VNE43" s="31"/>
      <c r="VNF43" s="31"/>
      <c r="VNG43" s="31"/>
      <c r="VNH43" s="31"/>
      <c r="VNI43" s="31"/>
      <c r="VNJ43" s="31"/>
      <c r="VNK43" s="31"/>
      <c r="VNL43" s="31"/>
      <c r="VNM43" s="31"/>
      <c r="VNN43" s="31"/>
      <c r="VNO43" s="31"/>
      <c r="VNP43" s="31"/>
      <c r="VNQ43" s="31"/>
      <c r="VNR43" s="31"/>
      <c r="VNS43" s="31"/>
      <c r="VNT43" s="31"/>
      <c r="VNU43" s="31"/>
      <c r="VNV43" s="31"/>
      <c r="VNW43" s="31"/>
      <c r="VNX43" s="31"/>
      <c r="VNY43" s="31"/>
      <c r="VNZ43" s="31"/>
      <c r="VOA43" s="31"/>
      <c r="VOB43" s="31"/>
      <c r="VOC43" s="31"/>
      <c r="VOD43" s="31"/>
      <c r="VOE43" s="31"/>
      <c r="VOF43" s="31"/>
      <c r="VOG43" s="31"/>
      <c r="VOH43" s="31"/>
      <c r="VOI43" s="31"/>
      <c r="VOJ43" s="31"/>
      <c r="VOK43" s="31"/>
      <c r="VOL43" s="31"/>
      <c r="VOM43" s="31"/>
      <c r="VON43" s="31"/>
      <c r="VOO43" s="31"/>
      <c r="VOP43" s="31"/>
      <c r="VOQ43" s="31"/>
      <c r="VOR43" s="31"/>
      <c r="VOS43" s="31"/>
      <c r="VOT43" s="31"/>
      <c r="VOU43" s="31"/>
      <c r="VOV43" s="31"/>
      <c r="VOW43" s="31"/>
      <c r="VOX43" s="31"/>
      <c r="VOY43" s="31"/>
      <c r="VOZ43" s="31"/>
      <c r="VPA43" s="31"/>
      <c r="VPB43" s="31"/>
      <c r="VPC43" s="31"/>
      <c r="VPD43" s="31"/>
      <c r="VPE43" s="31"/>
      <c r="VPF43" s="31"/>
      <c r="VPG43" s="31"/>
      <c r="VPH43" s="31"/>
      <c r="VPI43" s="31"/>
      <c r="VPJ43" s="31"/>
      <c r="VPK43" s="31"/>
      <c r="VPL43" s="31"/>
      <c r="VPM43" s="31"/>
      <c r="VPN43" s="31"/>
      <c r="VPO43" s="31"/>
      <c r="VPP43" s="31"/>
      <c r="VPQ43" s="31"/>
      <c r="VPR43" s="31"/>
      <c r="VPS43" s="31"/>
      <c r="VPT43" s="31"/>
      <c r="VPU43" s="31"/>
      <c r="VPV43" s="31"/>
      <c r="VPW43" s="31"/>
      <c r="VPX43" s="31"/>
      <c r="VPY43" s="31"/>
      <c r="VPZ43" s="31"/>
      <c r="VQA43" s="31"/>
      <c r="VQB43" s="31"/>
      <c r="VQC43" s="31"/>
      <c r="VQD43" s="31"/>
      <c r="VQE43" s="31"/>
      <c r="VQF43" s="31"/>
      <c r="VQG43" s="31"/>
      <c r="VQH43" s="31"/>
      <c r="VQI43" s="31"/>
      <c r="VQJ43" s="31"/>
      <c r="VQK43" s="31"/>
      <c r="VQL43" s="31"/>
      <c r="VQM43" s="31"/>
      <c r="VQN43" s="31"/>
      <c r="VQO43" s="31"/>
      <c r="VQP43" s="31"/>
      <c r="VQQ43" s="31"/>
      <c r="VQR43" s="31"/>
      <c r="VQS43" s="31"/>
      <c r="VQT43" s="31"/>
      <c r="VQU43" s="31"/>
      <c r="VQV43" s="31"/>
      <c r="VQW43" s="31"/>
      <c r="VQX43" s="31"/>
      <c r="VQY43" s="31"/>
      <c r="VQZ43" s="31"/>
      <c r="VRA43" s="31"/>
      <c r="VRB43" s="31"/>
      <c r="VRC43" s="31"/>
      <c r="VRD43" s="31"/>
      <c r="VRE43" s="31"/>
      <c r="VRF43" s="31"/>
      <c r="VRG43" s="31"/>
      <c r="VRH43" s="31"/>
      <c r="VRI43" s="31"/>
      <c r="VRJ43" s="31"/>
      <c r="VRK43" s="31"/>
      <c r="VRL43" s="31"/>
      <c r="VRM43" s="31"/>
      <c r="VRN43" s="31"/>
      <c r="VRO43" s="31"/>
      <c r="VRP43" s="31"/>
      <c r="VRQ43" s="31"/>
      <c r="VRR43" s="31"/>
      <c r="VRS43" s="31"/>
      <c r="VRT43" s="31"/>
      <c r="VRU43" s="31"/>
      <c r="VRV43" s="31"/>
      <c r="VRW43" s="31"/>
      <c r="VRX43" s="31"/>
      <c r="VRY43" s="31"/>
      <c r="VRZ43" s="31"/>
      <c r="VSA43" s="31"/>
      <c r="VSB43" s="31"/>
      <c r="VSC43" s="31"/>
      <c r="VSD43" s="31"/>
      <c r="VSE43" s="31"/>
      <c r="VSF43" s="31"/>
      <c r="VSG43" s="31"/>
      <c r="VSH43" s="31"/>
      <c r="VSI43" s="31"/>
      <c r="VSJ43" s="31"/>
      <c r="VSK43" s="31"/>
      <c r="VSL43" s="31"/>
      <c r="VSM43" s="31"/>
      <c r="VSN43" s="31"/>
      <c r="VSO43" s="31"/>
      <c r="VSP43" s="31"/>
      <c r="VSQ43" s="31"/>
      <c r="VSR43" s="31"/>
      <c r="VSS43" s="31"/>
      <c r="VST43" s="31"/>
      <c r="VSU43" s="31"/>
      <c r="VSV43" s="31"/>
      <c r="VSW43" s="31"/>
      <c r="VSX43" s="31"/>
      <c r="VSY43" s="31"/>
      <c r="VSZ43" s="31"/>
      <c r="VTA43" s="31"/>
      <c r="VTB43" s="31"/>
      <c r="VTC43" s="31"/>
      <c r="VTD43" s="31"/>
      <c r="VTE43" s="31"/>
      <c r="VTF43" s="31"/>
      <c r="VTG43" s="31"/>
      <c r="VTH43" s="31"/>
      <c r="VTI43" s="31"/>
      <c r="VTJ43" s="31"/>
      <c r="VTK43" s="31"/>
      <c r="VTL43" s="31"/>
      <c r="VTM43" s="31"/>
      <c r="VTN43" s="31"/>
      <c r="VTO43" s="31"/>
      <c r="VTP43" s="31"/>
      <c r="VTQ43" s="31"/>
      <c r="VTR43" s="31"/>
      <c r="VTS43" s="31"/>
      <c r="VTT43" s="31"/>
      <c r="VTU43" s="31"/>
      <c r="VTV43" s="31"/>
      <c r="VTW43" s="31"/>
      <c r="VTX43" s="31"/>
      <c r="VTY43" s="31"/>
      <c r="VTZ43" s="31"/>
      <c r="VUA43" s="31"/>
      <c r="VUB43" s="31"/>
      <c r="VUC43" s="31"/>
      <c r="VUD43" s="31"/>
      <c r="VUE43" s="31"/>
      <c r="VUF43" s="31"/>
      <c r="VUG43" s="31"/>
      <c r="VUH43" s="31"/>
      <c r="VUI43" s="31"/>
      <c r="VUJ43" s="31"/>
      <c r="VUK43" s="31"/>
      <c r="VUL43" s="31"/>
      <c r="VUM43" s="31"/>
      <c r="VUN43" s="31"/>
      <c r="VUO43" s="31"/>
      <c r="VUP43" s="31"/>
      <c r="VUQ43" s="31"/>
      <c r="VUR43" s="31"/>
      <c r="VUS43" s="31"/>
      <c r="VUT43" s="31"/>
      <c r="VUU43" s="31"/>
      <c r="VUV43" s="31"/>
      <c r="VUW43" s="31"/>
      <c r="VUX43" s="31"/>
      <c r="VUY43" s="31"/>
      <c r="VUZ43" s="31"/>
      <c r="VVA43" s="31"/>
      <c r="VVB43" s="31"/>
      <c r="VVC43" s="31"/>
      <c r="VVD43" s="31"/>
      <c r="VVE43" s="31"/>
      <c r="VVF43" s="31"/>
      <c r="VVG43" s="31"/>
      <c r="VVH43" s="31"/>
      <c r="VVI43" s="31"/>
      <c r="VVJ43" s="31"/>
      <c r="VVK43" s="31"/>
      <c r="VVL43" s="31"/>
      <c r="VVM43" s="31"/>
      <c r="VVN43" s="31"/>
      <c r="VVO43" s="31"/>
      <c r="VVP43" s="31"/>
      <c r="VVQ43" s="31"/>
      <c r="VVR43" s="31"/>
      <c r="VVS43" s="31"/>
      <c r="VVT43" s="31"/>
      <c r="VVU43" s="31"/>
      <c r="VVV43" s="31"/>
      <c r="VVW43" s="31"/>
      <c r="VVX43" s="31"/>
      <c r="VVY43" s="31"/>
      <c r="VVZ43" s="31"/>
      <c r="VWA43" s="31"/>
      <c r="VWB43" s="31"/>
      <c r="VWC43" s="31"/>
      <c r="VWD43" s="31"/>
      <c r="VWE43" s="31"/>
      <c r="VWF43" s="31"/>
      <c r="VWG43" s="31"/>
      <c r="VWH43" s="31"/>
      <c r="VWI43" s="31"/>
      <c r="VWJ43" s="31"/>
      <c r="VWK43" s="31"/>
      <c r="VWL43" s="31"/>
      <c r="VWM43" s="31"/>
      <c r="VWN43" s="31"/>
      <c r="VWO43" s="31"/>
      <c r="VWP43" s="31"/>
      <c r="VWQ43" s="31"/>
      <c r="VWR43" s="31"/>
      <c r="VWS43" s="31"/>
      <c r="VWT43" s="31"/>
      <c r="VWU43" s="31"/>
      <c r="VWV43" s="31"/>
      <c r="VWW43" s="31"/>
      <c r="VWX43" s="31"/>
      <c r="VWY43" s="31"/>
      <c r="VWZ43" s="31"/>
      <c r="VXA43" s="31"/>
      <c r="VXB43" s="31"/>
      <c r="VXC43" s="31"/>
      <c r="VXD43" s="31"/>
      <c r="VXE43" s="31"/>
      <c r="VXF43" s="31"/>
      <c r="VXG43" s="31"/>
      <c r="VXH43" s="31"/>
      <c r="VXI43" s="31"/>
      <c r="VXJ43" s="31"/>
      <c r="VXK43" s="31"/>
      <c r="VXL43" s="31"/>
      <c r="VXM43" s="31"/>
      <c r="VXN43" s="31"/>
      <c r="VXO43" s="31"/>
      <c r="VXP43" s="31"/>
      <c r="VXQ43" s="31"/>
      <c r="VXR43" s="31"/>
      <c r="VXS43" s="31"/>
      <c r="VXT43" s="31"/>
      <c r="VXU43" s="31"/>
      <c r="VXV43" s="31"/>
      <c r="VXW43" s="31"/>
      <c r="VXX43" s="31"/>
      <c r="VXY43" s="31"/>
      <c r="VXZ43" s="31"/>
      <c r="VYA43" s="31"/>
      <c r="VYB43" s="31"/>
      <c r="VYC43" s="31"/>
      <c r="VYD43" s="31"/>
      <c r="VYE43" s="31"/>
      <c r="VYF43" s="31"/>
      <c r="VYG43" s="31"/>
      <c r="VYH43" s="31"/>
      <c r="VYI43" s="31"/>
      <c r="VYJ43" s="31"/>
      <c r="VYK43" s="31"/>
      <c r="VYL43" s="31"/>
      <c r="VYM43" s="31"/>
      <c r="VYN43" s="31"/>
      <c r="VYO43" s="31"/>
      <c r="VYP43" s="31"/>
      <c r="VYQ43" s="31"/>
      <c r="VYR43" s="31"/>
      <c r="VYS43" s="31"/>
      <c r="VYT43" s="31"/>
      <c r="VYU43" s="31"/>
      <c r="VYV43" s="31"/>
      <c r="VYW43" s="31"/>
      <c r="VYX43" s="31"/>
      <c r="VYY43" s="31"/>
      <c r="VYZ43" s="31"/>
      <c r="VZA43" s="31"/>
      <c r="VZB43" s="31"/>
      <c r="VZC43" s="31"/>
      <c r="VZD43" s="31"/>
      <c r="VZE43" s="31"/>
      <c r="VZF43" s="31"/>
      <c r="VZG43" s="31"/>
      <c r="VZH43" s="31"/>
      <c r="VZI43" s="31"/>
      <c r="VZJ43" s="31"/>
      <c r="VZK43" s="31"/>
      <c r="VZL43" s="31"/>
      <c r="VZM43" s="31"/>
      <c r="VZN43" s="31"/>
      <c r="VZO43" s="31"/>
      <c r="VZP43" s="31"/>
      <c r="VZQ43" s="31"/>
      <c r="VZR43" s="31"/>
      <c r="VZS43" s="31"/>
      <c r="VZT43" s="31"/>
      <c r="VZU43" s="31"/>
      <c r="VZV43" s="31"/>
      <c r="VZW43" s="31"/>
      <c r="VZX43" s="31"/>
      <c r="VZY43" s="31"/>
      <c r="VZZ43" s="31"/>
      <c r="WAA43" s="31"/>
      <c r="WAB43" s="31"/>
      <c r="WAC43" s="31"/>
      <c r="WAD43" s="31"/>
      <c r="WAE43" s="31"/>
      <c r="WAF43" s="31"/>
      <c r="WAG43" s="31"/>
      <c r="WAH43" s="31"/>
      <c r="WAI43" s="31"/>
      <c r="WAJ43" s="31"/>
      <c r="WAK43" s="31"/>
      <c r="WAL43" s="31"/>
      <c r="WAM43" s="31"/>
      <c r="WAN43" s="31"/>
      <c r="WAO43" s="31"/>
      <c r="WAP43" s="31"/>
      <c r="WAQ43" s="31"/>
      <c r="WAR43" s="31"/>
      <c r="WAS43" s="31"/>
      <c r="WAT43" s="31"/>
      <c r="WAU43" s="31"/>
      <c r="WAV43" s="31"/>
      <c r="WAW43" s="31"/>
      <c r="WAX43" s="31"/>
      <c r="WAY43" s="31"/>
      <c r="WAZ43" s="31"/>
      <c r="WBA43" s="31"/>
      <c r="WBB43" s="31"/>
      <c r="WBC43" s="31"/>
      <c r="WBD43" s="31"/>
      <c r="WBE43" s="31"/>
      <c r="WBF43" s="31"/>
      <c r="WBG43" s="31"/>
      <c r="WBH43" s="31"/>
      <c r="WBI43" s="31"/>
      <c r="WBJ43" s="31"/>
      <c r="WBK43" s="31"/>
      <c r="WBL43" s="31"/>
      <c r="WBM43" s="31"/>
      <c r="WBN43" s="31"/>
      <c r="WBO43" s="31"/>
      <c r="WBP43" s="31"/>
      <c r="WBQ43" s="31"/>
      <c r="WBR43" s="31"/>
      <c r="WBS43" s="31"/>
      <c r="WBT43" s="31"/>
      <c r="WBU43" s="31"/>
      <c r="WBV43" s="31"/>
      <c r="WBW43" s="31"/>
      <c r="WBX43" s="31"/>
      <c r="WBY43" s="31"/>
      <c r="WBZ43" s="31"/>
      <c r="WCA43" s="31"/>
      <c r="WCB43" s="31"/>
      <c r="WCC43" s="31"/>
      <c r="WCD43" s="31"/>
      <c r="WCE43" s="31"/>
      <c r="WCF43" s="31"/>
      <c r="WCG43" s="31"/>
      <c r="WCH43" s="31"/>
      <c r="WCI43" s="31"/>
      <c r="WCJ43" s="31"/>
      <c r="WCK43" s="31"/>
      <c r="WCL43" s="31"/>
      <c r="WCM43" s="31"/>
      <c r="WCN43" s="31"/>
      <c r="WCO43" s="31"/>
      <c r="WCP43" s="31"/>
      <c r="WCQ43" s="31"/>
      <c r="WCR43" s="31"/>
      <c r="WCS43" s="31"/>
      <c r="WCT43" s="31"/>
      <c r="WCU43" s="31"/>
      <c r="WCV43" s="31"/>
      <c r="WCW43" s="31"/>
      <c r="WCX43" s="31"/>
      <c r="WCY43" s="31"/>
      <c r="WCZ43" s="31"/>
      <c r="WDA43" s="31"/>
      <c r="WDB43" s="31"/>
      <c r="WDC43" s="31"/>
      <c r="WDD43" s="31"/>
      <c r="WDE43" s="31"/>
      <c r="WDF43" s="31"/>
      <c r="WDG43" s="31"/>
      <c r="WDH43" s="31"/>
      <c r="WDI43" s="31"/>
      <c r="WDJ43" s="31"/>
      <c r="WDK43" s="31"/>
      <c r="WDL43" s="31"/>
      <c r="WDM43" s="31"/>
      <c r="WDN43" s="31"/>
      <c r="WDO43" s="31"/>
      <c r="WDP43" s="31"/>
      <c r="WDQ43" s="31"/>
      <c r="WDR43" s="31"/>
      <c r="WDS43" s="31"/>
      <c r="WDT43" s="31"/>
      <c r="WDU43" s="31"/>
      <c r="WDV43" s="31"/>
      <c r="WDW43" s="31"/>
      <c r="WDX43" s="31"/>
      <c r="WDY43" s="31"/>
      <c r="WDZ43" s="31"/>
      <c r="WEA43" s="31"/>
      <c r="WEB43" s="31"/>
      <c r="WEC43" s="31"/>
      <c r="WED43" s="31"/>
      <c r="WEE43" s="31"/>
      <c r="WEF43" s="31"/>
      <c r="WEG43" s="31"/>
      <c r="WEH43" s="31"/>
      <c r="WEI43" s="31"/>
      <c r="WEJ43" s="31"/>
      <c r="WEK43" s="31"/>
      <c r="WEL43" s="31"/>
      <c r="WEM43" s="31"/>
      <c r="WEN43" s="31"/>
      <c r="WEO43" s="31"/>
      <c r="WEP43" s="31"/>
      <c r="WEQ43" s="31"/>
      <c r="WER43" s="31"/>
      <c r="WES43" s="31"/>
      <c r="WET43" s="31"/>
      <c r="WEU43" s="31"/>
      <c r="WEV43" s="31"/>
      <c r="WEW43" s="31"/>
      <c r="WEX43" s="31"/>
      <c r="WEY43" s="31"/>
      <c r="WEZ43" s="31"/>
      <c r="WFA43" s="31"/>
      <c r="WFB43" s="31"/>
      <c r="WFC43" s="31"/>
      <c r="WFD43" s="31"/>
      <c r="WFE43" s="31"/>
      <c r="WFF43" s="31"/>
      <c r="WFG43" s="31"/>
      <c r="WFH43" s="31"/>
      <c r="WFI43" s="31"/>
      <c r="WFJ43" s="31"/>
      <c r="WFK43" s="31"/>
      <c r="WFL43" s="31"/>
      <c r="WFM43" s="31"/>
      <c r="WFN43" s="31"/>
      <c r="WFO43" s="31"/>
      <c r="WFP43" s="31"/>
      <c r="WFQ43" s="31"/>
      <c r="WFR43" s="31"/>
      <c r="WFS43" s="31"/>
      <c r="WFT43" s="31"/>
      <c r="WFU43" s="31"/>
      <c r="WFV43" s="31"/>
      <c r="WFW43" s="31"/>
      <c r="WFX43" s="31"/>
      <c r="WFY43" s="31"/>
      <c r="WFZ43" s="31"/>
      <c r="WGA43" s="31"/>
      <c r="WGB43" s="31"/>
      <c r="WGC43" s="31"/>
      <c r="WGD43" s="31"/>
      <c r="WGE43" s="31"/>
      <c r="WGF43" s="31"/>
      <c r="WGG43" s="31"/>
      <c r="WGH43" s="31"/>
      <c r="WGI43" s="31"/>
      <c r="WGJ43" s="31"/>
      <c r="WGK43" s="31"/>
      <c r="WGL43" s="31"/>
      <c r="WGM43" s="31"/>
      <c r="WGN43" s="31"/>
      <c r="WGO43" s="31"/>
      <c r="WGP43" s="31"/>
      <c r="WGQ43" s="31"/>
      <c r="WGR43" s="31"/>
      <c r="WGS43" s="31"/>
      <c r="WGT43" s="31"/>
      <c r="WGU43" s="31"/>
      <c r="WGV43" s="31"/>
      <c r="WGW43" s="31"/>
      <c r="WGX43" s="31"/>
      <c r="WGY43" s="31"/>
      <c r="WGZ43" s="31"/>
      <c r="WHA43" s="31"/>
      <c r="WHB43" s="31"/>
      <c r="WHC43" s="31"/>
      <c r="WHD43" s="31"/>
      <c r="WHE43" s="31"/>
      <c r="WHF43" s="31"/>
      <c r="WHG43" s="31"/>
      <c r="WHH43" s="31"/>
      <c r="WHI43" s="31"/>
      <c r="WHJ43" s="31"/>
      <c r="WHK43" s="31"/>
      <c r="WHL43" s="31"/>
      <c r="WHM43" s="31"/>
      <c r="WHN43" s="31"/>
      <c r="WHO43" s="31"/>
      <c r="WHP43" s="31"/>
      <c r="WHQ43" s="31"/>
      <c r="WHR43" s="31"/>
      <c r="WHS43" s="31"/>
      <c r="WHT43" s="31"/>
      <c r="WHU43" s="31"/>
      <c r="WHV43" s="31"/>
      <c r="WHW43" s="31"/>
      <c r="WHX43" s="31"/>
      <c r="WHY43" s="31"/>
      <c r="WHZ43" s="31"/>
      <c r="WIA43" s="31"/>
      <c r="WIB43" s="31"/>
      <c r="WIC43" s="31"/>
      <c r="WID43" s="31"/>
      <c r="WIE43" s="31"/>
      <c r="WIF43" s="31"/>
      <c r="WIG43" s="31"/>
      <c r="WIH43" s="31"/>
      <c r="WII43" s="31"/>
      <c r="WIJ43" s="31"/>
      <c r="WIK43" s="31"/>
      <c r="WIL43" s="31"/>
      <c r="WIM43" s="31"/>
      <c r="WIN43" s="31"/>
      <c r="WIO43" s="31"/>
      <c r="WIP43" s="31"/>
      <c r="WIQ43" s="31"/>
      <c r="WIR43" s="31"/>
      <c r="WIS43" s="31"/>
      <c r="WIT43" s="31"/>
      <c r="WIU43" s="31"/>
      <c r="WIV43" s="31"/>
      <c r="WIW43" s="31"/>
      <c r="WIX43" s="31"/>
      <c r="WIY43" s="31"/>
      <c r="WIZ43" s="31"/>
      <c r="WJA43" s="31"/>
      <c r="WJB43" s="31"/>
      <c r="WJC43" s="31"/>
      <c r="WJD43" s="31"/>
      <c r="WJE43" s="31"/>
      <c r="WJF43" s="31"/>
      <c r="WJG43" s="31"/>
      <c r="WJH43" s="31"/>
      <c r="WJI43" s="31"/>
      <c r="WJJ43" s="31"/>
      <c r="WJK43" s="31"/>
      <c r="WJL43" s="31"/>
      <c r="WJM43" s="31"/>
      <c r="WJN43" s="31"/>
      <c r="WJO43" s="31"/>
      <c r="WJP43" s="31"/>
      <c r="WJQ43" s="31"/>
      <c r="WJR43" s="31"/>
      <c r="WJS43" s="31"/>
      <c r="WJT43" s="31"/>
      <c r="WJU43" s="31"/>
      <c r="WJV43" s="31"/>
      <c r="WJW43" s="31"/>
      <c r="WJX43" s="31"/>
      <c r="WJY43" s="31"/>
      <c r="WJZ43" s="31"/>
      <c r="WKA43" s="31"/>
      <c r="WKB43" s="31"/>
      <c r="WKC43" s="31"/>
      <c r="WKD43" s="31"/>
      <c r="WKE43" s="31"/>
      <c r="WKF43" s="31"/>
      <c r="WKG43" s="31"/>
      <c r="WKH43" s="31"/>
      <c r="WKI43" s="31"/>
      <c r="WKJ43" s="31"/>
      <c r="WKK43" s="31"/>
      <c r="WKL43" s="31"/>
      <c r="WKM43" s="31"/>
      <c r="WKN43" s="31"/>
      <c r="WKO43" s="31"/>
      <c r="WKP43" s="31"/>
      <c r="WKQ43" s="31"/>
      <c r="WKR43" s="31"/>
      <c r="WKS43" s="31"/>
      <c r="WKT43" s="31"/>
      <c r="WKU43" s="31"/>
      <c r="WKV43" s="31"/>
      <c r="WKW43" s="31"/>
      <c r="WKX43" s="31"/>
      <c r="WKY43" s="31"/>
      <c r="WKZ43" s="31"/>
      <c r="WLA43" s="31"/>
      <c r="WLB43" s="31"/>
      <c r="WLC43" s="31"/>
      <c r="WLD43" s="31"/>
      <c r="WLE43" s="31"/>
      <c r="WLF43" s="31"/>
      <c r="WLG43" s="31"/>
      <c r="WLH43" s="31"/>
      <c r="WLI43" s="31"/>
      <c r="WLJ43" s="31"/>
      <c r="WLK43" s="31"/>
      <c r="WLL43" s="31"/>
      <c r="WLM43" s="31"/>
      <c r="WLN43" s="31"/>
      <c r="WLO43" s="31"/>
      <c r="WLP43" s="31"/>
      <c r="WLQ43" s="31"/>
      <c r="WLR43" s="31"/>
      <c r="WLS43" s="31"/>
      <c r="WLT43" s="31"/>
      <c r="WLU43" s="31"/>
      <c r="WLV43" s="31"/>
      <c r="WLW43" s="31"/>
      <c r="WLX43" s="31"/>
      <c r="WLY43" s="31"/>
      <c r="WLZ43" s="31"/>
      <c r="WMA43" s="31"/>
      <c r="WMB43" s="31"/>
      <c r="WMC43" s="31"/>
      <c r="WMD43" s="31"/>
      <c r="WME43" s="31"/>
      <c r="WMF43" s="31"/>
      <c r="WMG43" s="31"/>
      <c r="WMH43" s="31"/>
      <c r="WMI43" s="31"/>
      <c r="WMJ43" s="31"/>
      <c r="WMK43" s="31"/>
      <c r="WML43" s="31"/>
      <c r="WMM43" s="31"/>
      <c r="WMN43" s="31"/>
      <c r="WMO43" s="31"/>
      <c r="WMP43" s="31"/>
      <c r="WMQ43" s="31"/>
      <c r="WMR43" s="31"/>
      <c r="WMS43" s="31"/>
      <c r="WMT43" s="31"/>
      <c r="WMU43" s="31"/>
      <c r="WMV43" s="31"/>
      <c r="WMW43" s="31"/>
      <c r="WMX43" s="31"/>
      <c r="WMY43" s="31"/>
      <c r="WMZ43" s="31"/>
      <c r="WNA43" s="31"/>
      <c r="WNB43" s="31"/>
      <c r="WNC43" s="31"/>
      <c r="WND43" s="31"/>
      <c r="WNE43" s="31"/>
      <c r="WNF43" s="31"/>
      <c r="WNG43" s="31"/>
      <c r="WNH43" s="31"/>
      <c r="WNI43" s="31"/>
      <c r="WNJ43" s="31"/>
      <c r="WNK43" s="31"/>
      <c r="WNL43" s="31"/>
      <c r="WNM43" s="31"/>
      <c r="WNN43" s="31"/>
      <c r="WNO43" s="31"/>
      <c r="WNP43" s="31"/>
      <c r="WNQ43" s="31"/>
      <c r="WNR43" s="31"/>
      <c r="WNS43" s="31"/>
      <c r="WNT43" s="31"/>
      <c r="WNU43" s="31"/>
      <c r="WNV43" s="31"/>
      <c r="WNW43" s="31"/>
      <c r="WNX43" s="31"/>
      <c r="WNY43" s="31"/>
      <c r="WNZ43" s="31"/>
      <c r="WOA43" s="31"/>
      <c r="WOB43" s="31"/>
      <c r="WOC43" s="31"/>
      <c r="WOD43" s="31"/>
      <c r="WOE43" s="31"/>
      <c r="WOF43" s="31"/>
      <c r="WOG43" s="31"/>
      <c r="WOH43" s="31"/>
      <c r="WOI43" s="31"/>
      <c r="WOJ43" s="31"/>
      <c r="WOK43" s="31"/>
      <c r="WOL43" s="31"/>
      <c r="WOM43" s="31"/>
      <c r="WON43" s="31"/>
      <c r="WOO43" s="31"/>
      <c r="WOP43" s="31"/>
      <c r="WOQ43" s="31"/>
      <c r="WOR43" s="31"/>
      <c r="WOS43" s="31"/>
      <c r="WOT43" s="31"/>
      <c r="WOU43" s="31"/>
      <c r="WOV43" s="31"/>
      <c r="WOW43" s="31"/>
      <c r="WOX43" s="31"/>
      <c r="WOY43" s="31"/>
      <c r="WOZ43" s="31"/>
      <c r="WPA43" s="31"/>
      <c r="WPB43" s="31"/>
      <c r="WPC43" s="31"/>
      <c r="WPD43" s="31"/>
      <c r="WPE43" s="31"/>
      <c r="WPF43" s="31"/>
      <c r="WPG43" s="31"/>
      <c r="WPH43" s="31"/>
      <c r="WPI43" s="31"/>
      <c r="WPJ43" s="31"/>
      <c r="WPK43" s="31"/>
      <c r="WPL43" s="31"/>
      <c r="WPM43" s="31"/>
      <c r="WPN43" s="31"/>
      <c r="WPO43" s="31"/>
      <c r="WPP43" s="31"/>
      <c r="WPQ43" s="31"/>
      <c r="WPR43" s="31"/>
      <c r="WPS43" s="31"/>
      <c r="WPT43" s="31"/>
      <c r="WPU43" s="31"/>
      <c r="WPV43" s="31"/>
      <c r="WPW43" s="31"/>
      <c r="WPX43" s="31"/>
      <c r="WPY43" s="31"/>
      <c r="WPZ43" s="31"/>
      <c r="WQA43" s="31"/>
      <c r="WQB43" s="31"/>
      <c r="WQC43" s="31"/>
      <c r="WQD43" s="31"/>
      <c r="WQE43" s="31"/>
      <c r="WQF43" s="31"/>
      <c r="WQG43" s="31"/>
      <c r="WQH43" s="31"/>
      <c r="WQI43" s="31"/>
      <c r="WQJ43" s="31"/>
      <c r="WQK43" s="31"/>
      <c r="WQL43" s="31"/>
      <c r="WQM43" s="31"/>
      <c r="WQN43" s="31"/>
      <c r="WQO43" s="31"/>
      <c r="WQP43" s="31"/>
      <c r="WQQ43" s="31"/>
      <c r="WQR43" s="31"/>
      <c r="WQS43" s="31"/>
      <c r="WQT43" s="31"/>
      <c r="WQU43" s="31"/>
      <c r="WQV43" s="31"/>
      <c r="WQW43" s="31"/>
      <c r="WQX43" s="31"/>
      <c r="WQY43" s="31"/>
      <c r="WQZ43" s="31"/>
      <c r="WRA43" s="31"/>
      <c r="WRB43" s="31"/>
      <c r="WRC43" s="31"/>
      <c r="WRD43" s="31"/>
      <c r="WRE43" s="31"/>
      <c r="WRF43" s="31"/>
      <c r="WRG43" s="31"/>
      <c r="WRH43" s="31"/>
      <c r="WRI43" s="31"/>
      <c r="WRJ43" s="31"/>
      <c r="WRK43" s="31"/>
      <c r="WRL43" s="31"/>
      <c r="WRM43" s="31"/>
      <c r="WRN43" s="31"/>
      <c r="WRO43" s="31"/>
      <c r="WRP43" s="31"/>
      <c r="WRQ43" s="31"/>
      <c r="WRR43" s="31"/>
      <c r="WRS43" s="31"/>
      <c r="WRT43" s="31"/>
      <c r="WRU43" s="31"/>
      <c r="WRV43" s="31"/>
      <c r="WRW43" s="31"/>
      <c r="WRX43" s="31"/>
      <c r="WRY43" s="31"/>
      <c r="WRZ43" s="31"/>
      <c r="WSA43" s="31"/>
      <c r="WSB43" s="31"/>
      <c r="WSC43" s="31"/>
      <c r="WSD43" s="31"/>
      <c r="WSE43" s="31"/>
      <c r="WSF43" s="31"/>
      <c r="WSG43" s="31"/>
      <c r="WSH43" s="31"/>
      <c r="WSI43" s="31"/>
      <c r="WSJ43" s="31"/>
      <c r="WSK43" s="31"/>
      <c r="WSL43" s="31"/>
      <c r="WSM43" s="31"/>
      <c r="WSN43" s="31"/>
      <c r="WSO43" s="31"/>
      <c r="WSP43" s="31"/>
      <c r="WSQ43" s="31"/>
      <c r="WSR43" s="31"/>
      <c r="WSS43" s="31"/>
      <c r="WST43" s="31"/>
      <c r="WSU43" s="31"/>
      <c r="WSV43" s="31"/>
      <c r="WSW43" s="31"/>
      <c r="WSX43" s="31"/>
      <c r="WSY43" s="31"/>
      <c r="WSZ43" s="31"/>
      <c r="WTA43" s="31"/>
      <c r="WTB43" s="31"/>
      <c r="WTC43" s="31"/>
      <c r="WTD43" s="31"/>
      <c r="WTE43" s="31"/>
      <c r="WTF43" s="31"/>
      <c r="WTG43" s="31"/>
      <c r="WTH43" s="31"/>
      <c r="WTI43" s="31"/>
      <c r="WTJ43" s="31"/>
      <c r="WTK43" s="31"/>
      <c r="WTL43" s="31"/>
      <c r="WTM43" s="31"/>
      <c r="WTN43" s="31"/>
      <c r="WTO43" s="31"/>
      <c r="WTP43" s="31"/>
      <c r="WTQ43" s="31"/>
      <c r="WTR43" s="31"/>
      <c r="WTS43" s="31"/>
      <c r="WTT43" s="31"/>
      <c r="WTU43" s="31"/>
      <c r="WTV43" s="31"/>
      <c r="WTW43" s="31"/>
      <c r="WTX43" s="31"/>
      <c r="WTY43" s="31"/>
      <c r="WTZ43" s="31"/>
      <c r="WUA43" s="31"/>
      <c r="WUB43" s="31"/>
      <c r="WUC43" s="31"/>
      <c r="WUD43" s="31"/>
      <c r="WUE43" s="31"/>
      <c r="WUF43" s="31"/>
      <c r="WUG43" s="31"/>
      <c r="WUH43" s="31"/>
      <c r="WUI43" s="31"/>
      <c r="WUJ43" s="31"/>
      <c r="WUK43" s="31"/>
      <c r="WUL43" s="31"/>
      <c r="WUM43" s="31"/>
      <c r="WUN43" s="31"/>
      <c r="WUO43" s="31"/>
      <c r="WUP43" s="31"/>
      <c r="WUQ43" s="31"/>
      <c r="WUR43" s="31"/>
      <c r="WUS43" s="31"/>
      <c r="WUT43" s="31"/>
      <c r="WUU43" s="31"/>
      <c r="WUV43" s="31"/>
      <c r="WUW43" s="31"/>
      <c r="WUX43" s="31"/>
      <c r="WUY43" s="31"/>
      <c r="WUZ43" s="31"/>
      <c r="WVA43" s="31"/>
      <c r="WVB43" s="31"/>
      <c r="WVC43" s="31"/>
      <c r="WVD43" s="31"/>
      <c r="WVE43" s="31"/>
      <c r="WVF43" s="31"/>
      <c r="WVG43" s="31"/>
      <c r="WVH43" s="31"/>
      <c r="WVI43" s="31"/>
      <c r="WVJ43" s="31"/>
      <c r="WVK43" s="31"/>
      <c r="WVL43" s="31"/>
      <c r="WVM43" s="31"/>
      <c r="WVN43" s="31"/>
      <c r="WVO43" s="31"/>
      <c r="WVP43" s="31"/>
      <c r="WVQ43" s="31"/>
      <c r="WVR43" s="31"/>
      <c r="WVS43" s="31"/>
      <c r="WVT43" s="31"/>
      <c r="WVU43" s="31"/>
      <c r="WVV43" s="31"/>
      <c r="WVW43" s="31"/>
      <c r="WVX43" s="31"/>
      <c r="WVY43" s="31"/>
      <c r="WVZ43" s="31"/>
      <c r="WWA43" s="31"/>
      <c r="WWB43" s="31"/>
      <c r="WWC43" s="31"/>
      <c r="WWD43" s="31"/>
      <c r="WWE43" s="31"/>
      <c r="WWF43" s="31"/>
      <c r="WWG43" s="31"/>
      <c r="WWH43" s="31"/>
      <c r="WWI43" s="31"/>
      <c r="WWJ43" s="31"/>
      <c r="WWK43" s="31"/>
      <c r="WWL43" s="31"/>
      <c r="WWM43" s="31"/>
      <c r="WWN43" s="31"/>
      <c r="WWO43" s="31"/>
      <c r="WWP43" s="31"/>
      <c r="WWQ43" s="31"/>
      <c r="WWR43" s="31"/>
      <c r="WWS43" s="31"/>
      <c r="WWT43" s="31"/>
      <c r="WWU43" s="31"/>
      <c r="WWV43" s="31"/>
      <c r="WWW43" s="31"/>
      <c r="WWX43" s="31"/>
      <c r="WWY43" s="31"/>
      <c r="WWZ43" s="31"/>
      <c r="WXA43" s="31"/>
      <c r="WXB43" s="31"/>
      <c r="WXC43" s="31"/>
      <c r="WXD43" s="31"/>
      <c r="WXE43" s="31"/>
      <c r="WXF43" s="31"/>
      <c r="WXG43" s="31"/>
      <c r="WXH43" s="31"/>
      <c r="WXI43" s="31"/>
      <c r="WXJ43" s="31"/>
      <c r="WXK43" s="31"/>
      <c r="WXL43" s="31"/>
      <c r="WXM43" s="31"/>
      <c r="WXN43" s="31"/>
      <c r="WXO43" s="31"/>
      <c r="WXP43" s="31"/>
      <c r="WXQ43" s="31"/>
      <c r="WXR43" s="31"/>
      <c r="WXS43" s="31"/>
      <c r="WXT43" s="31"/>
      <c r="WXU43" s="31"/>
      <c r="WXV43" s="31"/>
      <c r="WXW43" s="31"/>
      <c r="WXX43" s="31"/>
      <c r="WXY43" s="31"/>
      <c r="WXZ43" s="31"/>
      <c r="WYA43" s="31"/>
      <c r="WYB43" s="31"/>
      <c r="WYC43" s="31"/>
      <c r="WYD43" s="31"/>
      <c r="WYE43" s="31"/>
      <c r="WYF43" s="31"/>
      <c r="WYG43" s="31"/>
      <c r="WYH43" s="31"/>
      <c r="WYI43" s="31"/>
      <c r="WYJ43" s="31"/>
      <c r="WYK43" s="31"/>
      <c r="WYL43" s="31"/>
      <c r="WYM43" s="31"/>
      <c r="WYN43" s="31"/>
      <c r="WYO43" s="31"/>
      <c r="WYP43" s="31"/>
      <c r="WYQ43" s="31"/>
      <c r="WYR43" s="31"/>
      <c r="WYS43" s="31"/>
      <c r="WYT43" s="31"/>
      <c r="WYU43" s="31"/>
      <c r="WYV43" s="31"/>
      <c r="WYW43" s="31"/>
      <c r="WYX43" s="31"/>
      <c r="WYY43" s="31"/>
      <c r="WYZ43" s="31"/>
      <c r="WZA43" s="31"/>
      <c r="WZB43" s="31"/>
      <c r="WZC43" s="31"/>
      <c r="WZD43" s="31"/>
      <c r="WZE43" s="31"/>
      <c r="WZF43" s="31"/>
      <c r="WZG43" s="31"/>
      <c r="WZH43" s="31"/>
      <c r="WZI43" s="31"/>
      <c r="WZJ43" s="31"/>
      <c r="WZK43" s="31"/>
      <c r="WZL43" s="31"/>
      <c r="WZM43" s="31"/>
      <c r="WZN43" s="31"/>
      <c r="WZO43" s="31"/>
      <c r="WZP43" s="31"/>
      <c r="WZQ43" s="31"/>
      <c r="WZR43" s="31"/>
      <c r="WZS43" s="31"/>
      <c r="WZT43" s="31"/>
      <c r="WZU43" s="31"/>
      <c r="WZV43" s="31"/>
      <c r="WZW43" s="31"/>
      <c r="WZX43" s="31"/>
      <c r="WZY43" s="31"/>
      <c r="WZZ43" s="31"/>
      <c r="XAA43" s="31"/>
      <c r="XAB43" s="31"/>
      <c r="XAC43" s="31"/>
      <c r="XAD43" s="31"/>
      <c r="XAE43" s="31"/>
      <c r="XAF43" s="31"/>
      <c r="XAG43" s="31"/>
      <c r="XAH43" s="31"/>
      <c r="XAI43" s="31"/>
      <c r="XAJ43" s="31"/>
      <c r="XAK43" s="31"/>
      <c r="XAL43" s="31"/>
      <c r="XAM43" s="31"/>
      <c r="XAN43" s="31"/>
      <c r="XAO43" s="31"/>
      <c r="XAP43" s="31"/>
      <c r="XAQ43" s="31"/>
      <c r="XAR43" s="31"/>
      <c r="XAS43" s="31"/>
      <c r="XAT43" s="31"/>
      <c r="XAU43" s="31"/>
      <c r="XAV43" s="31"/>
      <c r="XAW43" s="31"/>
      <c r="XAX43" s="31"/>
      <c r="XAY43" s="31"/>
      <c r="XAZ43" s="31"/>
      <c r="XBA43" s="31"/>
      <c r="XBB43" s="31"/>
      <c r="XBC43" s="31"/>
      <c r="XBD43" s="31"/>
      <c r="XBE43" s="31"/>
      <c r="XBF43" s="31"/>
      <c r="XBG43" s="31"/>
      <c r="XBH43" s="31"/>
      <c r="XBI43" s="31"/>
      <c r="XBJ43" s="31"/>
      <c r="XBK43" s="31"/>
      <c r="XBL43" s="31"/>
      <c r="XBM43" s="31"/>
      <c r="XBN43" s="31"/>
      <c r="XBO43" s="31"/>
      <c r="XBP43" s="31"/>
      <c r="XBQ43" s="31"/>
      <c r="XBR43" s="31"/>
      <c r="XBS43" s="31"/>
      <c r="XBT43" s="31"/>
      <c r="XBU43" s="31"/>
      <c r="XBV43" s="31"/>
      <c r="XBW43" s="31"/>
      <c r="XBX43" s="31"/>
      <c r="XBY43" s="31"/>
      <c r="XBZ43" s="31"/>
      <c r="XCA43" s="31"/>
      <c r="XCB43" s="31"/>
      <c r="XCC43" s="31"/>
      <c r="XCD43" s="31"/>
      <c r="XCE43" s="31"/>
      <c r="XCF43" s="31"/>
      <c r="XCG43" s="31"/>
      <c r="XCH43" s="31"/>
      <c r="XCI43" s="31"/>
      <c r="XCJ43" s="31"/>
      <c r="XCK43" s="31"/>
      <c r="XCL43" s="31"/>
      <c r="XCM43" s="31"/>
      <c r="XCN43" s="31"/>
      <c r="XCO43" s="31"/>
      <c r="XCP43" s="31"/>
      <c r="XCQ43" s="31"/>
      <c r="XCR43" s="31"/>
      <c r="XCS43" s="31"/>
      <c r="XCT43" s="31"/>
      <c r="XCU43" s="31"/>
      <c r="XCV43" s="31"/>
      <c r="XCW43" s="31"/>
      <c r="XCX43" s="31"/>
      <c r="XCY43" s="31"/>
      <c r="XCZ43" s="31"/>
      <c r="XDA43" s="31"/>
      <c r="XDB43" s="31"/>
      <c r="XDC43" s="31"/>
      <c r="XDD43" s="31"/>
      <c r="XDE43" s="31"/>
      <c r="XDF43" s="31"/>
      <c r="XDG43" s="31"/>
      <c r="XDH43" s="31"/>
      <c r="XDI43" s="31"/>
      <c r="XDJ43" s="31"/>
      <c r="XDK43" s="31"/>
      <c r="XDL43" s="31"/>
      <c r="XDM43" s="31"/>
      <c r="XDN43" s="31"/>
      <c r="XDO43" s="31"/>
      <c r="XDP43" s="31"/>
      <c r="XDQ43" s="31"/>
      <c r="XDR43" s="31"/>
      <c r="XDS43" s="31"/>
      <c r="XDT43" s="31"/>
      <c r="XDU43" s="31"/>
      <c r="XDV43" s="31"/>
      <c r="XDW43" s="31"/>
      <c r="XDX43" s="31"/>
      <c r="XDY43" s="31"/>
      <c r="XDZ43" s="31"/>
      <c r="XEA43" s="31"/>
      <c r="XEB43" s="31"/>
      <c r="XEC43" s="31"/>
      <c r="XED43" s="31"/>
      <c r="XEE43" s="31"/>
      <c r="XEF43" s="31"/>
      <c r="XEG43" s="31"/>
      <c r="XEH43" s="31"/>
      <c r="XEI43" s="31"/>
      <c r="XEJ43" s="31"/>
      <c r="XEK43" s="31"/>
      <c r="XEL43" s="31"/>
      <c r="XEM43" s="31"/>
      <c r="XEN43" s="31"/>
      <c r="XEO43" s="31"/>
      <c r="XEP43" s="31"/>
      <c r="XEQ43" s="31"/>
      <c r="XER43" s="31"/>
      <c r="XES43" s="31"/>
      <c r="XET43" s="31"/>
      <c r="XEU43" s="31"/>
      <c r="XEV43" s="31"/>
    </row>
    <row r="44" spans="1:16376" s="31" customFormat="1" ht="94.15" customHeight="1" thickBot="1" x14ac:dyDescent="0.25">
      <c r="A44" s="58" t="s">
        <v>185</v>
      </c>
      <c r="B44" s="34" t="s">
        <v>186</v>
      </c>
      <c r="C44" s="24" t="s">
        <v>187</v>
      </c>
      <c r="D44" s="32" t="s">
        <v>197</v>
      </c>
      <c r="E44" s="34" t="s">
        <v>198</v>
      </c>
      <c r="F44" s="34" t="s">
        <v>199</v>
      </c>
      <c r="G44" s="38" t="s">
        <v>200</v>
      </c>
      <c r="H44" s="36">
        <v>12</v>
      </c>
      <c r="I44" s="26">
        <v>41835</v>
      </c>
      <c r="J44" s="26">
        <v>42200</v>
      </c>
      <c r="K44" s="27">
        <f t="shared" si="0"/>
        <v>52.142857142857146</v>
      </c>
      <c r="L44" s="28">
        <v>12</v>
      </c>
      <c r="M44" s="29">
        <f t="shared" si="1"/>
        <v>1</v>
      </c>
      <c r="N44" s="27">
        <f t="shared" si="2"/>
        <v>52.142857142857146</v>
      </c>
      <c r="O44" s="27">
        <f t="shared" si="3"/>
        <v>0</v>
      </c>
      <c r="P44" s="27">
        <f t="shared" si="4"/>
        <v>0</v>
      </c>
      <c r="Q44" s="41" t="s">
        <v>192</v>
      </c>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row>
    <row r="45" spans="1:16376" s="31" customFormat="1" ht="65.45" customHeight="1" thickBot="1" x14ac:dyDescent="0.25">
      <c r="A45" s="58" t="s">
        <v>185</v>
      </c>
      <c r="B45" s="42" t="s">
        <v>186</v>
      </c>
      <c r="C45" s="23" t="s">
        <v>187</v>
      </c>
      <c r="D45" s="60" t="s">
        <v>201</v>
      </c>
      <c r="E45" s="34" t="s">
        <v>202</v>
      </c>
      <c r="F45" s="34" t="s">
        <v>203</v>
      </c>
      <c r="G45" s="38" t="s">
        <v>204</v>
      </c>
      <c r="H45" s="36">
        <v>1</v>
      </c>
      <c r="I45" s="26">
        <v>41835</v>
      </c>
      <c r="J45" s="26">
        <v>41851</v>
      </c>
      <c r="K45" s="27">
        <f t="shared" si="0"/>
        <v>2.2857142857142856</v>
      </c>
      <c r="L45" s="28">
        <v>1</v>
      </c>
      <c r="M45" s="29">
        <f t="shared" si="1"/>
        <v>1</v>
      </c>
      <c r="N45" s="27">
        <f t="shared" si="2"/>
        <v>2.2857142857142856</v>
      </c>
      <c r="O45" s="27">
        <f t="shared" si="3"/>
        <v>2.2857142857142856</v>
      </c>
      <c r="P45" s="27">
        <f t="shared" si="4"/>
        <v>2.2857142857142856</v>
      </c>
      <c r="Q45" s="41" t="s">
        <v>205</v>
      </c>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row>
    <row r="46" spans="1:16376" s="31" customFormat="1" ht="87.75" customHeight="1" thickBot="1" x14ac:dyDescent="0.25">
      <c r="A46" s="33" t="s">
        <v>206</v>
      </c>
      <c r="B46" s="34" t="s">
        <v>207</v>
      </c>
      <c r="C46" s="24" t="s">
        <v>208</v>
      </c>
      <c r="D46" s="32" t="s">
        <v>209</v>
      </c>
      <c r="E46" s="61" t="s">
        <v>210</v>
      </c>
      <c r="F46" s="24" t="s">
        <v>211</v>
      </c>
      <c r="G46" s="36" t="s">
        <v>212</v>
      </c>
      <c r="H46" s="36">
        <v>1</v>
      </c>
      <c r="I46" s="26">
        <v>41835</v>
      </c>
      <c r="J46" s="26">
        <v>41866</v>
      </c>
      <c r="K46" s="27">
        <f t="shared" si="0"/>
        <v>4.4285714285714288</v>
      </c>
      <c r="L46" s="28">
        <v>1</v>
      </c>
      <c r="M46" s="29">
        <f t="shared" si="1"/>
        <v>1</v>
      </c>
      <c r="N46" s="27">
        <f t="shared" si="2"/>
        <v>4.4285714285714288</v>
      </c>
      <c r="O46" s="27">
        <f t="shared" si="3"/>
        <v>4.4285714285714288</v>
      </c>
      <c r="P46" s="27">
        <f t="shared" si="4"/>
        <v>4.4285714285714288</v>
      </c>
      <c r="Q46" s="41" t="s">
        <v>192</v>
      </c>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row>
    <row r="47" spans="1:16376" s="31" customFormat="1" ht="81.599999999999994" customHeight="1" thickBot="1" x14ac:dyDescent="0.25">
      <c r="A47" s="33" t="s">
        <v>206</v>
      </c>
      <c r="B47" s="34" t="s">
        <v>207</v>
      </c>
      <c r="C47" s="24" t="s">
        <v>208</v>
      </c>
      <c r="D47" s="32" t="s">
        <v>209</v>
      </c>
      <c r="E47" s="61" t="s">
        <v>210</v>
      </c>
      <c r="F47" s="24" t="s">
        <v>213</v>
      </c>
      <c r="G47" s="25" t="s">
        <v>214</v>
      </c>
      <c r="H47" s="36">
        <v>1</v>
      </c>
      <c r="I47" s="26">
        <v>41835</v>
      </c>
      <c r="J47" s="26">
        <v>41866</v>
      </c>
      <c r="K47" s="27">
        <f t="shared" si="0"/>
        <v>4.4285714285714288</v>
      </c>
      <c r="L47" s="28">
        <v>1</v>
      </c>
      <c r="M47" s="29">
        <f t="shared" si="1"/>
        <v>1</v>
      </c>
      <c r="N47" s="27">
        <f t="shared" si="2"/>
        <v>4.4285714285714288</v>
      </c>
      <c r="O47" s="27">
        <f t="shared" si="3"/>
        <v>4.4285714285714288</v>
      </c>
      <c r="P47" s="27">
        <f t="shared" si="4"/>
        <v>4.4285714285714288</v>
      </c>
      <c r="Q47" s="41" t="s">
        <v>192</v>
      </c>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row>
    <row r="48" spans="1:16376" s="31" customFormat="1" ht="112.15" customHeight="1" thickBot="1" x14ac:dyDescent="0.25">
      <c r="A48" s="33" t="s">
        <v>215</v>
      </c>
      <c r="B48" s="24" t="s">
        <v>216</v>
      </c>
      <c r="C48" s="24" t="s">
        <v>217</v>
      </c>
      <c r="D48" s="32" t="s">
        <v>209</v>
      </c>
      <c r="E48" s="61" t="s">
        <v>210</v>
      </c>
      <c r="F48" s="24" t="s">
        <v>211</v>
      </c>
      <c r="G48" s="25" t="s">
        <v>212</v>
      </c>
      <c r="H48" s="36">
        <v>1</v>
      </c>
      <c r="I48" s="26">
        <v>41835</v>
      </c>
      <c r="J48" s="26">
        <v>41866</v>
      </c>
      <c r="K48" s="27">
        <f t="shared" si="0"/>
        <v>4.4285714285714288</v>
      </c>
      <c r="L48" s="28">
        <v>1</v>
      </c>
      <c r="M48" s="29">
        <f t="shared" si="1"/>
        <v>1</v>
      </c>
      <c r="N48" s="27">
        <f t="shared" si="2"/>
        <v>4.4285714285714288</v>
      </c>
      <c r="O48" s="27">
        <f t="shared" si="3"/>
        <v>4.4285714285714288</v>
      </c>
      <c r="P48" s="27">
        <f t="shared" si="4"/>
        <v>4.4285714285714288</v>
      </c>
      <c r="Q48" s="41" t="s">
        <v>192</v>
      </c>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row>
    <row r="49" spans="1:16376" s="31" customFormat="1" ht="86.45" customHeight="1" thickBot="1" x14ac:dyDescent="0.25">
      <c r="A49" s="33" t="s">
        <v>215</v>
      </c>
      <c r="B49" s="24" t="s">
        <v>216</v>
      </c>
      <c r="C49" s="24" t="s">
        <v>217</v>
      </c>
      <c r="D49" s="32" t="s">
        <v>209</v>
      </c>
      <c r="E49" s="61" t="s">
        <v>210</v>
      </c>
      <c r="F49" s="24" t="s">
        <v>218</v>
      </c>
      <c r="G49" s="25" t="s">
        <v>214</v>
      </c>
      <c r="H49" s="36">
        <v>1</v>
      </c>
      <c r="I49" s="26">
        <v>41835</v>
      </c>
      <c r="J49" s="26">
        <v>41866</v>
      </c>
      <c r="K49" s="27">
        <f t="shared" si="0"/>
        <v>4.4285714285714288</v>
      </c>
      <c r="L49" s="28">
        <v>1</v>
      </c>
      <c r="M49" s="29">
        <f t="shared" si="1"/>
        <v>1</v>
      </c>
      <c r="N49" s="27">
        <f t="shared" si="2"/>
        <v>4.4285714285714288</v>
      </c>
      <c r="O49" s="27">
        <f t="shared" si="3"/>
        <v>4.4285714285714288</v>
      </c>
      <c r="P49" s="27">
        <f t="shared" si="4"/>
        <v>4.4285714285714288</v>
      </c>
      <c r="Q49" s="41" t="s">
        <v>192</v>
      </c>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row>
    <row r="50" spans="1:16376" s="31" customFormat="1" ht="109.9" customHeight="1" thickBot="1" x14ac:dyDescent="0.25">
      <c r="A50" s="33" t="s">
        <v>219</v>
      </c>
      <c r="B50" s="24" t="s">
        <v>220</v>
      </c>
      <c r="C50" s="24" t="s">
        <v>221</v>
      </c>
      <c r="D50" s="32" t="s">
        <v>222</v>
      </c>
      <c r="E50" s="24" t="s">
        <v>223</v>
      </c>
      <c r="F50" s="24" t="s">
        <v>224</v>
      </c>
      <c r="G50" s="25" t="s">
        <v>225</v>
      </c>
      <c r="H50" s="36">
        <v>1</v>
      </c>
      <c r="I50" s="26">
        <v>41835</v>
      </c>
      <c r="J50" s="26">
        <v>42199</v>
      </c>
      <c r="K50" s="27">
        <f t="shared" si="0"/>
        <v>52</v>
      </c>
      <c r="L50" s="28">
        <v>1</v>
      </c>
      <c r="M50" s="29">
        <f t="shared" si="1"/>
        <v>1</v>
      </c>
      <c r="N50" s="27">
        <f t="shared" si="2"/>
        <v>52</v>
      </c>
      <c r="O50" s="27">
        <f t="shared" si="3"/>
        <v>0</v>
      </c>
      <c r="P50" s="27">
        <f t="shared" si="4"/>
        <v>0</v>
      </c>
      <c r="Q50" s="41" t="s">
        <v>192</v>
      </c>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row>
    <row r="51" spans="1:16376" s="31" customFormat="1" ht="117" customHeight="1" thickBot="1" x14ac:dyDescent="0.25">
      <c r="A51" s="46" t="s">
        <v>226</v>
      </c>
      <c r="B51" s="24" t="s">
        <v>227</v>
      </c>
      <c r="C51" s="24" t="s">
        <v>228</v>
      </c>
      <c r="D51" s="32" t="s">
        <v>229</v>
      </c>
      <c r="E51" s="34" t="s">
        <v>230</v>
      </c>
      <c r="F51" s="34" t="s">
        <v>231</v>
      </c>
      <c r="G51" s="25" t="s">
        <v>232</v>
      </c>
      <c r="H51" s="36">
        <v>1</v>
      </c>
      <c r="I51" s="26">
        <v>41730</v>
      </c>
      <c r="J51" s="26">
        <v>42109</v>
      </c>
      <c r="K51" s="27">
        <f t="shared" si="0"/>
        <v>54.142857142857146</v>
      </c>
      <c r="L51" s="28">
        <v>1</v>
      </c>
      <c r="M51" s="29">
        <f t="shared" si="1"/>
        <v>1</v>
      </c>
      <c r="N51" s="27">
        <f t="shared" si="2"/>
        <v>54.142857142857146</v>
      </c>
      <c r="O51" s="27">
        <f t="shared" si="3"/>
        <v>54.142857142857146</v>
      </c>
      <c r="P51" s="27">
        <f t="shared" si="4"/>
        <v>54.142857142857146</v>
      </c>
      <c r="Q51" s="62" t="s">
        <v>192</v>
      </c>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row>
    <row r="52" spans="1:16376" s="31" customFormat="1" ht="139.5" customHeight="1" thickBot="1" x14ac:dyDescent="0.25">
      <c r="A52" s="46" t="s">
        <v>226</v>
      </c>
      <c r="B52" s="24" t="s">
        <v>227</v>
      </c>
      <c r="C52" s="24" t="s">
        <v>228</v>
      </c>
      <c r="D52" s="32" t="s">
        <v>229</v>
      </c>
      <c r="E52" s="34" t="s">
        <v>233</v>
      </c>
      <c r="F52" s="34" t="s">
        <v>234</v>
      </c>
      <c r="G52" s="36" t="s">
        <v>235</v>
      </c>
      <c r="H52" s="63">
        <v>1</v>
      </c>
      <c r="I52" s="26">
        <v>41730</v>
      </c>
      <c r="J52" s="26">
        <v>42109</v>
      </c>
      <c r="K52" s="27">
        <f t="shared" si="0"/>
        <v>54.142857142857146</v>
      </c>
      <c r="L52" s="63">
        <v>1</v>
      </c>
      <c r="M52" s="29">
        <f t="shared" si="1"/>
        <v>1</v>
      </c>
      <c r="N52" s="27">
        <f t="shared" si="2"/>
        <v>54.142857142857146</v>
      </c>
      <c r="O52" s="27">
        <f t="shared" si="3"/>
        <v>54.142857142857146</v>
      </c>
      <c r="P52" s="27">
        <f t="shared" si="4"/>
        <v>54.142857142857146</v>
      </c>
      <c r="Q52" s="62" t="s">
        <v>192</v>
      </c>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row>
    <row r="53" spans="1:16376" s="31" customFormat="1" ht="132" customHeight="1" thickBot="1" x14ac:dyDescent="0.25">
      <c r="A53" s="46" t="s">
        <v>236</v>
      </c>
      <c r="B53" s="50" t="s">
        <v>237</v>
      </c>
      <c r="C53" s="23" t="s">
        <v>238</v>
      </c>
      <c r="D53" s="32" t="s">
        <v>239</v>
      </c>
      <c r="E53" s="50" t="s">
        <v>240</v>
      </c>
      <c r="F53" s="57" t="s">
        <v>241</v>
      </c>
      <c r="G53" s="64" t="s">
        <v>242</v>
      </c>
      <c r="H53" s="52">
        <v>1</v>
      </c>
      <c r="I53" s="26">
        <v>41821</v>
      </c>
      <c r="J53" s="26">
        <v>42186</v>
      </c>
      <c r="K53" s="27">
        <f t="shared" si="0"/>
        <v>52.142857142857146</v>
      </c>
      <c r="L53" s="28">
        <v>1</v>
      </c>
      <c r="M53" s="29">
        <f t="shared" si="1"/>
        <v>1</v>
      </c>
      <c r="N53" s="27">
        <f t="shared" si="2"/>
        <v>52.142857142857146</v>
      </c>
      <c r="O53" s="27">
        <f t="shared" si="3"/>
        <v>0</v>
      </c>
      <c r="P53" s="27">
        <f t="shared" si="4"/>
        <v>0</v>
      </c>
      <c r="Q53" s="56" t="s">
        <v>243</v>
      </c>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row>
    <row r="54" spans="1:16376" s="31" customFormat="1" ht="134.25" customHeight="1" thickBot="1" x14ac:dyDescent="0.25">
      <c r="A54" s="46" t="s">
        <v>244</v>
      </c>
      <c r="B54" s="50" t="s">
        <v>245</v>
      </c>
      <c r="C54" s="65" t="s">
        <v>246</v>
      </c>
      <c r="D54" s="32" t="s">
        <v>247</v>
      </c>
      <c r="E54" s="50" t="s">
        <v>248</v>
      </c>
      <c r="F54" s="50" t="s">
        <v>249</v>
      </c>
      <c r="G54" s="51" t="s">
        <v>250</v>
      </c>
      <c r="H54" s="52">
        <v>1</v>
      </c>
      <c r="I54" s="26">
        <v>41821</v>
      </c>
      <c r="J54" s="26">
        <v>42186</v>
      </c>
      <c r="K54" s="27">
        <f t="shared" si="0"/>
        <v>52.142857142857146</v>
      </c>
      <c r="L54" s="28">
        <v>1</v>
      </c>
      <c r="M54" s="29">
        <f t="shared" si="1"/>
        <v>1</v>
      </c>
      <c r="N54" s="27">
        <f t="shared" si="2"/>
        <v>52.142857142857146</v>
      </c>
      <c r="O54" s="27">
        <f t="shared" si="3"/>
        <v>0</v>
      </c>
      <c r="P54" s="27">
        <f t="shared" si="4"/>
        <v>0</v>
      </c>
      <c r="Q54" s="56" t="s">
        <v>243</v>
      </c>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row>
    <row r="55" spans="1:16376" s="31" customFormat="1" ht="156.75" customHeight="1" thickBot="1" x14ac:dyDescent="0.25">
      <c r="A55" s="46" t="s">
        <v>251</v>
      </c>
      <c r="B55" s="50" t="s">
        <v>252</v>
      </c>
      <c r="C55" s="65" t="s">
        <v>253</v>
      </c>
      <c r="D55" s="32" t="s">
        <v>247</v>
      </c>
      <c r="E55" s="50" t="s">
        <v>248</v>
      </c>
      <c r="F55" s="50" t="s">
        <v>254</v>
      </c>
      <c r="G55" s="51" t="s">
        <v>255</v>
      </c>
      <c r="H55" s="52">
        <v>1</v>
      </c>
      <c r="I55" s="26">
        <v>41821</v>
      </c>
      <c r="J55" s="26">
        <v>42186</v>
      </c>
      <c r="K55" s="27">
        <f t="shared" si="0"/>
        <v>52.142857142857146</v>
      </c>
      <c r="L55" s="28">
        <v>1</v>
      </c>
      <c r="M55" s="29">
        <f t="shared" si="1"/>
        <v>1</v>
      </c>
      <c r="N55" s="27">
        <f t="shared" si="2"/>
        <v>52.142857142857146</v>
      </c>
      <c r="O55" s="27">
        <f t="shared" si="3"/>
        <v>0</v>
      </c>
      <c r="P55" s="27">
        <f t="shared" si="4"/>
        <v>0</v>
      </c>
      <c r="Q55" s="56" t="s">
        <v>243</v>
      </c>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row>
    <row r="56" spans="1:16376" s="31" customFormat="1" ht="113.25" customHeight="1" thickBot="1" x14ac:dyDescent="0.25">
      <c r="A56" s="46" t="s">
        <v>256</v>
      </c>
      <c r="B56" s="50" t="s">
        <v>257</v>
      </c>
      <c r="C56" s="65" t="s">
        <v>258</v>
      </c>
      <c r="D56" s="32" t="s">
        <v>259</v>
      </c>
      <c r="E56" s="50" t="s">
        <v>260</v>
      </c>
      <c r="F56" s="57" t="s">
        <v>261</v>
      </c>
      <c r="G56" s="64" t="s">
        <v>262</v>
      </c>
      <c r="H56" s="66">
        <v>1</v>
      </c>
      <c r="I56" s="26">
        <v>41821</v>
      </c>
      <c r="J56" s="26">
        <v>42186</v>
      </c>
      <c r="K56" s="27">
        <f t="shared" si="0"/>
        <v>52.142857142857146</v>
      </c>
      <c r="L56" s="28">
        <v>0.5</v>
      </c>
      <c r="M56" s="29">
        <f t="shared" si="1"/>
        <v>0.5</v>
      </c>
      <c r="N56" s="27">
        <f t="shared" si="2"/>
        <v>26.071428571428573</v>
      </c>
      <c r="O56" s="27">
        <f t="shared" si="3"/>
        <v>0</v>
      </c>
      <c r="P56" s="27">
        <f t="shared" si="4"/>
        <v>0</v>
      </c>
      <c r="Q56" s="56" t="s">
        <v>243</v>
      </c>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row>
    <row r="57" spans="1:16376" s="31" customFormat="1" ht="114.75" customHeight="1" thickBot="1" x14ac:dyDescent="0.25">
      <c r="A57" s="46" t="s">
        <v>263</v>
      </c>
      <c r="B57" s="50" t="s">
        <v>264</v>
      </c>
      <c r="C57" s="32" t="s">
        <v>265</v>
      </c>
      <c r="D57" s="32" t="s">
        <v>266</v>
      </c>
      <c r="E57" s="50" t="s">
        <v>267</v>
      </c>
      <c r="F57" s="57" t="s">
        <v>268</v>
      </c>
      <c r="G57" s="52" t="s">
        <v>269</v>
      </c>
      <c r="H57" s="52">
        <v>1</v>
      </c>
      <c r="I57" s="26">
        <v>41821</v>
      </c>
      <c r="J57" s="26">
        <v>42186</v>
      </c>
      <c r="K57" s="27">
        <f t="shared" si="0"/>
        <v>52.142857142857146</v>
      </c>
      <c r="L57" s="28">
        <v>1</v>
      </c>
      <c r="M57" s="29">
        <f t="shared" si="1"/>
        <v>1</v>
      </c>
      <c r="N57" s="27">
        <f t="shared" si="2"/>
        <v>52.142857142857146</v>
      </c>
      <c r="O57" s="27">
        <f t="shared" si="3"/>
        <v>0</v>
      </c>
      <c r="P57" s="27">
        <f t="shared" si="4"/>
        <v>0</v>
      </c>
      <c r="Q57" s="56" t="s">
        <v>243</v>
      </c>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row>
    <row r="58" spans="1:16376" s="31" customFormat="1" ht="119.25" customHeight="1" thickBot="1" x14ac:dyDescent="0.25">
      <c r="A58" s="46" t="s">
        <v>270</v>
      </c>
      <c r="B58" s="50" t="s">
        <v>271</v>
      </c>
      <c r="C58" s="65" t="s">
        <v>272</v>
      </c>
      <c r="D58" s="32" t="s">
        <v>273</v>
      </c>
      <c r="E58" s="32" t="s">
        <v>274</v>
      </c>
      <c r="F58" s="32" t="s">
        <v>275</v>
      </c>
      <c r="G58" s="52" t="s">
        <v>276</v>
      </c>
      <c r="H58" s="52">
        <v>1</v>
      </c>
      <c r="I58" s="26">
        <v>41821</v>
      </c>
      <c r="J58" s="26">
        <v>42186</v>
      </c>
      <c r="K58" s="27">
        <f t="shared" si="0"/>
        <v>52.142857142857146</v>
      </c>
      <c r="L58" s="28">
        <v>1</v>
      </c>
      <c r="M58" s="29">
        <f t="shared" si="1"/>
        <v>1</v>
      </c>
      <c r="N58" s="27">
        <f t="shared" si="2"/>
        <v>52.142857142857146</v>
      </c>
      <c r="O58" s="27">
        <f t="shared" si="3"/>
        <v>0</v>
      </c>
      <c r="P58" s="27">
        <f t="shared" si="4"/>
        <v>0</v>
      </c>
      <c r="Q58" s="56" t="s">
        <v>243</v>
      </c>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row>
    <row r="59" spans="1:16376" s="31" customFormat="1" ht="137.25" customHeight="1" thickBot="1" x14ac:dyDescent="0.25">
      <c r="A59" s="46" t="s">
        <v>277</v>
      </c>
      <c r="B59" s="50" t="s">
        <v>278</v>
      </c>
      <c r="C59" s="65" t="s">
        <v>279</v>
      </c>
      <c r="D59" s="32" t="s">
        <v>273</v>
      </c>
      <c r="E59" s="50" t="s">
        <v>280</v>
      </c>
      <c r="F59" s="57" t="s">
        <v>281</v>
      </c>
      <c r="G59" s="52" t="s">
        <v>282</v>
      </c>
      <c r="H59" s="52">
        <v>1</v>
      </c>
      <c r="I59" s="26">
        <v>41821</v>
      </c>
      <c r="J59" s="26">
        <v>42186</v>
      </c>
      <c r="K59" s="27">
        <f t="shared" si="0"/>
        <v>52.142857142857146</v>
      </c>
      <c r="L59" s="28">
        <v>1</v>
      </c>
      <c r="M59" s="29">
        <f t="shared" si="1"/>
        <v>1</v>
      </c>
      <c r="N59" s="27">
        <f t="shared" si="2"/>
        <v>52.142857142857146</v>
      </c>
      <c r="O59" s="27">
        <f t="shared" si="3"/>
        <v>0</v>
      </c>
      <c r="P59" s="27">
        <f t="shared" si="4"/>
        <v>0</v>
      </c>
      <c r="Q59" s="56" t="s">
        <v>243</v>
      </c>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row>
    <row r="60" spans="1:16376" s="31" customFormat="1" ht="141" customHeight="1" thickBot="1" x14ac:dyDescent="0.25">
      <c r="A60" s="46" t="s">
        <v>283</v>
      </c>
      <c r="B60" s="50" t="s">
        <v>284</v>
      </c>
      <c r="C60" s="65" t="s">
        <v>285</v>
      </c>
      <c r="D60" s="32" t="s">
        <v>286</v>
      </c>
      <c r="E60" s="50" t="s">
        <v>287</v>
      </c>
      <c r="F60" s="57" t="s">
        <v>288</v>
      </c>
      <c r="G60" s="52" t="s">
        <v>289</v>
      </c>
      <c r="H60" s="52">
        <v>1</v>
      </c>
      <c r="I60" s="26">
        <v>41821</v>
      </c>
      <c r="J60" s="26">
        <v>42186</v>
      </c>
      <c r="K60" s="27">
        <f t="shared" si="0"/>
        <v>52.142857142857146</v>
      </c>
      <c r="L60" s="28">
        <v>0</v>
      </c>
      <c r="M60" s="29">
        <f t="shared" si="1"/>
        <v>0</v>
      </c>
      <c r="N60" s="27">
        <f t="shared" si="2"/>
        <v>0</v>
      </c>
      <c r="O60" s="27">
        <f t="shared" si="3"/>
        <v>0</v>
      </c>
      <c r="P60" s="27">
        <f t="shared" si="4"/>
        <v>0</v>
      </c>
      <c r="Q60" s="56" t="s">
        <v>243</v>
      </c>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row>
    <row r="61" spans="1:16376" s="31" customFormat="1" ht="114.75" customHeight="1" thickBot="1" x14ac:dyDescent="0.25">
      <c r="A61" s="67" t="s">
        <v>290</v>
      </c>
      <c r="B61" s="50" t="s">
        <v>291</v>
      </c>
      <c r="C61" s="54" t="s">
        <v>292</v>
      </c>
      <c r="D61" s="54" t="s">
        <v>293</v>
      </c>
      <c r="E61" s="54" t="s">
        <v>294</v>
      </c>
      <c r="F61" s="54" t="s">
        <v>295</v>
      </c>
      <c r="G61" s="68" t="s">
        <v>296</v>
      </c>
      <c r="H61" s="25">
        <v>1</v>
      </c>
      <c r="I61" s="26">
        <v>41883</v>
      </c>
      <c r="J61" s="26">
        <v>42004</v>
      </c>
      <c r="K61" s="27">
        <f t="shared" si="0"/>
        <v>17.285714285714285</v>
      </c>
      <c r="L61" s="28">
        <v>1</v>
      </c>
      <c r="M61" s="29">
        <f t="shared" si="1"/>
        <v>1</v>
      </c>
      <c r="N61" s="27">
        <f t="shared" si="2"/>
        <v>17.285714285714285</v>
      </c>
      <c r="O61" s="27">
        <f t="shared" si="3"/>
        <v>17.285714285714285</v>
      </c>
      <c r="P61" s="27">
        <f t="shared" si="4"/>
        <v>17.285714285714285</v>
      </c>
      <c r="Q61" s="56" t="s">
        <v>243</v>
      </c>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0"/>
      <c r="KJ61" s="40"/>
      <c r="KK61" s="40"/>
      <c r="KL61" s="40"/>
      <c r="KM61" s="40"/>
      <c r="KN61" s="40"/>
      <c r="KO61" s="40"/>
      <c r="KP61" s="40"/>
      <c r="KQ61" s="40"/>
      <c r="KR61" s="40"/>
      <c r="KS61" s="40"/>
      <c r="KT61" s="40"/>
      <c r="KU61" s="40"/>
      <c r="KV61" s="40"/>
      <c r="KW61" s="40"/>
      <c r="KX61" s="40"/>
      <c r="KY61" s="40"/>
      <c r="KZ61" s="40"/>
      <c r="LA61" s="40"/>
      <c r="LB61" s="40"/>
      <c r="LC61" s="40"/>
      <c r="LD61" s="40"/>
      <c r="LE61" s="40"/>
      <c r="LF61" s="40"/>
      <c r="LG61" s="40"/>
      <c r="LH61" s="40"/>
      <c r="LI61" s="40"/>
      <c r="LJ61" s="40"/>
      <c r="LK61" s="40"/>
      <c r="LL61" s="40"/>
      <c r="LM61" s="40"/>
      <c r="LN61" s="40"/>
      <c r="LO61" s="40"/>
      <c r="LP61" s="40"/>
      <c r="LQ61" s="40"/>
      <c r="LR61" s="40"/>
      <c r="LS61" s="40"/>
      <c r="LT61" s="40"/>
      <c r="LU61" s="40"/>
      <c r="LV61" s="40"/>
      <c r="LW61" s="40"/>
      <c r="LX61" s="40"/>
      <c r="LY61" s="40"/>
      <c r="LZ61" s="40"/>
      <c r="MA61" s="40"/>
      <c r="MB61" s="40"/>
      <c r="MC61" s="40"/>
      <c r="MD61" s="40"/>
      <c r="ME61" s="40"/>
      <c r="MF61" s="40"/>
      <c r="MG61" s="40"/>
      <c r="MH61" s="40"/>
      <c r="MI61" s="40"/>
      <c r="MJ61" s="40"/>
      <c r="MK61" s="40"/>
      <c r="ML61" s="40"/>
      <c r="MM61" s="40"/>
      <c r="MN61" s="40"/>
      <c r="MO61" s="40"/>
      <c r="MP61" s="40"/>
      <c r="MQ61" s="40"/>
      <c r="MR61" s="40"/>
      <c r="MS61" s="40"/>
      <c r="MT61" s="40"/>
      <c r="MU61" s="40"/>
      <c r="MV61" s="40"/>
      <c r="MW61" s="40"/>
      <c r="MX61" s="40"/>
      <c r="MY61" s="40"/>
      <c r="MZ61" s="40"/>
      <c r="NA61" s="40"/>
      <c r="NB61" s="40"/>
      <c r="NC61" s="40"/>
      <c r="ND61" s="40"/>
      <c r="NE61" s="40"/>
      <c r="NF61" s="40"/>
      <c r="NG61" s="40"/>
      <c r="NH61" s="40"/>
      <c r="NI61" s="40"/>
      <c r="NJ61" s="40"/>
      <c r="NK61" s="40"/>
      <c r="NL61" s="40"/>
      <c r="NM61" s="40"/>
      <c r="NN61" s="40"/>
      <c r="NO61" s="40"/>
      <c r="NP61" s="40"/>
      <c r="NQ61" s="40"/>
      <c r="NR61" s="40"/>
      <c r="NS61" s="40"/>
      <c r="NT61" s="40"/>
      <c r="NU61" s="40"/>
      <c r="NV61" s="40"/>
      <c r="NW61" s="40"/>
      <c r="NX61" s="40"/>
      <c r="NY61" s="40"/>
      <c r="NZ61" s="40"/>
      <c r="OA61" s="40"/>
      <c r="OB61" s="40"/>
      <c r="OC61" s="40"/>
      <c r="OD61" s="40"/>
      <c r="OE61" s="40"/>
      <c r="OF61" s="40"/>
      <c r="OG61" s="40"/>
      <c r="OH61" s="40"/>
      <c r="OI61" s="40"/>
      <c r="OJ61" s="40"/>
      <c r="OK61" s="40"/>
      <c r="OL61" s="40"/>
      <c r="OM61" s="40"/>
      <c r="ON61" s="40"/>
      <c r="OO61" s="40"/>
      <c r="OP61" s="40"/>
      <c r="OQ61" s="40"/>
      <c r="OR61" s="40"/>
      <c r="OS61" s="40"/>
      <c r="OT61" s="40"/>
      <c r="OU61" s="40"/>
      <c r="OV61" s="40"/>
      <c r="OW61" s="40"/>
      <c r="OX61" s="40"/>
      <c r="OY61" s="40"/>
      <c r="OZ61" s="40"/>
      <c r="PA61" s="40"/>
      <c r="PB61" s="40"/>
      <c r="PC61" s="40"/>
      <c r="PD61" s="40"/>
      <c r="PE61" s="40"/>
      <c r="PF61" s="40"/>
      <c r="PG61" s="40"/>
      <c r="PH61" s="40"/>
      <c r="PI61" s="40"/>
      <c r="PJ61" s="40"/>
      <c r="PK61" s="40"/>
      <c r="PL61" s="40"/>
      <c r="PM61" s="40"/>
      <c r="PN61" s="40"/>
      <c r="PO61" s="40"/>
      <c r="PP61" s="40"/>
      <c r="PQ61" s="40"/>
      <c r="PR61" s="40"/>
      <c r="PS61" s="40"/>
      <c r="PT61" s="40"/>
      <c r="PU61" s="40"/>
      <c r="PV61" s="40"/>
      <c r="PW61" s="40"/>
      <c r="PX61" s="40"/>
      <c r="PY61" s="40"/>
      <c r="PZ61" s="40"/>
      <c r="QA61" s="40"/>
      <c r="QB61" s="40"/>
      <c r="QC61" s="40"/>
      <c r="QD61" s="40"/>
      <c r="QE61" s="40"/>
      <c r="QF61" s="40"/>
      <c r="QG61" s="40"/>
      <c r="QH61" s="40"/>
      <c r="QI61" s="40"/>
      <c r="QJ61" s="40"/>
      <c r="QK61" s="40"/>
      <c r="QL61" s="40"/>
      <c r="QM61" s="40"/>
      <c r="QN61" s="40"/>
      <c r="QO61" s="40"/>
      <c r="QP61" s="40"/>
      <c r="QQ61" s="40"/>
      <c r="QR61" s="40"/>
      <c r="QS61" s="40"/>
      <c r="QT61" s="40"/>
      <c r="QU61" s="40"/>
      <c r="QV61" s="40"/>
      <c r="QW61" s="40"/>
      <c r="QX61" s="40"/>
      <c r="QY61" s="40"/>
      <c r="QZ61" s="40"/>
      <c r="RA61" s="40"/>
      <c r="RB61" s="40"/>
      <c r="RC61" s="40"/>
      <c r="RD61" s="40"/>
      <c r="RE61" s="40"/>
      <c r="RF61" s="40"/>
      <c r="RG61" s="40"/>
      <c r="RH61" s="40"/>
      <c r="RI61" s="40"/>
      <c r="RJ61" s="40"/>
      <c r="RK61" s="40"/>
      <c r="RL61" s="40"/>
      <c r="RM61" s="40"/>
      <c r="RN61" s="40"/>
      <c r="RO61" s="40"/>
      <c r="RP61" s="40"/>
      <c r="RQ61" s="40"/>
      <c r="RR61" s="40"/>
      <c r="RS61" s="40"/>
      <c r="RT61" s="40"/>
      <c r="RU61" s="40"/>
      <c r="RV61" s="40"/>
      <c r="RW61" s="40"/>
      <c r="RX61" s="40"/>
      <c r="RY61" s="40"/>
      <c r="RZ61" s="40"/>
      <c r="SA61" s="40"/>
      <c r="SB61" s="40"/>
      <c r="SC61" s="40"/>
      <c r="SD61" s="40"/>
      <c r="SE61" s="40"/>
      <c r="SF61" s="40"/>
      <c r="SG61" s="40"/>
      <c r="SH61" s="40"/>
      <c r="SI61" s="40"/>
      <c r="SJ61" s="40"/>
      <c r="SK61" s="40"/>
      <c r="SL61" s="40"/>
      <c r="SM61" s="40"/>
      <c r="SN61" s="40"/>
      <c r="SO61" s="40"/>
      <c r="SP61" s="40"/>
      <c r="SQ61" s="40"/>
      <c r="SR61" s="40"/>
      <c r="SS61" s="40"/>
      <c r="ST61" s="40"/>
      <c r="SU61" s="40"/>
      <c r="SV61" s="40"/>
      <c r="SW61" s="40"/>
      <c r="SX61" s="40"/>
      <c r="SY61" s="40"/>
      <c r="SZ61" s="40"/>
      <c r="TA61" s="40"/>
      <c r="TB61" s="40"/>
      <c r="TC61" s="40"/>
      <c r="TD61" s="40"/>
      <c r="TE61" s="40"/>
      <c r="TF61" s="40"/>
      <c r="TG61" s="40"/>
      <c r="TH61" s="40"/>
      <c r="TI61" s="40"/>
      <c r="TJ61" s="40"/>
      <c r="TK61" s="40"/>
      <c r="TL61" s="40"/>
      <c r="TM61" s="40"/>
      <c r="TN61" s="40"/>
      <c r="TO61" s="40"/>
      <c r="TP61" s="40"/>
      <c r="TQ61" s="40"/>
      <c r="TR61" s="40"/>
      <c r="TS61" s="40"/>
      <c r="TT61" s="40"/>
      <c r="TU61" s="40"/>
      <c r="TV61" s="40"/>
      <c r="TW61" s="40"/>
      <c r="TX61" s="40"/>
      <c r="TY61" s="40"/>
      <c r="TZ61" s="40"/>
      <c r="UA61" s="40"/>
      <c r="UB61" s="40"/>
      <c r="UC61" s="40"/>
      <c r="UD61" s="40"/>
      <c r="UE61" s="40"/>
      <c r="UF61" s="40"/>
      <c r="UG61" s="40"/>
      <c r="UH61" s="40"/>
      <c r="UI61" s="40"/>
      <c r="UJ61" s="40"/>
      <c r="UK61" s="40"/>
      <c r="UL61" s="40"/>
      <c r="UM61" s="40"/>
      <c r="UN61" s="40"/>
      <c r="UO61" s="40"/>
      <c r="UP61" s="40"/>
      <c r="UQ61" s="40"/>
      <c r="UR61" s="40"/>
      <c r="US61" s="40"/>
      <c r="UT61" s="40"/>
      <c r="UU61" s="40"/>
      <c r="UV61" s="40"/>
      <c r="UW61" s="40"/>
      <c r="UX61" s="40"/>
      <c r="UY61" s="40"/>
      <c r="UZ61" s="40"/>
      <c r="VA61" s="40"/>
      <c r="VB61" s="40"/>
      <c r="VC61" s="40"/>
      <c r="VD61" s="40"/>
      <c r="VE61" s="40"/>
      <c r="VF61" s="40"/>
      <c r="VG61" s="40"/>
      <c r="VH61" s="40"/>
      <c r="VI61" s="40"/>
      <c r="VJ61" s="40"/>
      <c r="VK61" s="40"/>
      <c r="VL61" s="40"/>
      <c r="VM61" s="40"/>
      <c r="VN61" s="40"/>
      <c r="VO61" s="40"/>
      <c r="VP61" s="40"/>
      <c r="VQ61" s="40"/>
      <c r="VR61" s="40"/>
      <c r="VS61" s="40"/>
      <c r="VT61" s="40"/>
      <c r="VU61" s="40"/>
      <c r="VV61" s="40"/>
      <c r="VW61" s="40"/>
      <c r="VX61" s="40"/>
      <c r="VY61" s="40"/>
      <c r="VZ61" s="40"/>
      <c r="WA61" s="40"/>
      <c r="WB61" s="40"/>
      <c r="WC61" s="40"/>
      <c r="WD61" s="40"/>
      <c r="WE61" s="40"/>
      <c r="WF61" s="40"/>
      <c r="WG61" s="40"/>
      <c r="WH61" s="40"/>
      <c r="WI61" s="40"/>
      <c r="WJ61" s="40"/>
      <c r="WK61" s="40"/>
      <c r="WL61" s="40"/>
      <c r="WM61" s="40"/>
      <c r="WN61" s="40"/>
      <c r="WO61" s="40"/>
      <c r="WP61" s="40"/>
      <c r="WQ61" s="40"/>
      <c r="WR61" s="40"/>
      <c r="WS61" s="40"/>
      <c r="WT61" s="40"/>
      <c r="WU61" s="40"/>
      <c r="WV61" s="40"/>
      <c r="WW61" s="40"/>
      <c r="WX61" s="40"/>
      <c r="WY61" s="40"/>
      <c r="WZ61" s="40"/>
      <c r="XA61" s="40"/>
      <c r="XB61" s="40"/>
      <c r="XC61" s="40"/>
      <c r="XD61" s="40"/>
      <c r="XE61" s="40"/>
      <c r="XF61" s="40"/>
      <c r="XG61" s="40"/>
      <c r="XH61" s="40"/>
      <c r="XI61" s="40"/>
      <c r="XJ61" s="40"/>
      <c r="XK61" s="40"/>
      <c r="XL61" s="40"/>
      <c r="XM61" s="40"/>
      <c r="XN61" s="40"/>
      <c r="XO61" s="40"/>
      <c r="XP61" s="40"/>
      <c r="XQ61" s="40"/>
      <c r="XR61" s="40"/>
      <c r="XS61" s="40"/>
      <c r="XT61" s="40"/>
      <c r="XU61" s="40"/>
      <c r="XV61" s="40"/>
      <c r="XW61" s="40"/>
      <c r="XX61" s="40"/>
      <c r="XY61" s="40"/>
      <c r="XZ61" s="40"/>
      <c r="YA61" s="40"/>
      <c r="YB61" s="40"/>
      <c r="YC61" s="40"/>
      <c r="YD61" s="40"/>
      <c r="YE61" s="40"/>
      <c r="YF61" s="40"/>
      <c r="YG61" s="40"/>
      <c r="YH61" s="40"/>
      <c r="YI61" s="40"/>
      <c r="YJ61" s="40"/>
      <c r="YK61" s="40"/>
      <c r="YL61" s="40"/>
      <c r="YM61" s="40"/>
      <c r="YN61" s="40"/>
      <c r="YO61" s="40"/>
      <c r="YP61" s="40"/>
      <c r="YQ61" s="40"/>
      <c r="YR61" s="40"/>
      <c r="YS61" s="40"/>
      <c r="YT61" s="40"/>
      <c r="YU61" s="40"/>
      <c r="YV61" s="40"/>
      <c r="YW61" s="40"/>
      <c r="YX61" s="40"/>
      <c r="YY61" s="40"/>
      <c r="YZ61" s="40"/>
      <c r="ZA61" s="40"/>
      <c r="ZB61" s="40"/>
      <c r="ZC61" s="40"/>
      <c r="ZD61" s="40"/>
      <c r="ZE61" s="40"/>
      <c r="ZF61" s="40"/>
      <c r="ZG61" s="40"/>
      <c r="ZH61" s="40"/>
      <c r="ZI61" s="40"/>
      <c r="ZJ61" s="40"/>
      <c r="ZK61" s="40"/>
      <c r="ZL61" s="40"/>
      <c r="ZM61" s="40"/>
      <c r="ZN61" s="40"/>
      <c r="ZO61" s="40"/>
      <c r="ZP61" s="40"/>
      <c r="ZQ61" s="40"/>
      <c r="ZR61" s="40"/>
      <c r="ZS61" s="40"/>
      <c r="ZT61" s="40"/>
      <c r="ZU61" s="40"/>
      <c r="ZV61" s="40"/>
      <c r="ZW61" s="40"/>
      <c r="ZX61" s="40"/>
      <c r="ZY61" s="40"/>
      <c r="ZZ61" s="40"/>
      <c r="AAA61" s="40"/>
      <c r="AAB61" s="40"/>
      <c r="AAC61" s="40"/>
      <c r="AAD61" s="40"/>
      <c r="AAE61" s="40"/>
      <c r="AAF61" s="40"/>
      <c r="AAG61" s="40"/>
      <c r="AAH61" s="40"/>
      <c r="AAI61" s="40"/>
      <c r="AAJ61" s="40"/>
      <c r="AAK61" s="40"/>
      <c r="AAL61" s="40"/>
      <c r="AAM61" s="40"/>
      <c r="AAN61" s="40"/>
      <c r="AAO61" s="40"/>
      <c r="AAP61" s="40"/>
      <c r="AAQ61" s="40"/>
      <c r="AAR61" s="40"/>
      <c r="AAS61" s="40"/>
      <c r="AAT61" s="40"/>
      <c r="AAU61" s="40"/>
      <c r="AAV61" s="40"/>
      <c r="AAW61" s="40"/>
      <c r="AAX61" s="40"/>
      <c r="AAY61" s="40"/>
      <c r="AAZ61" s="40"/>
      <c r="ABA61" s="40"/>
      <c r="ABB61" s="40"/>
      <c r="ABC61" s="40"/>
      <c r="ABD61" s="40"/>
      <c r="ABE61" s="40"/>
      <c r="ABF61" s="40"/>
      <c r="ABG61" s="40"/>
      <c r="ABH61" s="40"/>
      <c r="ABI61" s="40"/>
      <c r="ABJ61" s="40"/>
      <c r="ABK61" s="40"/>
      <c r="ABL61" s="40"/>
      <c r="ABM61" s="40"/>
      <c r="ABN61" s="40"/>
      <c r="ABO61" s="40"/>
      <c r="ABP61" s="40"/>
      <c r="ABQ61" s="40"/>
      <c r="ABR61" s="40"/>
      <c r="ABS61" s="40"/>
      <c r="ABT61" s="40"/>
      <c r="ABU61" s="40"/>
      <c r="ABV61" s="40"/>
      <c r="ABW61" s="40"/>
      <c r="ABX61" s="40"/>
      <c r="ABY61" s="40"/>
      <c r="ABZ61" s="40"/>
      <c r="ACA61" s="40"/>
      <c r="ACB61" s="40"/>
      <c r="ACC61" s="40"/>
      <c r="ACD61" s="40"/>
      <c r="ACE61" s="40"/>
      <c r="ACF61" s="40"/>
      <c r="ACG61" s="40"/>
      <c r="ACH61" s="40"/>
      <c r="ACI61" s="40"/>
      <c r="ACJ61" s="40"/>
      <c r="ACK61" s="40"/>
      <c r="ACL61" s="40"/>
      <c r="ACM61" s="40"/>
      <c r="ACN61" s="40"/>
      <c r="ACO61" s="40"/>
      <c r="ACP61" s="40"/>
      <c r="ACQ61" s="40"/>
      <c r="ACR61" s="40"/>
      <c r="ACS61" s="40"/>
      <c r="ACT61" s="40"/>
      <c r="ACU61" s="40"/>
      <c r="ACV61" s="40"/>
      <c r="ACW61" s="40"/>
      <c r="ACX61" s="40"/>
      <c r="ACY61" s="40"/>
      <c r="ACZ61" s="40"/>
      <c r="ADA61" s="40"/>
      <c r="ADB61" s="40"/>
      <c r="ADC61" s="40"/>
      <c r="ADD61" s="40"/>
      <c r="ADE61" s="40"/>
      <c r="ADF61" s="40"/>
      <c r="ADG61" s="40"/>
      <c r="ADH61" s="40"/>
      <c r="ADI61" s="40"/>
      <c r="ADJ61" s="40"/>
      <c r="ADK61" s="40"/>
      <c r="ADL61" s="40"/>
      <c r="ADM61" s="40"/>
      <c r="ADN61" s="40"/>
      <c r="ADO61" s="40"/>
      <c r="ADP61" s="40"/>
      <c r="ADQ61" s="40"/>
      <c r="ADR61" s="40"/>
      <c r="ADS61" s="40"/>
      <c r="ADT61" s="40"/>
      <c r="ADU61" s="40"/>
      <c r="ADV61" s="40"/>
      <c r="ADW61" s="40"/>
      <c r="ADX61" s="40"/>
      <c r="ADY61" s="40"/>
      <c r="ADZ61" s="40"/>
      <c r="AEA61" s="40"/>
      <c r="AEB61" s="40"/>
      <c r="AEC61" s="40"/>
      <c r="AED61" s="40"/>
      <c r="AEE61" s="40"/>
      <c r="AEF61" s="40"/>
      <c r="AEG61" s="40"/>
      <c r="AEH61" s="40"/>
      <c r="AEI61" s="40"/>
      <c r="AEJ61" s="40"/>
      <c r="AEK61" s="40"/>
      <c r="AEL61" s="40"/>
      <c r="AEM61" s="40"/>
      <c r="AEN61" s="40"/>
      <c r="AEO61" s="40"/>
      <c r="AEP61" s="40"/>
      <c r="AEQ61" s="40"/>
      <c r="AER61" s="40"/>
      <c r="AES61" s="40"/>
      <c r="AET61" s="40"/>
      <c r="AEU61" s="40"/>
      <c r="AEV61" s="40"/>
      <c r="AEW61" s="40"/>
      <c r="AEX61" s="40"/>
      <c r="AEY61" s="40"/>
      <c r="AEZ61" s="40"/>
      <c r="AFA61" s="40"/>
      <c r="AFB61" s="40"/>
      <c r="AFC61" s="40"/>
      <c r="AFD61" s="40"/>
      <c r="AFE61" s="40"/>
      <c r="AFF61" s="40"/>
      <c r="AFG61" s="40"/>
      <c r="AFH61" s="40"/>
      <c r="AFI61" s="40"/>
      <c r="AFJ61" s="40"/>
      <c r="AFK61" s="40"/>
      <c r="AFL61" s="40"/>
      <c r="AFM61" s="40"/>
      <c r="AFN61" s="40"/>
      <c r="AFO61" s="40"/>
      <c r="AFP61" s="40"/>
      <c r="AFQ61" s="40"/>
      <c r="AFR61" s="40"/>
      <c r="AFS61" s="40"/>
      <c r="AFT61" s="40"/>
      <c r="AFU61" s="40"/>
      <c r="AFV61" s="40"/>
      <c r="AFW61" s="40"/>
      <c r="AFX61" s="40"/>
      <c r="AFY61" s="40"/>
      <c r="AFZ61" s="40"/>
      <c r="AGA61" s="40"/>
      <c r="AGB61" s="40"/>
      <c r="AGC61" s="40"/>
      <c r="AGD61" s="40"/>
      <c r="AGE61" s="40"/>
      <c r="AGF61" s="40"/>
      <c r="AGG61" s="40"/>
      <c r="AGH61" s="40"/>
      <c r="AGI61" s="40"/>
      <c r="AGJ61" s="40"/>
      <c r="AGK61" s="40"/>
      <c r="AGL61" s="40"/>
      <c r="AGM61" s="40"/>
      <c r="AGN61" s="40"/>
      <c r="AGO61" s="40"/>
      <c r="AGP61" s="40"/>
      <c r="AGQ61" s="40"/>
      <c r="AGR61" s="40"/>
      <c r="AGS61" s="40"/>
      <c r="AGT61" s="40"/>
      <c r="AGU61" s="40"/>
      <c r="AGV61" s="40"/>
      <c r="AGW61" s="40"/>
      <c r="AGX61" s="40"/>
      <c r="AGY61" s="40"/>
      <c r="AGZ61" s="40"/>
      <c r="AHA61" s="40"/>
      <c r="AHB61" s="40"/>
      <c r="AHC61" s="40"/>
      <c r="AHD61" s="40"/>
      <c r="AHE61" s="40"/>
      <c r="AHF61" s="40"/>
      <c r="AHG61" s="40"/>
      <c r="AHH61" s="40"/>
      <c r="AHI61" s="40"/>
      <c r="AHJ61" s="40"/>
      <c r="AHK61" s="40"/>
      <c r="AHL61" s="40"/>
      <c r="AHM61" s="40"/>
      <c r="AHN61" s="40"/>
      <c r="AHO61" s="40"/>
      <c r="AHP61" s="40"/>
      <c r="AHQ61" s="40"/>
      <c r="AHR61" s="40"/>
      <c r="AHS61" s="40"/>
      <c r="AHT61" s="40"/>
      <c r="AHU61" s="40"/>
      <c r="AHV61" s="40"/>
      <c r="AHW61" s="40"/>
      <c r="AHX61" s="40"/>
      <c r="AHY61" s="40"/>
      <c r="AHZ61" s="40"/>
      <c r="AIA61" s="40"/>
      <c r="AIB61" s="40"/>
      <c r="AIC61" s="40"/>
      <c r="AID61" s="40"/>
      <c r="AIE61" s="40"/>
      <c r="AIF61" s="40"/>
      <c r="AIG61" s="40"/>
      <c r="AIH61" s="40"/>
      <c r="AII61" s="40"/>
      <c r="AIJ61" s="40"/>
      <c r="AIK61" s="40"/>
      <c r="AIL61" s="40"/>
      <c r="AIM61" s="40"/>
      <c r="AIN61" s="40"/>
      <c r="AIO61" s="40"/>
      <c r="AIP61" s="40"/>
      <c r="AIQ61" s="40"/>
      <c r="AIR61" s="40"/>
      <c r="AIS61" s="40"/>
      <c r="AIT61" s="40"/>
      <c r="AIU61" s="40"/>
      <c r="AIV61" s="40"/>
      <c r="AIW61" s="40"/>
      <c r="AIX61" s="40"/>
      <c r="AIY61" s="40"/>
      <c r="AIZ61" s="40"/>
      <c r="AJA61" s="40"/>
      <c r="AJB61" s="40"/>
      <c r="AJC61" s="40"/>
      <c r="AJD61" s="40"/>
      <c r="AJE61" s="40"/>
      <c r="AJF61" s="40"/>
      <c r="AJG61" s="40"/>
      <c r="AJH61" s="40"/>
      <c r="AJI61" s="40"/>
      <c r="AJJ61" s="40"/>
      <c r="AJK61" s="40"/>
      <c r="AJL61" s="40"/>
      <c r="AJM61" s="40"/>
      <c r="AJN61" s="40"/>
      <c r="AJO61" s="40"/>
      <c r="AJP61" s="40"/>
      <c r="AJQ61" s="40"/>
      <c r="AJR61" s="40"/>
      <c r="AJS61" s="40"/>
      <c r="AJT61" s="40"/>
      <c r="AJU61" s="40"/>
      <c r="AJV61" s="40"/>
      <c r="AJW61" s="40"/>
      <c r="AJX61" s="40"/>
      <c r="AJY61" s="40"/>
      <c r="AJZ61" s="40"/>
      <c r="AKA61" s="40"/>
      <c r="AKB61" s="40"/>
      <c r="AKC61" s="40"/>
      <c r="AKD61" s="40"/>
      <c r="AKE61" s="40"/>
      <c r="AKF61" s="40"/>
      <c r="AKG61" s="40"/>
      <c r="AKH61" s="40"/>
      <c r="AKI61" s="40"/>
      <c r="AKJ61" s="40"/>
      <c r="AKK61" s="40"/>
      <c r="AKL61" s="40"/>
      <c r="AKM61" s="40"/>
      <c r="AKN61" s="40"/>
      <c r="AKO61" s="40"/>
      <c r="AKP61" s="40"/>
      <c r="AKQ61" s="40"/>
      <c r="AKR61" s="40"/>
      <c r="AKS61" s="40"/>
      <c r="AKT61" s="40"/>
      <c r="AKU61" s="40"/>
      <c r="AKV61" s="40"/>
      <c r="AKW61" s="40"/>
      <c r="AKX61" s="40"/>
      <c r="AKY61" s="40"/>
      <c r="AKZ61" s="40"/>
      <c r="ALA61" s="40"/>
      <c r="ALB61" s="40"/>
      <c r="ALC61" s="40"/>
      <c r="ALD61" s="40"/>
      <c r="ALE61" s="40"/>
      <c r="ALF61" s="40"/>
      <c r="ALG61" s="40"/>
      <c r="ALH61" s="40"/>
      <c r="ALI61" s="40"/>
      <c r="ALJ61" s="40"/>
      <c r="ALK61" s="40"/>
      <c r="ALL61" s="40"/>
      <c r="ALM61" s="40"/>
      <c r="ALN61" s="40"/>
      <c r="ALO61" s="40"/>
      <c r="ALP61" s="40"/>
      <c r="ALQ61" s="40"/>
      <c r="ALR61" s="40"/>
      <c r="ALS61" s="40"/>
      <c r="ALT61" s="40"/>
      <c r="ALU61" s="40"/>
      <c r="ALV61" s="40"/>
      <c r="ALW61" s="40"/>
      <c r="ALX61" s="40"/>
      <c r="ALY61" s="40"/>
      <c r="ALZ61" s="40"/>
      <c r="AMA61" s="40"/>
      <c r="AMB61" s="40"/>
      <c r="AMC61" s="40"/>
      <c r="AMD61" s="40"/>
      <c r="AME61" s="40"/>
      <c r="AMF61" s="40"/>
      <c r="AMG61" s="40"/>
      <c r="AMH61" s="40"/>
      <c r="AMI61" s="40"/>
      <c r="AMJ61" s="40"/>
      <c r="AMK61" s="40"/>
      <c r="AML61" s="40"/>
      <c r="AMM61" s="40"/>
      <c r="AMN61" s="40"/>
      <c r="AMO61" s="40"/>
      <c r="AMP61" s="40"/>
      <c r="AMQ61" s="40"/>
      <c r="AMR61" s="40"/>
      <c r="AMS61" s="40"/>
      <c r="AMT61" s="40"/>
      <c r="AMU61" s="40"/>
      <c r="AMV61" s="40"/>
      <c r="AMW61" s="40"/>
      <c r="AMX61" s="40"/>
      <c r="AMY61" s="40"/>
      <c r="AMZ61" s="40"/>
      <c r="ANA61" s="40"/>
      <c r="ANB61" s="40"/>
      <c r="ANC61" s="40"/>
      <c r="AND61" s="40"/>
      <c r="ANE61" s="40"/>
      <c r="ANF61" s="40"/>
      <c r="ANG61" s="40"/>
      <c r="ANH61" s="40"/>
      <c r="ANI61" s="40"/>
      <c r="ANJ61" s="40"/>
      <c r="ANK61" s="40"/>
      <c r="ANL61" s="40"/>
      <c r="ANM61" s="40"/>
      <c r="ANN61" s="40"/>
      <c r="ANO61" s="40"/>
      <c r="ANP61" s="40"/>
      <c r="ANQ61" s="40"/>
      <c r="ANR61" s="40"/>
      <c r="ANS61" s="40"/>
      <c r="ANT61" s="40"/>
      <c r="ANU61" s="40"/>
      <c r="ANV61" s="40"/>
      <c r="ANW61" s="40"/>
      <c r="ANX61" s="40"/>
      <c r="ANY61" s="40"/>
      <c r="ANZ61" s="40"/>
      <c r="AOA61" s="40"/>
      <c r="AOB61" s="40"/>
      <c r="AOC61" s="40"/>
      <c r="AOD61" s="40"/>
      <c r="AOE61" s="40"/>
      <c r="AOF61" s="40"/>
      <c r="AOG61" s="40"/>
      <c r="AOH61" s="40"/>
      <c r="AOI61" s="40"/>
      <c r="AOJ61" s="40"/>
      <c r="AOK61" s="40"/>
      <c r="AOL61" s="40"/>
      <c r="AOM61" s="40"/>
      <c r="AON61" s="40"/>
      <c r="AOO61" s="40"/>
      <c r="AOP61" s="40"/>
      <c r="AOQ61" s="40"/>
      <c r="AOR61" s="40"/>
      <c r="AOS61" s="40"/>
      <c r="AOT61" s="40"/>
      <c r="AOU61" s="40"/>
      <c r="AOV61" s="40"/>
      <c r="AOW61" s="40"/>
      <c r="AOX61" s="40"/>
      <c r="AOY61" s="40"/>
      <c r="AOZ61" s="40"/>
      <c r="APA61" s="40"/>
      <c r="APB61" s="40"/>
      <c r="APC61" s="40"/>
      <c r="APD61" s="40"/>
      <c r="APE61" s="40"/>
      <c r="APF61" s="40"/>
      <c r="APG61" s="40"/>
      <c r="APH61" s="40"/>
      <c r="API61" s="40"/>
      <c r="APJ61" s="40"/>
      <c r="APK61" s="40"/>
      <c r="APL61" s="40"/>
      <c r="APM61" s="40"/>
      <c r="APN61" s="40"/>
      <c r="APO61" s="40"/>
      <c r="APP61" s="40"/>
      <c r="APQ61" s="40"/>
      <c r="APR61" s="40"/>
      <c r="APS61" s="40"/>
      <c r="APT61" s="40"/>
      <c r="APU61" s="40"/>
      <c r="APV61" s="40"/>
      <c r="APW61" s="40"/>
      <c r="APX61" s="40"/>
      <c r="APY61" s="40"/>
      <c r="APZ61" s="40"/>
      <c r="AQA61" s="40"/>
      <c r="AQB61" s="40"/>
      <c r="AQC61" s="40"/>
      <c r="AQD61" s="40"/>
      <c r="AQE61" s="40"/>
      <c r="AQF61" s="40"/>
      <c r="AQG61" s="40"/>
      <c r="AQH61" s="40"/>
      <c r="AQI61" s="40"/>
      <c r="AQJ61" s="40"/>
      <c r="AQK61" s="40"/>
      <c r="AQL61" s="40"/>
      <c r="AQM61" s="40"/>
      <c r="AQN61" s="40"/>
      <c r="AQO61" s="40"/>
      <c r="AQP61" s="40"/>
      <c r="AQQ61" s="40"/>
      <c r="AQR61" s="40"/>
      <c r="AQS61" s="40"/>
      <c r="AQT61" s="40"/>
      <c r="AQU61" s="40"/>
      <c r="AQV61" s="40"/>
      <c r="AQW61" s="40"/>
      <c r="AQX61" s="40"/>
      <c r="AQY61" s="40"/>
      <c r="AQZ61" s="40"/>
      <c r="ARA61" s="40"/>
      <c r="ARB61" s="40"/>
      <c r="ARC61" s="40"/>
      <c r="ARD61" s="40"/>
      <c r="ARE61" s="40"/>
      <c r="ARF61" s="40"/>
      <c r="ARG61" s="40"/>
      <c r="ARH61" s="40"/>
      <c r="ARI61" s="40"/>
      <c r="ARJ61" s="40"/>
      <c r="ARK61" s="40"/>
      <c r="ARL61" s="40"/>
      <c r="ARM61" s="40"/>
      <c r="ARN61" s="40"/>
      <c r="ARO61" s="40"/>
      <c r="ARP61" s="40"/>
      <c r="ARQ61" s="40"/>
      <c r="ARR61" s="40"/>
      <c r="ARS61" s="40"/>
      <c r="ART61" s="40"/>
      <c r="ARU61" s="40"/>
      <c r="ARV61" s="40"/>
      <c r="ARW61" s="40"/>
      <c r="ARX61" s="40"/>
      <c r="ARY61" s="40"/>
      <c r="ARZ61" s="40"/>
      <c r="ASA61" s="40"/>
      <c r="ASB61" s="40"/>
      <c r="ASC61" s="40"/>
      <c r="ASD61" s="40"/>
      <c r="ASE61" s="40"/>
      <c r="ASF61" s="40"/>
      <c r="ASG61" s="40"/>
      <c r="ASH61" s="40"/>
      <c r="ASI61" s="40"/>
      <c r="ASJ61" s="40"/>
      <c r="ASK61" s="40"/>
      <c r="ASL61" s="40"/>
      <c r="ASM61" s="40"/>
      <c r="ASN61" s="40"/>
      <c r="ASO61" s="40"/>
      <c r="ASP61" s="40"/>
      <c r="ASQ61" s="40"/>
      <c r="ASR61" s="40"/>
      <c r="ASS61" s="40"/>
      <c r="AST61" s="40"/>
      <c r="ASU61" s="40"/>
      <c r="ASV61" s="40"/>
      <c r="ASW61" s="40"/>
      <c r="ASX61" s="40"/>
      <c r="ASY61" s="40"/>
      <c r="ASZ61" s="40"/>
      <c r="ATA61" s="40"/>
      <c r="ATB61" s="40"/>
      <c r="ATC61" s="40"/>
      <c r="ATD61" s="40"/>
      <c r="ATE61" s="40"/>
      <c r="ATF61" s="40"/>
      <c r="ATG61" s="40"/>
      <c r="ATH61" s="40"/>
      <c r="ATI61" s="40"/>
      <c r="ATJ61" s="40"/>
      <c r="ATK61" s="40"/>
      <c r="ATL61" s="40"/>
      <c r="ATM61" s="40"/>
      <c r="ATN61" s="40"/>
      <c r="ATO61" s="40"/>
      <c r="ATP61" s="40"/>
      <c r="ATQ61" s="40"/>
      <c r="ATR61" s="40"/>
      <c r="ATS61" s="40"/>
      <c r="ATT61" s="40"/>
      <c r="ATU61" s="40"/>
      <c r="ATV61" s="40"/>
      <c r="ATW61" s="40"/>
      <c r="ATX61" s="40"/>
      <c r="ATY61" s="40"/>
      <c r="ATZ61" s="40"/>
      <c r="AUA61" s="40"/>
      <c r="AUB61" s="40"/>
      <c r="AUC61" s="40"/>
      <c r="AUD61" s="40"/>
      <c r="AUE61" s="40"/>
      <c r="AUF61" s="40"/>
      <c r="AUG61" s="40"/>
      <c r="AUH61" s="40"/>
      <c r="AUI61" s="40"/>
      <c r="AUJ61" s="40"/>
      <c r="AUK61" s="40"/>
      <c r="AUL61" s="40"/>
      <c r="AUM61" s="40"/>
      <c r="AUN61" s="40"/>
      <c r="AUO61" s="40"/>
      <c r="AUP61" s="40"/>
      <c r="AUQ61" s="40"/>
      <c r="AUR61" s="40"/>
      <c r="AUS61" s="40"/>
      <c r="AUT61" s="40"/>
      <c r="AUU61" s="40"/>
      <c r="AUV61" s="40"/>
      <c r="AUW61" s="40"/>
      <c r="AUX61" s="40"/>
      <c r="AUY61" s="40"/>
      <c r="AUZ61" s="40"/>
      <c r="AVA61" s="40"/>
      <c r="AVB61" s="40"/>
      <c r="AVC61" s="40"/>
      <c r="AVD61" s="40"/>
      <c r="AVE61" s="40"/>
      <c r="AVF61" s="40"/>
      <c r="AVG61" s="40"/>
      <c r="AVH61" s="40"/>
      <c r="AVI61" s="40"/>
      <c r="AVJ61" s="40"/>
      <c r="AVK61" s="40"/>
      <c r="AVL61" s="40"/>
      <c r="AVM61" s="40"/>
      <c r="AVN61" s="40"/>
      <c r="AVO61" s="40"/>
      <c r="AVP61" s="40"/>
      <c r="AVQ61" s="40"/>
      <c r="AVR61" s="40"/>
      <c r="AVS61" s="40"/>
      <c r="AVT61" s="40"/>
      <c r="AVU61" s="40"/>
      <c r="AVV61" s="40"/>
      <c r="AVW61" s="40"/>
      <c r="AVX61" s="40"/>
      <c r="AVY61" s="40"/>
      <c r="AVZ61" s="40"/>
      <c r="AWA61" s="40"/>
      <c r="AWB61" s="40"/>
      <c r="AWC61" s="40"/>
      <c r="AWD61" s="40"/>
      <c r="AWE61" s="40"/>
      <c r="AWF61" s="40"/>
      <c r="AWG61" s="40"/>
      <c r="AWH61" s="40"/>
      <c r="AWI61" s="40"/>
      <c r="AWJ61" s="40"/>
      <c r="AWK61" s="40"/>
      <c r="AWL61" s="40"/>
      <c r="AWM61" s="40"/>
      <c r="AWN61" s="40"/>
      <c r="AWO61" s="40"/>
      <c r="AWP61" s="40"/>
      <c r="AWQ61" s="40"/>
      <c r="AWR61" s="40"/>
      <c r="AWS61" s="40"/>
      <c r="AWT61" s="40"/>
      <c r="AWU61" s="40"/>
      <c r="AWV61" s="40"/>
      <c r="AWW61" s="40"/>
      <c r="AWX61" s="40"/>
      <c r="AWY61" s="40"/>
      <c r="AWZ61" s="40"/>
      <c r="AXA61" s="40"/>
      <c r="AXB61" s="40"/>
      <c r="AXC61" s="40"/>
      <c r="AXD61" s="40"/>
      <c r="AXE61" s="40"/>
      <c r="AXF61" s="40"/>
      <c r="AXG61" s="40"/>
      <c r="AXH61" s="40"/>
      <c r="AXI61" s="40"/>
      <c r="AXJ61" s="40"/>
      <c r="AXK61" s="40"/>
      <c r="AXL61" s="40"/>
      <c r="AXM61" s="40"/>
      <c r="AXN61" s="40"/>
      <c r="AXO61" s="40"/>
      <c r="AXP61" s="40"/>
      <c r="AXQ61" s="40"/>
      <c r="AXR61" s="40"/>
      <c r="AXS61" s="40"/>
      <c r="AXT61" s="40"/>
      <c r="AXU61" s="40"/>
      <c r="AXV61" s="40"/>
      <c r="AXW61" s="40"/>
      <c r="AXX61" s="40"/>
      <c r="AXY61" s="40"/>
      <c r="AXZ61" s="40"/>
      <c r="AYA61" s="40"/>
      <c r="AYB61" s="40"/>
      <c r="AYC61" s="40"/>
      <c r="AYD61" s="40"/>
      <c r="AYE61" s="40"/>
      <c r="AYF61" s="40"/>
      <c r="AYG61" s="40"/>
      <c r="AYH61" s="40"/>
      <c r="AYI61" s="40"/>
      <c r="AYJ61" s="40"/>
      <c r="AYK61" s="40"/>
      <c r="AYL61" s="40"/>
      <c r="AYM61" s="40"/>
      <c r="AYN61" s="40"/>
      <c r="AYO61" s="40"/>
      <c r="AYP61" s="40"/>
      <c r="AYQ61" s="40"/>
      <c r="AYR61" s="40"/>
      <c r="AYS61" s="40"/>
      <c r="AYT61" s="40"/>
      <c r="AYU61" s="40"/>
      <c r="AYV61" s="40"/>
      <c r="AYW61" s="40"/>
      <c r="AYX61" s="40"/>
      <c r="AYY61" s="40"/>
      <c r="AYZ61" s="40"/>
      <c r="AZA61" s="40"/>
      <c r="AZB61" s="40"/>
      <c r="AZC61" s="40"/>
      <c r="AZD61" s="40"/>
      <c r="AZE61" s="40"/>
      <c r="AZF61" s="40"/>
      <c r="AZG61" s="40"/>
      <c r="AZH61" s="40"/>
      <c r="AZI61" s="40"/>
      <c r="AZJ61" s="40"/>
      <c r="AZK61" s="40"/>
      <c r="AZL61" s="40"/>
      <c r="AZM61" s="40"/>
      <c r="AZN61" s="40"/>
      <c r="AZO61" s="40"/>
      <c r="AZP61" s="40"/>
      <c r="AZQ61" s="40"/>
      <c r="AZR61" s="40"/>
      <c r="AZS61" s="40"/>
      <c r="AZT61" s="40"/>
      <c r="AZU61" s="40"/>
      <c r="AZV61" s="40"/>
      <c r="AZW61" s="40"/>
      <c r="AZX61" s="40"/>
      <c r="AZY61" s="40"/>
      <c r="AZZ61" s="40"/>
      <c r="BAA61" s="40"/>
      <c r="BAB61" s="40"/>
      <c r="BAC61" s="40"/>
      <c r="BAD61" s="40"/>
      <c r="BAE61" s="40"/>
      <c r="BAF61" s="40"/>
      <c r="BAG61" s="40"/>
      <c r="BAH61" s="40"/>
      <c r="BAI61" s="40"/>
      <c r="BAJ61" s="40"/>
      <c r="BAK61" s="40"/>
      <c r="BAL61" s="40"/>
      <c r="BAM61" s="40"/>
      <c r="BAN61" s="40"/>
      <c r="BAO61" s="40"/>
      <c r="BAP61" s="40"/>
      <c r="BAQ61" s="40"/>
      <c r="BAR61" s="40"/>
      <c r="BAS61" s="40"/>
      <c r="BAT61" s="40"/>
      <c r="BAU61" s="40"/>
      <c r="BAV61" s="40"/>
      <c r="BAW61" s="40"/>
      <c r="BAX61" s="40"/>
      <c r="BAY61" s="40"/>
      <c r="BAZ61" s="40"/>
      <c r="BBA61" s="40"/>
      <c r="BBB61" s="40"/>
      <c r="BBC61" s="40"/>
      <c r="BBD61" s="40"/>
      <c r="BBE61" s="40"/>
      <c r="BBF61" s="40"/>
      <c r="BBG61" s="40"/>
      <c r="BBH61" s="40"/>
      <c r="BBI61" s="40"/>
      <c r="BBJ61" s="40"/>
      <c r="BBK61" s="40"/>
      <c r="BBL61" s="40"/>
      <c r="BBM61" s="40"/>
      <c r="BBN61" s="40"/>
      <c r="BBO61" s="40"/>
      <c r="BBP61" s="40"/>
      <c r="BBQ61" s="40"/>
      <c r="BBR61" s="40"/>
      <c r="BBS61" s="40"/>
      <c r="BBT61" s="40"/>
      <c r="BBU61" s="40"/>
      <c r="BBV61" s="40"/>
      <c r="BBW61" s="40"/>
      <c r="BBX61" s="40"/>
      <c r="BBY61" s="40"/>
      <c r="BBZ61" s="40"/>
      <c r="BCA61" s="40"/>
      <c r="BCB61" s="40"/>
      <c r="BCC61" s="40"/>
      <c r="BCD61" s="40"/>
      <c r="BCE61" s="40"/>
      <c r="BCF61" s="40"/>
      <c r="BCG61" s="40"/>
      <c r="BCH61" s="40"/>
      <c r="BCI61" s="40"/>
      <c r="BCJ61" s="40"/>
      <c r="BCK61" s="40"/>
      <c r="BCL61" s="40"/>
      <c r="BCM61" s="40"/>
      <c r="BCN61" s="40"/>
      <c r="BCO61" s="40"/>
      <c r="BCP61" s="40"/>
      <c r="BCQ61" s="40"/>
      <c r="BCR61" s="40"/>
      <c r="BCS61" s="40"/>
      <c r="BCT61" s="40"/>
      <c r="BCU61" s="40"/>
      <c r="BCV61" s="40"/>
      <c r="BCW61" s="40"/>
      <c r="BCX61" s="40"/>
      <c r="BCY61" s="40"/>
      <c r="BCZ61" s="40"/>
      <c r="BDA61" s="40"/>
      <c r="BDB61" s="40"/>
      <c r="BDC61" s="40"/>
      <c r="BDD61" s="40"/>
      <c r="BDE61" s="40"/>
      <c r="BDF61" s="40"/>
      <c r="BDG61" s="40"/>
      <c r="BDH61" s="40"/>
      <c r="BDI61" s="40"/>
      <c r="BDJ61" s="40"/>
      <c r="BDK61" s="40"/>
      <c r="BDL61" s="40"/>
      <c r="BDM61" s="40"/>
      <c r="BDN61" s="40"/>
      <c r="BDO61" s="40"/>
      <c r="BDP61" s="40"/>
      <c r="BDQ61" s="40"/>
      <c r="BDR61" s="40"/>
      <c r="BDS61" s="40"/>
      <c r="BDT61" s="40"/>
      <c r="BDU61" s="40"/>
      <c r="BDV61" s="40"/>
      <c r="BDW61" s="40"/>
      <c r="BDX61" s="40"/>
      <c r="BDY61" s="40"/>
      <c r="BDZ61" s="40"/>
      <c r="BEA61" s="40"/>
      <c r="BEB61" s="40"/>
      <c r="BEC61" s="40"/>
      <c r="BED61" s="40"/>
      <c r="BEE61" s="40"/>
      <c r="BEF61" s="40"/>
      <c r="BEG61" s="40"/>
      <c r="BEH61" s="40"/>
      <c r="BEI61" s="40"/>
      <c r="BEJ61" s="40"/>
      <c r="BEK61" s="40"/>
      <c r="BEL61" s="40"/>
      <c r="BEM61" s="40"/>
      <c r="BEN61" s="40"/>
      <c r="BEO61" s="40"/>
      <c r="BEP61" s="40"/>
      <c r="BEQ61" s="40"/>
      <c r="BER61" s="40"/>
      <c r="BES61" s="40"/>
      <c r="BET61" s="40"/>
      <c r="BEU61" s="40"/>
      <c r="BEV61" s="40"/>
      <c r="BEW61" s="40"/>
      <c r="BEX61" s="40"/>
      <c r="BEY61" s="40"/>
      <c r="BEZ61" s="40"/>
      <c r="BFA61" s="40"/>
      <c r="BFB61" s="40"/>
      <c r="BFC61" s="40"/>
      <c r="BFD61" s="40"/>
      <c r="BFE61" s="40"/>
      <c r="BFF61" s="40"/>
      <c r="BFG61" s="40"/>
      <c r="BFH61" s="40"/>
      <c r="BFI61" s="40"/>
      <c r="BFJ61" s="40"/>
      <c r="BFK61" s="40"/>
      <c r="BFL61" s="40"/>
      <c r="BFM61" s="40"/>
      <c r="BFN61" s="40"/>
      <c r="BFO61" s="40"/>
      <c r="BFP61" s="40"/>
      <c r="BFQ61" s="40"/>
      <c r="BFR61" s="40"/>
      <c r="BFS61" s="40"/>
      <c r="BFT61" s="40"/>
      <c r="BFU61" s="40"/>
      <c r="BFV61" s="40"/>
      <c r="BFW61" s="40"/>
      <c r="BFX61" s="40"/>
      <c r="BFY61" s="40"/>
      <c r="BFZ61" s="40"/>
      <c r="BGA61" s="40"/>
      <c r="BGB61" s="40"/>
      <c r="BGC61" s="40"/>
      <c r="BGD61" s="40"/>
      <c r="BGE61" s="40"/>
      <c r="BGF61" s="40"/>
      <c r="BGG61" s="40"/>
      <c r="BGH61" s="40"/>
      <c r="BGI61" s="40"/>
      <c r="BGJ61" s="40"/>
      <c r="BGK61" s="40"/>
      <c r="BGL61" s="40"/>
      <c r="BGM61" s="40"/>
      <c r="BGN61" s="40"/>
      <c r="BGO61" s="40"/>
      <c r="BGP61" s="40"/>
      <c r="BGQ61" s="40"/>
      <c r="BGR61" s="40"/>
      <c r="BGS61" s="40"/>
      <c r="BGT61" s="40"/>
      <c r="BGU61" s="40"/>
      <c r="BGV61" s="40"/>
      <c r="BGW61" s="40"/>
      <c r="BGX61" s="40"/>
      <c r="BGY61" s="40"/>
      <c r="BGZ61" s="40"/>
      <c r="BHA61" s="40"/>
      <c r="BHB61" s="40"/>
      <c r="BHC61" s="40"/>
      <c r="BHD61" s="40"/>
      <c r="BHE61" s="40"/>
      <c r="BHF61" s="40"/>
      <c r="BHG61" s="40"/>
      <c r="BHH61" s="40"/>
      <c r="BHI61" s="40"/>
      <c r="BHJ61" s="40"/>
      <c r="BHK61" s="40"/>
      <c r="BHL61" s="40"/>
      <c r="BHM61" s="40"/>
      <c r="BHN61" s="40"/>
      <c r="BHO61" s="40"/>
      <c r="BHP61" s="40"/>
      <c r="BHQ61" s="40"/>
      <c r="BHR61" s="40"/>
      <c r="BHS61" s="40"/>
      <c r="BHT61" s="40"/>
      <c r="BHU61" s="40"/>
      <c r="BHV61" s="40"/>
      <c r="BHW61" s="40"/>
      <c r="BHX61" s="40"/>
      <c r="BHY61" s="40"/>
      <c r="BHZ61" s="40"/>
      <c r="BIA61" s="40"/>
      <c r="BIB61" s="40"/>
      <c r="BIC61" s="40"/>
      <c r="BID61" s="40"/>
      <c r="BIE61" s="40"/>
      <c r="BIF61" s="40"/>
      <c r="BIG61" s="40"/>
      <c r="BIH61" s="40"/>
      <c r="BII61" s="40"/>
      <c r="BIJ61" s="40"/>
      <c r="BIK61" s="40"/>
      <c r="BIL61" s="40"/>
      <c r="BIM61" s="40"/>
      <c r="BIN61" s="40"/>
      <c r="BIO61" s="40"/>
      <c r="BIP61" s="40"/>
      <c r="BIQ61" s="40"/>
      <c r="BIR61" s="40"/>
      <c r="BIS61" s="40"/>
      <c r="BIT61" s="40"/>
      <c r="BIU61" s="40"/>
      <c r="BIV61" s="40"/>
      <c r="BIW61" s="40"/>
      <c r="BIX61" s="40"/>
      <c r="BIY61" s="40"/>
      <c r="BIZ61" s="40"/>
      <c r="BJA61" s="40"/>
      <c r="BJB61" s="40"/>
      <c r="BJC61" s="40"/>
      <c r="BJD61" s="40"/>
      <c r="BJE61" s="40"/>
      <c r="BJF61" s="40"/>
      <c r="BJG61" s="40"/>
      <c r="BJH61" s="40"/>
      <c r="BJI61" s="40"/>
      <c r="BJJ61" s="40"/>
      <c r="BJK61" s="40"/>
      <c r="BJL61" s="40"/>
      <c r="BJM61" s="40"/>
      <c r="BJN61" s="40"/>
      <c r="BJO61" s="40"/>
      <c r="BJP61" s="40"/>
      <c r="BJQ61" s="40"/>
      <c r="BJR61" s="40"/>
      <c r="BJS61" s="40"/>
      <c r="BJT61" s="40"/>
      <c r="BJU61" s="40"/>
      <c r="BJV61" s="40"/>
      <c r="BJW61" s="40"/>
      <c r="BJX61" s="40"/>
      <c r="BJY61" s="40"/>
      <c r="BJZ61" s="40"/>
      <c r="BKA61" s="40"/>
      <c r="BKB61" s="40"/>
      <c r="BKC61" s="40"/>
      <c r="BKD61" s="40"/>
      <c r="BKE61" s="40"/>
      <c r="BKF61" s="40"/>
      <c r="BKG61" s="40"/>
      <c r="BKH61" s="40"/>
      <c r="BKI61" s="40"/>
      <c r="BKJ61" s="40"/>
      <c r="BKK61" s="40"/>
      <c r="BKL61" s="40"/>
      <c r="BKM61" s="40"/>
      <c r="BKN61" s="40"/>
      <c r="BKO61" s="40"/>
      <c r="BKP61" s="40"/>
      <c r="BKQ61" s="40"/>
      <c r="BKR61" s="40"/>
      <c r="BKS61" s="40"/>
      <c r="BKT61" s="40"/>
      <c r="BKU61" s="40"/>
      <c r="BKV61" s="40"/>
      <c r="BKW61" s="40"/>
      <c r="BKX61" s="40"/>
      <c r="BKY61" s="40"/>
      <c r="BKZ61" s="40"/>
      <c r="BLA61" s="40"/>
      <c r="BLB61" s="40"/>
      <c r="BLC61" s="40"/>
      <c r="BLD61" s="40"/>
      <c r="BLE61" s="40"/>
      <c r="BLF61" s="40"/>
      <c r="BLG61" s="40"/>
      <c r="BLH61" s="40"/>
      <c r="BLI61" s="40"/>
      <c r="BLJ61" s="40"/>
      <c r="BLK61" s="40"/>
      <c r="BLL61" s="40"/>
      <c r="BLM61" s="40"/>
      <c r="BLN61" s="40"/>
      <c r="BLO61" s="40"/>
      <c r="BLP61" s="40"/>
      <c r="BLQ61" s="40"/>
      <c r="BLR61" s="40"/>
      <c r="BLS61" s="40"/>
      <c r="BLT61" s="40"/>
      <c r="BLU61" s="40"/>
      <c r="BLV61" s="40"/>
      <c r="BLW61" s="40"/>
      <c r="BLX61" s="40"/>
      <c r="BLY61" s="40"/>
      <c r="BLZ61" s="40"/>
      <c r="BMA61" s="40"/>
      <c r="BMB61" s="40"/>
      <c r="BMC61" s="40"/>
      <c r="BMD61" s="40"/>
      <c r="BME61" s="40"/>
      <c r="BMF61" s="40"/>
      <c r="BMG61" s="40"/>
      <c r="BMH61" s="40"/>
      <c r="BMI61" s="40"/>
      <c r="BMJ61" s="40"/>
      <c r="BMK61" s="40"/>
      <c r="BML61" s="40"/>
      <c r="BMM61" s="40"/>
      <c r="BMN61" s="40"/>
      <c r="BMO61" s="40"/>
      <c r="BMP61" s="40"/>
      <c r="BMQ61" s="40"/>
      <c r="BMR61" s="40"/>
      <c r="BMS61" s="40"/>
      <c r="BMT61" s="40"/>
      <c r="BMU61" s="40"/>
      <c r="BMV61" s="40"/>
      <c r="BMW61" s="40"/>
      <c r="BMX61" s="40"/>
      <c r="BMY61" s="40"/>
      <c r="BMZ61" s="40"/>
      <c r="BNA61" s="40"/>
      <c r="BNB61" s="40"/>
      <c r="BNC61" s="40"/>
      <c r="BND61" s="40"/>
      <c r="BNE61" s="40"/>
      <c r="BNF61" s="40"/>
      <c r="BNG61" s="40"/>
      <c r="BNH61" s="40"/>
      <c r="BNI61" s="40"/>
      <c r="BNJ61" s="40"/>
      <c r="BNK61" s="40"/>
      <c r="BNL61" s="40"/>
      <c r="BNM61" s="40"/>
      <c r="BNN61" s="40"/>
      <c r="BNO61" s="40"/>
      <c r="BNP61" s="40"/>
      <c r="BNQ61" s="40"/>
      <c r="BNR61" s="40"/>
      <c r="BNS61" s="40"/>
      <c r="BNT61" s="40"/>
      <c r="BNU61" s="40"/>
      <c r="BNV61" s="40"/>
      <c r="BNW61" s="40"/>
      <c r="BNX61" s="40"/>
      <c r="BNY61" s="40"/>
      <c r="BNZ61" s="40"/>
      <c r="BOA61" s="40"/>
      <c r="BOB61" s="40"/>
      <c r="BOC61" s="40"/>
      <c r="BOD61" s="40"/>
      <c r="BOE61" s="40"/>
      <c r="BOF61" s="40"/>
      <c r="BOG61" s="40"/>
      <c r="BOH61" s="40"/>
      <c r="BOI61" s="40"/>
      <c r="BOJ61" s="40"/>
      <c r="BOK61" s="40"/>
      <c r="BOL61" s="40"/>
      <c r="BOM61" s="40"/>
      <c r="BON61" s="40"/>
      <c r="BOO61" s="40"/>
      <c r="BOP61" s="40"/>
      <c r="BOQ61" s="40"/>
      <c r="BOR61" s="40"/>
      <c r="BOS61" s="40"/>
      <c r="BOT61" s="40"/>
      <c r="BOU61" s="40"/>
      <c r="BOV61" s="40"/>
      <c r="BOW61" s="40"/>
      <c r="BOX61" s="40"/>
      <c r="BOY61" s="40"/>
      <c r="BOZ61" s="40"/>
      <c r="BPA61" s="40"/>
      <c r="BPB61" s="40"/>
      <c r="BPC61" s="40"/>
      <c r="BPD61" s="40"/>
      <c r="BPE61" s="40"/>
      <c r="BPF61" s="40"/>
      <c r="BPG61" s="40"/>
      <c r="BPH61" s="40"/>
      <c r="BPI61" s="40"/>
      <c r="BPJ61" s="40"/>
      <c r="BPK61" s="40"/>
      <c r="BPL61" s="40"/>
      <c r="BPM61" s="40"/>
      <c r="BPN61" s="40"/>
      <c r="BPO61" s="40"/>
      <c r="BPP61" s="40"/>
      <c r="BPQ61" s="40"/>
      <c r="BPR61" s="40"/>
      <c r="BPS61" s="40"/>
      <c r="BPT61" s="40"/>
      <c r="BPU61" s="40"/>
      <c r="BPV61" s="40"/>
      <c r="BPW61" s="40"/>
      <c r="BPX61" s="40"/>
      <c r="BPY61" s="40"/>
      <c r="BPZ61" s="40"/>
      <c r="BQA61" s="40"/>
      <c r="BQB61" s="40"/>
      <c r="BQC61" s="40"/>
      <c r="BQD61" s="40"/>
      <c r="BQE61" s="40"/>
      <c r="BQF61" s="40"/>
      <c r="BQG61" s="40"/>
      <c r="BQH61" s="40"/>
      <c r="BQI61" s="40"/>
      <c r="BQJ61" s="40"/>
      <c r="BQK61" s="40"/>
      <c r="BQL61" s="40"/>
      <c r="BQM61" s="40"/>
      <c r="BQN61" s="40"/>
      <c r="BQO61" s="40"/>
      <c r="BQP61" s="40"/>
      <c r="BQQ61" s="40"/>
      <c r="BQR61" s="40"/>
      <c r="BQS61" s="40"/>
      <c r="BQT61" s="40"/>
      <c r="BQU61" s="40"/>
      <c r="BQV61" s="40"/>
      <c r="BQW61" s="40"/>
      <c r="BQX61" s="40"/>
      <c r="BQY61" s="40"/>
      <c r="BQZ61" s="40"/>
      <c r="BRA61" s="40"/>
      <c r="BRB61" s="40"/>
      <c r="BRC61" s="40"/>
      <c r="BRD61" s="40"/>
      <c r="BRE61" s="40"/>
      <c r="BRF61" s="40"/>
      <c r="BRG61" s="40"/>
      <c r="BRH61" s="40"/>
      <c r="BRI61" s="40"/>
      <c r="BRJ61" s="40"/>
      <c r="BRK61" s="40"/>
      <c r="BRL61" s="40"/>
      <c r="BRM61" s="40"/>
      <c r="BRN61" s="40"/>
      <c r="BRO61" s="40"/>
      <c r="BRP61" s="40"/>
      <c r="BRQ61" s="40"/>
      <c r="BRR61" s="40"/>
      <c r="BRS61" s="40"/>
      <c r="BRT61" s="40"/>
      <c r="BRU61" s="40"/>
      <c r="BRV61" s="40"/>
      <c r="BRW61" s="40"/>
      <c r="BRX61" s="40"/>
      <c r="BRY61" s="40"/>
      <c r="BRZ61" s="40"/>
      <c r="BSA61" s="40"/>
      <c r="BSB61" s="40"/>
      <c r="BSC61" s="40"/>
      <c r="BSD61" s="40"/>
      <c r="BSE61" s="40"/>
      <c r="BSF61" s="40"/>
      <c r="BSG61" s="40"/>
      <c r="BSH61" s="40"/>
      <c r="BSI61" s="40"/>
      <c r="BSJ61" s="40"/>
      <c r="BSK61" s="40"/>
      <c r="BSL61" s="40"/>
      <c r="BSM61" s="40"/>
      <c r="BSN61" s="40"/>
      <c r="BSO61" s="40"/>
      <c r="BSP61" s="40"/>
      <c r="BSQ61" s="40"/>
      <c r="BSR61" s="40"/>
      <c r="BSS61" s="40"/>
      <c r="BST61" s="40"/>
      <c r="BSU61" s="40"/>
      <c r="BSV61" s="40"/>
      <c r="BSW61" s="40"/>
      <c r="BSX61" s="40"/>
      <c r="BSY61" s="40"/>
      <c r="BSZ61" s="40"/>
      <c r="BTA61" s="40"/>
      <c r="BTB61" s="40"/>
      <c r="BTC61" s="40"/>
      <c r="BTD61" s="40"/>
      <c r="BTE61" s="40"/>
      <c r="BTF61" s="40"/>
      <c r="BTG61" s="40"/>
      <c r="BTH61" s="40"/>
      <c r="BTI61" s="40"/>
      <c r="BTJ61" s="40"/>
      <c r="BTK61" s="40"/>
      <c r="BTL61" s="40"/>
      <c r="BTM61" s="40"/>
      <c r="BTN61" s="40"/>
      <c r="BTO61" s="40"/>
      <c r="BTP61" s="40"/>
      <c r="BTQ61" s="40"/>
      <c r="BTR61" s="40"/>
      <c r="BTS61" s="40"/>
      <c r="BTT61" s="40"/>
      <c r="BTU61" s="40"/>
      <c r="BTV61" s="40"/>
      <c r="BTW61" s="40"/>
      <c r="BTX61" s="40"/>
      <c r="BTY61" s="40"/>
      <c r="BTZ61" s="40"/>
      <c r="BUA61" s="40"/>
      <c r="BUB61" s="40"/>
      <c r="BUC61" s="40"/>
      <c r="BUD61" s="40"/>
      <c r="BUE61" s="40"/>
      <c r="BUF61" s="40"/>
      <c r="BUG61" s="40"/>
      <c r="BUH61" s="40"/>
      <c r="BUI61" s="40"/>
      <c r="BUJ61" s="40"/>
      <c r="BUK61" s="40"/>
      <c r="BUL61" s="40"/>
      <c r="BUM61" s="40"/>
      <c r="BUN61" s="40"/>
      <c r="BUO61" s="40"/>
      <c r="BUP61" s="40"/>
      <c r="BUQ61" s="40"/>
      <c r="BUR61" s="40"/>
      <c r="BUS61" s="40"/>
      <c r="BUT61" s="40"/>
      <c r="BUU61" s="40"/>
      <c r="BUV61" s="40"/>
      <c r="BUW61" s="40"/>
      <c r="BUX61" s="40"/>
      <c r="BUY61" s="40"/>
      <c r="BUZ61" s="40"/>
      <c r="BVA61" s="40"/>
      <c r="BVB61" s="40"/>
      <c r="BVC61" s="40"/>
      <c r="BVD61" s="40"/>
      <c r="BVE61" s="40"/>
      <c r="BVF61" s="40"/>
      <c r="BVG61" s="40"/>
      <c r="BVH61" s="40"/>
      <c r="BVI61" s="40"/>
      <c r="BVJ61" s="40"/>
      <c r="BVK61" s="40"/>
      <c r="BVL61" s="40"/>
      <c r="BVM61" s="40"/>
      <c r="BVN61" s="40"/>
      <c r="BVO61" s="40"/>
      <c r="BVP61" s="40"/>
      <c r="BVQ61" s="40"/>
      <c r="BVR61" s="40"/>
      <c r="BVS61" s="40"/>
      <c r="BVT61" s="40"/>
      <c r="BVU61" s="40"/>
      <c r="BVV61" s="40"/>
      <c r="BVW61" s="40"/>
      <c r="BVX61" s="40"/>
      <c r="BVY61" s="40"/>
      <c r="BVZ61" s="40"/>
      <c r="BWA61" s="40"/>
      <c r="BWB61" s="40"/>
      <c r="BWC61" s="40"/>
      <c r="BWD61" s="40"/>
      <c r="BWE61" s="40"/>
      <c r="BWF61" s="40"/>
      <c r="BWG61" s="40"/>
      <c r="BWH61" s="40"/>
      <c r="BWI61" s="40"/>
      <c r="BWJ61" s="40"/>
      <c r="BWK61" s="40"/>
      <c r="BWL61" s="40"/>
      <c r="BWM61" s="40"/>
      <c r="BWN61" s="40"/>
      <c r="BWO61" s="40"/>
      <c r="BWP61" s="40"/>
      <c r="BWQ61" s="40"/>
      <c r="BWR61" s="40"/>
      <c r="BWS61" s="40"/>
      <c r="BWT61" s="40"/>
      <c r="BWU61" s="40"/>
      <c r="BWV61" s="40"/>
      <c r="BWW61" s="40"/>
      <c r="BWX61" s="40"/>
      <c r="BWY61" s="40"/>
      <c r="BWZ61" s="40"/>
      <c r="BXA61" s="40"/>
      <c r="BXB61" s="40"/>
      <c r="BXC61" s="40"/>
      <c r="BXD61" s="40"/>
      <c r="BXE61" s="40"/>
      <c r="BXF61" s="40"/>
      <c r="BXG61" s="40"/>
      <c r="BXH61" s="40"/>
      <c r="BXI61" s="40"/>
      <c r="BXJ61" s="40"/>
      <c r="BXK61" s="40"/>
      <c r="BXL61" s="40"/>
      <c r="BXM61" s="40"/>
      <c r="BXN61" s="40"/>
      <c r="BXO61" s="40"/>
      <c r="BXP61" s="40"/>
      <c r="BXQ61" s="40"/>
      <c r="BXR61" s="40"/>
      <c r="BXS61" s="40"/>
      <c r="BXT61" s="40"/>
      <c r="BXU61" s="40"/>
      <c r="BXV61" s="40"/>
      <c r="BXW61" s="40"/>
      <c r="BXX61" s="40"/>
      <c r="BXY61" s="40"/>
      <c r="BXZ61" s="40"/>
      <c r="BYA61" s="40"/>
      <c r="BYB61" s="40"/>
      <c r="BYC61" s="40"/>
      <c r="BYD61" s="40"/>
      <c r="BYE61" s="40"/>
      <c r="BYF61" s="40"/>
      <c r="BYG61" s="40"/>
      <c r="BYH61" s="40"/>
      <c r="BYI61" s="40"/>
      <c r="BYJ61" s="40"/>
      <c r="BYK61" s="40"/>
      <c r="BYL61" s="40"/>
      <c r="BYM61" s="40"/>
      <c r="BYN61" s="40"/>
      <c r="BYO61" s="40"/>
      <c r="BYP61" s="40"/>
      <c r="BYQ61" s="40"/>
      <c r="BYR61" s="40"/>
      <c r="BYS61" s="40"/>
      <c r="BYT61" s="40"/>
      <c r="BYU61" s="40"/>
      <c r="BYV61" s="40"/>
      <c r="BYW61" s="40"/>
      <c r="BYX61" s="40"/>
      <c r="BYY61" s="40"/>
      <c r="BYZ61" s="40"/>
      <c r="BZA61" s="40"/>
      <c r="BZB61" s="40"/>
      <c r="BZC61" s="40"/>
      <c r="BZD61" s="40"/>
      <c r="BZE61" s="40"/>
      <c r="BZF61" s="40"/>
      <c r="BZG61" s="40"/>
      <c r="BZH61" s="40"/>
      <c r="BZI61" s="40"/>
      <c r="BZJ61" s="40"/>
      <c r="BZK61" s="40"/>
      <c r="BZL61" s="40"/>
      <c r="BZM61" s="40"/>
      <c r="BZN61" s="40"/>
      <c r="BZO61" s="40"/>
      <c r="BZP61" s="40"/>
      <c r="BZQ61" s="40"/>
      <c r="BZR61" s="40"/>
      <c r="BZS61" s="40"/>
      <c r="BZT61" s="40"/>
      <c r="BZU61" s="40"/>
      <c r="BZV61" s="40"/>
      <c r="BZW61" s="40"/>
      <c r="BZX61" s="40"/>
      <c r="BZY61" s="40"/>
      <c r="BZZ61" s="40"/>
      <c r="CAA61" s="40"/>
      <c r="CAB61" s="40"/>
      <c r="CAC61" s="40"/>
      <c r="CAD61" s="40"/>
      <c r="CAE61" s="40"/>
      <c r="CAF61" s="40"/>
      <c r="CAG61" s="40"/>
      <c r="CAH61" s="40"/>
      <c r="CAI61" s="40"/>
      <c r="CAJ61" s="40"/>
      <c r="CAK61" s="40"/>
      <c r="CAL61" s="40"/>
      <c r="CAM61" s="40"/>
      <c r="CAN61" s="40"/>
      <c r="CAO61" s="40"/>
      <c r="CAP61" s="40"/>
      <c r="CAQ61" s="40"/>
      <c r="CAR61" s="40"/>
      <c r="CAS61" s="40"/>
      <c r="CAT61" s="40"/>
      <c r="CAU61" s="40"/>
      <c r="CAV61" s="40"/>
      <c r="CAW61" s="40"/>
      <c r="CAX61" s="40"/>
      <c r="CAY61" s="40"/>
      <c r="CAZ61" s="40"/>
      <c r="CBA61" s="40"/>
      <c r="CBB61" s="40"/>
      <c r="CBC61" s="40"/>
      <c r="CBD61" s="40"/>
      <c r="CBE61" s="40"/>
      <c r="CBF61" s="40"/>
      <c r="CBG61" s="40"/>
      <c r="CBH61" s="40"/>
      <c r="CBI61" s="40"/>
      <c r="CBJ61" s="40"/>
      <c r="CBK61" s="40"/>
      <c r="CBL61" s="40"/>
      <c r="CBM61" s="40"/>
      <c r="CBN61" s="40"/>
      <c r="CBO61" s="40"/>
      <c r="CBP61" s="40"/>
      <c r="CBQ61" s="40"/>
      <c r="CBR61" s="40"/>
      <c r="CBS61" s="40"/>
      <c r="CBT61" s="40"/>
      <c r="CBU61" s="40"/>
      <c r="CBV61" s="40"/>
      <c r="CBW61" s="40"/>
      <c r="CBX61" s="40"/>
      <c r="CBY61" s="40"/>
      <c r="CBZ61" s="40"/>
      <c r="CCA61" s="40"/>
      <c r="CCB61" s="40"/>
      <c r="CCC61" s="40"/>
      <c r="CCD61" s="40"/>
      <c r="CCE61" s="40"/>
      <c r="CCF61" s="40"/>
      <c r="CCG61" s="40"/>
      <c r="CCH61" s="40"/>
      <c r="CCI61" s="40"/>
      <c r="CCJ61" s="40"/>
      <c r="CCK61" s="40"/>
      <c r="CCL61" s="40"/>
      <c r="CCM61" s="40"/>
      <c r="CCN61" s="40"/>
      <c r="CCO61" s="40"/>
      <c r="CCP61" s="40"/>
      <c r="CCQ61" s="40"/>
      <c r="CCR61" s="40"/>
      <c r="CCS61" s="40"/>
      <c r="CCT61" s="40"/>
      <c r="CCU61" s="40"/>
      <c r="CCV61" s="40"/>
      <c r="CCW61" s="40"/>
      <c r="CCX61" s="40"/>
      <c r="CCY61" s="40"/>
      <c r="CCZ61" s="40"/>
      <c r="CDA61" s="40"/>
      <c r="CDB61" s="40"/>
      <c r="CDC61" s="40"/>
      <c r="CDD61" s="40"/>
      <c r="CDE61" s="40"/>
      <c r="CDF61" s="40"/>
      <c r="CDG61" s="40"/>
      <c r="CDH61" s="40"/>
      <c r="CDI61" s="40"/>
      <c r="CDJ61" s="40"/>
      <c r="CDK61" s="40"/>
      <c r="CDL61" s="40"/>
      <c r="CDM61" s="40"/>
      <c r="CDN61" s="40"/>
      <c r="CDO61" s="40"/>
      <c r="CDP61" s="40"/>
      <c r="CDQ61" s="40"/>
      <c r="CDR61" s="40"/>
      <c r="CDS61" s="40"/>
      <c r="CDT61" s="40"/>
      <c r="CDU61" s="40"/>
      <c r="CDV61" s="40"/>
      <c r="CDW61" s="40"/>
      <c r="CDX61" s="40"/>
      <c r="CDY61" s="40"/>
      <c r="CDZ61" s="40"/>
      <c r="CEA61" s="40"/>
      <c r="CEB61" s="40"/>
      <c r="CEC61" s="40"/>
      <c r="CED61" s="40"/>
      <c r="CEE61" s="40"/>
      <c r="CEF61" s="40"/>
      <c r="CEG61" s="40"/>
      <c r="CEH61" s="40"/>
      <c r="CEI61" s="40"/>
      <c r="CEJ61" s="40"/>
      <c r="CEK61" s="40"/>
      <c r="CEL61" s="40"/>
      <c r="CEM61" s="40"/>
      <c r="CEN61" s="40"/>
      <c r="CEO61" s="40"/>
      <c r="CEP61" s="40"/>
      <c r="CEQ61" s="40"/>
      <c r="CER61" s="40"/>
      <c r="CES61" s="40"/>
      <c r="CET61" s="40"/>
      <c r="CEU61" s="40"/>
      <c r="CEV61" s="40"/>
      <c r="CEW61" s="40"/>
      <c r="CEX61" s="40"/>
      <c r="CEY61" s="40"/>
      <c r="CEZ61" s="40"/>
      <c r="CFA61" s="40"/>
      <c r="CFB61" s="40"/>
      <c r="CFC61" s="40"/>
      <c r="CFD61" s="40"/>
      <c r="CFE61" s="40"/>
      <c r="CFF61" s="40"/>
      <c r="CFG61" s="40"/>
      <c r="CFH61" s="40"/>
      <c r="CFI61" s="40"/>
      <c r="CFJ61" s="40"/>
      <c r="CFK61" s="40"/>
      <c r="CFL61" s="40"/>
      <c r="CFM61" s="40"/>
      <c r="CFN61" s="40"/>
      <c r="CFO61" s="40"/>
      <c r="CFP61" s="40"/>
      <c r="CFQ61" s="40"/>
      <c r="CFR61" s="40"/>
      <c r="CFS61" s="40"/>
      <c r="CFT61" s="40"/>
      <c r="CFU61" s="40"/>
      <c r="CFV61" s="40"/>
      <c r="CFW61" s="40"/>
      <c r="CFX61" s="40"/>
      <c r="CFY61" s="40"/>
      <c r="CFZ61" s="40"/>
      <c r="CGA61" s="40"/>
      <c r="CGB61" s="40"/>
      <c r="CGC61" s="40"/>
      <c r="CGD61" s="40"/>
      <c r="CGE61" s="40"/>
      <c r="CGF61" s="40"/>
      <c r="CGG61" s="40"/>
      <c r="CGH61" s="40"/>
      <c r="CGI61" s="40"/>
      <c r="CGJ61" s="40"/>
      <c r="CGK61" s="40"/>
      <c r="CGL61" s="40"/>
      <c r="CGM61" s="40"/>
      <c r="CGN61" s="40"/>
      <c r="CGO61" s="40"/>
      <c r="CGP61" s="40"/>
      <c r="CGQ61" s="40"/>
      <c r="CGR61" s="40"/>
      <c r="CGS61" s="40"/>
      <c r="CGT61" s="40"/>
      <c r="CGU61" s="40"/>
      <c r="CGV61" s="40"/>
      <c r="CGW61" s="40"/>
      <c r="CGX61" s="40"/>
      <c r="CGY61" s="40"/>
      <c r="CGZ61" s="40"/>
      <c r="CHA61" s="40"/>
      <c r="CHB61" s="40"/>
      <c r="CHC61" s="40"/>
      <c r="CHD61" s="40"/>
      <c r="CHE61" s="40"/>
      <c r="CHF61" s="40"/>
      <c r="CHG61" s="40"/>
      <c r="CHH61" s="40"/>
      <c r="CHI61" s="40"/>
      <c r="CHJ61" s="40"/>
      <c r="CHK61" s="40"/>
      <c r="CHL61" s="40"/>
      <c r="CHM61" s="40"/>
      <c r="CHN61" s="40"/>
      <c r="CHO61" s="40"/>
      <c r="CHP61" s="40"/>
      <c r="CHQ61" s="40"/>
      <c r="CHR61" s="40"/>
      <c r="CHS61" s="40"/>
      <c r="CHT61" s="40"/>
      <c r="CHU61" s="40"/>
      <c r="CHV61" s="40"/>
      <c r="CHW61" s="40"/>
      <c r="CHX61" s="40"/>
      <c r="CHY61" s="40"/>
      <c r="CHZ61" s="40"/>
      <c r="CIA61" s="40"/>
      <c r="CIB61" s="40"/>
      <c r="CIC61" s="40"/>
      <c r="CID61" s="40"/>
      <c r="CIE61" s="40"/>
      <c r="CIF61" s="40"/>
      <c r="CIG61" s="40"/>
      <c r="CIH61" s="40"/>
      <c r="CII61" s="40"/>
      <c r="CIJ61" s="40"/>
      <c r="CIK61" s="40"/>
      <c r="CIL61" s="40"/>
      <c r="CIM61" s="40"/>
      <c r="CIN61" s="40"/>
      <c r="CIO61" s="40"/>
      <c r="CIP61" s="40"/>
      <c r="CIQ61" s="40"/>
      <c r="CIR61" s="40"/>
      <c r="CIS61" s="40"/>
      <c r="CIT61" s="40"/>
      <c r="CIU61" s="40"/>
      <c r="CIV61" s="40"/>
      <c r="CIW61" s="40"/>
      <c r="CIX61" s="40"/>
      <c r="CIY61" s="40"/>
      <c r="CIZ61" s="40"/>
      <c r="CJA61" s="40"/>
      <c r="CJB61" s="40"/>
      <c r="CJC61" s="40"/>
      <c r="CJD61" s="40"/>
      <c r="CJE61" s="40"/>
      <c r="CJF61" s="40"/>
      <c r="CJG61" s="40"/>
      <c r="CJH61" s="40"/>
      <c r="CJI61" s="40"/>
      <c r="CJJ61" s="40"/>
      <c r="CJK61" s="40"/>
      <c r="CJL61" s="40"/>
      <c r="CJM61" s="40"/>
      <c r="CJN61" s="40"/>
      <c r="CJO61" s="40"/>
      <c r="CJP61" s="40"/>
      <c r="CJQ61" s="40"/>
      <c r="CJR61" s="40"/>
      <c r="CJS61" s="40"/>
      <c r="CJT61" s="40"/>
      <c r="CJU61" s="40"/>
      <c r="CJV61" s="40"/>
      <c r="CJW61" s="40"/>
      <c r="CJX61" s="40"/>
      <c r="CJY61" s="40"/>
      <c r="CJZ61" s="40"/>
      <c r="CKA61" s="40"/>
      <c r="CKB61" s="40"/>
      <c r="CKC61" s="40"/>
      <c r="CKD61" s="40"/>
      <c r="CKE61" s="40"/>
      <c r="CKF61" s="40"/>
      <c r="CKG61" s="40"/>
      <c r="CKH61" s="40"/>
      <c r="CKI61" s="40"/>
      <c r="CKJ61" s="40"/>
      <c r="CKK61" s="40"/>
      <c r="CKL61" s="40"/>
      <c r="CKM61" s="40"/>
      <c r="CKN61" s="40"/>
      <c r="CKO61" s="40"/>
      <c r="CKP61" s="40"/>
      <c r="CKQ61" s="40"/>
      <c r="CKR61" s="40"/>
      <c r="CKS61" s="40"/>
      <c r="CKT61" s="40"/>
      <c r="CKU61" s="40"/>
      <c r="CKV61" s="40"/>
      <c r="CKW61" s="40"/>
      <c r="CKX61" s="40"/>
      <c r="CKY61" s="40"/>
      <c r="CKZ61" s="40"/>
      <c r="CLA61" s="40"/>
      <c r="CLB61" s="40"/>
      <c r="CLC61" s="40"/>
      <c r="CLD61" s="40"/>
      <c r="CLE61" s="40"/>
      <c r="CLF61" s="40"/>
      <c r="CLG61" s="40"/>
      <c r="CLH61" s="40"/>
      <c r="CLI61" s="40"/>
      <c r="CLJ61" s="40"/>
      <c r="CLK61" s="40"/>
      <c r="CLL61" s="40"/>
      <c r="CLM61" s="40"/>
      <c r="CLN61" s="40"/>
      <c r="CLO61" s="40"/>
      <c r="CLP61" s="40"/>
      <c r="CLQ61" s="40"/>
      <c r="CLR61" s="40"/>
      <c r="CLS61" s="40"/>
      <c r="CLT61" s="40"/>
      <c r="CLU61" s="40"/>
      <c r="CLV61" s="40"/>
      <c r="CLW61" s="40"/>
      <c r="CLX61" s="40"/>
      <c r="CLY61" s="40"/>
      <c r="CLZ61" s="40"/>
      <c r="CMA61" s="40"/>
      <c r="CMB61" s="40"/>
      <c r="CMC61" s="40"/>
      <c r="CMD61" s="40"/>
      <c r="CME61" s="40"/>
      <c r="CMF61" s="40"/>
      <c r="CMG61" s="40"/>
      <c r="CMH61" s="40"/>
      <c r="CMI61" s="40"/>
      <c r="CMJ61" s="40"/>
      <c r="CMK61" s="40"/>
      <c r="CML61" s="40"/>
      <c r="CMM61" s="40"/>
      <c r="CMN61" s="40"/>
      <c r="CMO61" s="40"/>
      <c r="CMP61" s="40"/>
      <c r="CMQ61" s="40"/>
      <c r="CMR61" s="40"/>
      <c r="CMS61" s="40"/>
      <c r="CMT61" s="40"/>
      <c r="CMU61" s="40"/>
      <c r="CMV61" s="40"/>
      <c r="CMW61" s="40"/>
      <c r="CMX61" s="40"/>
      <c r="CMY61" s="40"/>
      <c r="CMZ61" s="40"/>
      <c r="CNA61" s="40"/>
      <c r="CNB61" s="40"/>
      <c r="CNC61" s="40"/>
      <c r="CND61" s="40"/>
      <c r="CNE61" s="40"/>
      <c r="CNF61" s="40"/>
      <c r="CNG61" s="40"/>
      <c r="CNH61" s="40"/>
      <c r="CNI61" s="40"/>
      <c r="CNJ61" s="40"/>
      <c r="CNK61" s="40"/>
      <c r="CNL61" s="40"/>
      <c r="CNM61" s="40"/>
      <c r="CNN61" s="40"/>
      <c r="CNO61" s="40"/>
      <c r="CNP61" s="40"/>
      <c r="CNQ61" s="40"/>
      <c r="CNR61" s="40"/>
      <c r="CNS61" s="40"/>
      <c r="CNT61" s="40"/>
      <c r="CNU61" s="40"/>
      <c r="CNV61" s="40"/>
      <c r="CNW61" s="40"/>
      <c r="CNX61" s="40"/>
      <c r="CNY61" s="40"/>
      <c r="CNZ61" s="40"/>
      <c r="COA61" s="40"/>
      <c r="COB61" s="40"/>
      <c r="COC61" s="40"/>
      <c r="COD61" s="40"/>
      <c r="COE61" s="40"/>
      <c r="COF61" s="40"/>
      <c r="COG61" s="40"/>
      <c r="COH61" s="40"/>
      <c r="COI61" s="40"/>
      <c r="COJ61" s="40"/>
      <c r="COK61" s="40"/>
      <c r="COL61" s="40"/>
      <c r="COM61" s="40"/>
      <c r="CON61" s="40"/>
      <c r="COO61" s="40"/>
      <c r="COP61" s="40"/>
      <c r="COQ61" s="40"/>
      <c r="COR61" s="40"/>
      <c r="COS61" s="40"/>
      <c r="COT61" s="40"/>
      <c r="COU61" s="40"/>
      <c r="COV61" s="40"/>
      <c r="COW61" s="40"/>
      <c r="COX61" s="40"/>
      <c r="COY61" s="40"/>
      <c r="COZ61" s="40"/>
      <c r="CPA61" s="40"/>
      <c r="CPB61" s="40"/>
      <c r="CPC61" s="40"/>
      <c r="CPD61" s="40"/>
      <c r="CPE61" s="40"/>
      <c r="CPF61" s="40"/>
      <c r="CPG61" s="40"/>
      <c r="CPH61" s="40"/>
      <c r="CPI61" s="40"/>
      <c r="CPJ61" s="40"/>
      <c r="CPK61" s="40"/>
      <c r="CPL61" s="40"/>
      <c r="CPM61" s="40"/>
      <c r="CPN61" s="40"/>
      <c r="CPO61" s="40"/>
      <c r="CPP61" s="40"/>
      <c r="CPQ61" s="40"/>
      <c r="CPR61" s="40"/>
      <c r="CPS61" s="40"/>
      <c r="CPT61" s="40"/>
      <c r="CPU61" s="40"/>
      <c r="CPV61" s="40"/>
      <c r="CPW61" s="40"/>
      <c r="CPX61" s="40"/>
      <c r="CPY61" s="40"/>
      <c r="CPZ61" s="40"/>
      <c r="CQA61" s="40"/>
      <c r="CQB61" s="40"/>
      <c r="CQC61" s="40"/>
      <c r="CQD61" s="40"/>
      <c r="CQE61" s="40"/>
      <c r="CQF61" s="40"/>
      <c r="CQG61" s="40"/>
      <c r="CQH61" s="40"/>
      <c r="CQI61" s="40"/>
      <c r="CQJ61" s="40"/>
      <c r="CQK61" s="40"/>
      <c r="CQL61" s="40"/>
      <c r="CQM61" s="40"/>
      <c r="CQN61" s="40"/>
      <c r="CQO61" s="40"/>
      <c r="CQP61" s="40"/>
      <c r="CQQ61" s="40"/>
      <c r="CQR61" s="40"/>
      <c r="CQS61" s="40"/>
      <c r="CQT61" s="40"/>
      <c r="CQU61" s="40"/>
      <c r="CQV61" s="40"/>
      <c r="CQW61" s="40"/>
      <c r="CQX61" s="40"/>
      <c r="CQY61" s="40"/>
      <c r="CQZ61" s="40"/>
      <c r="CRA61" s="40"/>
      <c r="CRB61" s="40"/>
      <c r="CRC61" s="40"/>
      <c r="CRD61" s="40"/>
      <c r="CRE61" s="40"/>
      <c r="CRF61" s="40"/>
      <c r="CRG61" s="40"/>
      <c r="CRH61" s="40"/>
      <c r="CRI61" s="40"/>
      <c r="CRJ61" s="40"/>
      <c r="CRK61" s="40"/>
      <c r="CRL61" s="40"/>
      <c r="CRM61" s="40"/>
      <c r="CRN61" s="40"/>
      <c r="CRO61" s="40"/>
      <c r="CRP61" s="40"/>
      <c r="CRQ61" s="40"/>
      <c r="CRR61" s="40"/>
      <c r="CRS61" s="40"/>
      <c r="CRT61" s="40"/>
      <c r="CRU61" s="40"/>
      <c r="CRV61" s="40"/>
      <c r="CRW61" s="40"/>
      <c r="CRX61" s="40"/>
      <c r="CRY61" s="40"/>
      <c r="CRZ61" s="40"/>
      <c r="CSA61" s="40"/>
      <c r="CSB61" s="40"/>
      <c r="CSC61" s="40"/>
      <c r="CSD61" s="40"/>
      <c r="CSE61" s="40"/>
      <c r="CSF61" s="40"/>
      <c r="CSG61" s="40"/>
      <c r="CSH61" s="40"/>
      <c r="CSI61" s="40"/>
      <c r="CSJ61" s="40"/>
      <c r="CSK61" s="40"/>
      <c r="CSL61" s="40"/>
      <c r="CSM61" s="40"/>
      <c r="CSN61" s="40"/>
      <c r="CSO61" s="40"/>
      <c r="CSP61" s="40"/>
      <c r="CSQ61" s="40"/>
      <c r="CSR61" s="40"/>
      <c r="CSS61" s="40"/>
      <c r="CST61" s="40"/>
      <c r="CSU61" s="40"/>
      <c r="CSV61" s="40"/>
      <c r="CSW61" s="40"/>
      <c r="CSX61" s="40"/>
      <c r="CSY61" s="40"/>
      <c r="CSZ61" s="40"/>
      <c r="CTA61" s="40"/>
      <c r="CTB61" s="40"/>
      <c r="CTC61" s="40"/>
      <c r="CTD61" s="40"/>
      <c r="CTE61" s="40"/>
      <c r="CTF61" s="40"/>
      <c r="CTG61" s="40"/>
      <c r="CTH61" s="40"/>
      <c r="CTI61" s="40"/>
      <c r="CTJ61" s="40"/>
      <c r="CTK61" s="40"/>
      <c r="CTL61" s="40"/>
      <c r="CTM61" s="40"/>
      <c r="CTN61" s="40"/>
      <c r="CTO61" s="40"/>
      <c r="CTP61" s="40"/>
      <c r="CTQ61" s="40"/>
      <c r="CTR61" s="40"/>
      <c r="CTS61" s="40"/>
      <c r="CTT61" s="40"/>
      <c r="CTU61" s="40"/>
      <c r="CTV61" s="40"/>
      <c r="CTW61" s="40"/>
      <c r="CTX61" s="40"/>
      <c r="CTY61" s="40"/>
      <c r="CTZ61" s="40"/>
      <c r="CUA61" s="40"/>
      <c r="CUB61" s="40"/>
      <c r="CUC61" s="40"/>
      <c r="CUD61" s="40"/>
      <c r="CUE61" s="40"/>
      <c r="CUF61" s="40"/>
      <c r="CUG61" s="40"/>
      <c r="CUH61" s="40"/>
      <c r="CUI61" s="40"/>
      <c r="CUJ61" s="40"/>
      <c r="CUK61" s="40"/>
      <c r="CUL61" s="40"/>
      <c r="CUM61" s="40"/>
      <c r="CUN61" s="40"/>
      <c r="CUO61" s="40"/>
      <c r="CUP61" s="40"/>
      <c r="CUQ61" s="40"/>
      <c r="CUR61" s="40"/>
      <c r="CUS61" s="40"/>
      <c r="CUT61" s="40"/>
      <c r="CUU61" s="40"/>
      <c r="CUV61" s="40"/>
      <c r="CUW61" s="40"/>
      <c r="CUX61" s="40"/>
      <c r="CUY61" s="40"/>
      <c r="CUZ61" s="40"/>
      <c r="CVA61" s="40"/>
      <c r="CVB61" s="40"/>
      <c r="CVC61" s="40"/>
      <c r="CVD61" s="40"/>
      <c r="CVE61" s="40"/>
      <c r="CVF61" s="40"/>
      <c r="CVG61" s="40"/>
      <c r="CVH61" s="40"/>
      <c r="CVI61" s="40"/>
      <c r="CVJ61" s="40"/>
      <c r="CVK61" s="40"/>
      <c r="CVL61" s="40"/>
      <c r="CVM61" s="40"/>
      <c r="CVN61" s="40"/>
      <c r="CVO61" s="40"/>
      <c r="CVP61" s="40"/>
      <c r="CVQ61" s="40"/>
      <c r="CVR61" s="40"/>
      <c r="CVS61" s="40"/>
      <c r="CVT61" s="40"/>
      <c r="CVU61" s="40"/>
      <c r="CVV61" s="40"/>
      <c r="CVW61" s="40"/>
      <c r="CVX61" s="40"/>
      <c r="CVY61" s="40"/>
      <c r="CVZ61" s="40"/>
      <c r="CWA61" s="40"/>
      <c r="CWB61" s="40"/>
      <c r="CWC61" s="40"/>
      <c r="CWD61" s="40"/>
      <c r="CWE61" s="40"/>
      <c r="CWF61" s="40"/>
      <c r="CWG61" s="40"/>
      <c r="CWH61" s="40"/>
      <c r="CWI61" s="40"/>
      <c r="CWJ61" s="40"/>
      <c r="CWK61" s="40"/>
      <c r="CWL61" s="40"/>
      <c r="CWM61" s="40"/>
      <c r="CWN61" s="40"/>
      <c r="CWO61" s="40"/>
      <c r="CWP61" s="40"/>
      <c r="CWQ61" s="40"/>
      <c r="CWR61" s="40"/>
      <c r="CWS61" s="40"/>
      <c r="CWT61" s="40"/>
      <c r="CWU61" s="40"/>
      <c r="CWV61" s="40"/>
      <c r="CWW61" s="40"/>
      <c r="CWX61" s="40"/>
      <c r="CWY61" s="40"/>
      <c r="CWZ61" s="40"/>
      <c r="CXA61" s="40"/>
      <c r="CXB61" s="40"/>
      <c r="CXC61" s="40"/>
      <c r="CXD61" s="40"/>
      <c r="CXE61" s="40"/>
      <c r="CXF61" s="40"/>
      <c r="CXG61" s="40"/>
      <c r="CXH61" s="40"/>
      <c r="CXI61" s="40"/>
      <c r="CXJ61" s="40"/>
      <c r="CXK61" s="40"/>
      <c r="CXL61" s="40"/>
      <c r="CXM61" s="40"/>
      <c r="CXN61" s="40"/>
      <c r="CXO61" s="40"/>
      <c r="CXP61" s="40"/>
      <c r="CXQ61" s="40"/>
      <c r="CXR61" s="40"/>
      <c r="CXS61" s="40"/>
      <c r="CXT61" s="40"/>
      <c r="CXU61" s="40"/>
      <c r="CXV61" s="40"/>
      <c r="CXW61" s="40"/>
      <c r="CXX61" s="40"/>
      <c r="CXY61" s="40"/>
      <c r="CXZ61" s="40"/>
      <c r="CYA61" s="40"/>
      <c r="CYB61" s="40"/>
      <c r="CYC61" s="40"/>
      <c r="CYD61" s="40"/>
      <c r="CYE61" s="40"/>
      <c r="CYF61" s="40"/>
      <c r="CYG61" s="40"/>
      <c r="CYH61" s="40"/>
      <c r="CYI61" s="40"/>
      <c r="CYJ61" s="40"/>
      <c r="CYK61" s="40"/>
      <c r="CYL61" s="40"/>
      <c r="CYM61" s="40"/>
      <c r="CYN61" s="40"/>
      <c r="CYO61" s="40"/>
      <c r="CYP61" s="40"/>
      <c r="CYQ61" s="40"/>
      <c r="CYR61" s="40"/>
      <c r="CYS61" s="40"/>
      <c r="CYT61" s="40"/>
      <c r="CYU61" s="40"/>
      <c r="CYV61" s="40"/>
      <c r="CYW61" s="40"/>
      <c r="CYX61" s="40"/>
      <c r="CYY61" s="40"/>
      <c r="CYZ61" s="40"/>
      <c r="CZA61" s="40"/>
      <c r="CZB61" s="40"/>
      <c r="CZC61" s="40"/>
      <c r="CZD61" s="40"/>
      <c r="CZE61" s="40"/>
      <c r="CZF61" s="40"/>
      <c r="CZG61" s="40"/>
      <c r="CZH61" s="40"/>
      <c r="CZI61" s="40"/>
      <c r="CZJ61" s="40"/>
      <c r="CZK61" s="40"/>
      <c r="CZL61" s="40"/>
      <c r="CZM61" s="40"/>
      <c r="CZN61" s="40"/>
      <c r="CZO61" s="40"/>
      <c r="CZP61" s="40"/>
      <c r="CZQ61" s="40"/>
      <c r="CZR61" s="40"/>
      <c r="CZS61" s="40"/>
      <c r="CZT61" s="40"/>
      <c r="CZU61" s="40"/>
      <c r="CZV61" s="40"/>
      <c r="CZW61" s="40"/>
      <c r="CZX61" s="40"/>
      <c r="CZY61" s="40"/>
      <c r="CZZ61" s="40"/>
      <c r="DAA61" s="40"/>
      <c r="DAB61" s="40"/>
      <c r="DAC61" s="40"/>
      <c r="DAD61" s="40"/>
      <c r="DAE61" s="40"/>
      <c r="DAF61" s="40"/>
      <c r="DAG61" s="40"/>
      <c r="DAH61" s="40"/>
      <c r="DAI61" s="40"/>
      <c r="DAJ61" s="40"/>
      <c r="DAK61" s="40"/>
      <c r="DAL61" s="40"/>
      <c r="DAM61" s="40"/>
      <c r="DAN61" s="40"/>
      <c r="DAO61" s="40"/>
      <c r="DAP61" s="40"/>
      <c r="DAQ61" s="40"/>
      <c r="DAR61" s="40"/>
      <c r="DAS61" s="40"/>
      <c r="DAT61" s="40"/>
      <c r="DAU61" s="40"/>
      <c r="DAV61" s="40"/>
      <c r="DAW61" s="40"/>
      <c r="DAX61" s="40"/>
      <c r="DAY61" s="40"/>
      <c r="DAZ61" s="40"/>
      <c r="DBA61" s="40"/>
      <c r="DBB61" s="40"/>
      <c r="DBC61" s="40"/>
      <c r="DBD61" s="40"/>
      <c r="DBE61" s="40"/>
      <c r="DBF61" s="40"/>
      <c r="DBG61" s="40"/>
      <c r="DBH61" s="40"/>
      <c r="DBI61" s="40"/>
      <c r="DBJ61" s="40"/>
      <c r="DBK61" s="40"/>
      <c r="DBL61" s="40"/>
      <c r="DBM61" s="40"/>
      <c r="DBN61" s="40"/>
      <c r="DBO61" s="40"/>
      <c r="DBP61" s="40"/>
      <c r="DBQ61" s="40"/>
      <c r="DBR61" s="40"/>
      <c r="DBS61" s="40"/>
      <c r="DBT61" s="40"/>
      <c r="DBU61" s="40"/>
      <c r="DBV61" s="40"/>
      <c r="DBW61" s="40"/>
      <c r="DBX61" s="40"/>
      <c r="DBY61" s="40"/>
      <c r="DBZ61" s="40"/>
      <c r="DCA61" s="40"/>
      <c r="DCB61" s="40"/>
      <c r="DCC61" s="40"/>
      <c r="DCD61" s="40"/>
      <c r="DCE61" s="40"/>
      <c r="DCF61" s="40"/>
      <c r="DCG61" s="40"/>
      <c r="DCH61" s="40"/>
      <c r="DCI61" s="40"/>
      <c r="DCJ61" s="40"/>
      <c r="DCK61" s="40"/>
      <c r="DCL61" s="40"/>
      <c r="DCM61" s="40"/>
      <c r="DCN61" s="40"/>
      <c r="DCO61" s="40"/>
      <c r="DCP61" s="40"/>
      <c r="DCQ61" s="40"/>
      <c r="DCR61" s="40"/>
      <c r="DCS61" s="40"/>
      <c r="DCT61" s="40"/>
      <c r="DCU61" s="40"/>
      <c r="DCV61" s="40"/>
      <c r="DCW61" s="40"/>
      <c r="DCX61" s="40"/>
      <c r="DCY61" s="40"/>
      <c r="DCZ61" s="40"/>
      <c r="DDA61" s="40"/>
      <c r="DDB61" s="40"/>
      <c r="DDC61" s="40"/>
      <c r="DDD61" s="40"/>
      <c r="DDE61" s="40"/>
      <c r="DDF61" s="40"/>
      <c r="DDG61" s="40"/>
      <c r="DDH61" s="40"/>
      <c r="DDI61" s="40"/>
      <c r="DDJ61" s="40"/>
      <c r="DDK61" s="40"/>
      <c r="DDL61" s="40"/>
      <c r="DDM61" s="40"/>
      <c r="DDN61" s="40"/>
      <c r="DDO61" s="40"/>
      <c r="DDP61" s="40"/>
      <c r="DDQ61" s="40"/>
      <c r="DDR61" s="40"/>
      <c r="DDS61" s="40"/>
      <c r="DDT61" s="40"/>
      <c r="DDU61" s="40"/>
      <c r="DDV61" s="40"/>
      <c r="DDW61" s="40"/>
      <c r="DDX61" s="40"/>
      <c r="DDY61" s="40"/>
      <c r="DDZ61" s="40"/>
      <c r="DEA61" s="40"/>
      <c r="DEB61" s="40"/>
      <c r="DEC61" s="40"/>
      <c r="DED61" s="40"/>
      <c r="DEE61" s="40"/>
      <c r="DEF61" s="40"/>
      <c r="DEG61" s="40"/>
      <c r="DEH61" s="40"/>
      <c r="DEI61" s="40"/>
      <c r="DEJ61" s="40"/>
      <c r="DEK61" s="40"/>
      <c r="DEL61" s="40"/>
      <c r="DEM61" s="40"/>
      <c r="DEN61" s="40"/>
      <c r="DEO61" s="40"/>
      <c r="DEP61" s="40"/>
      <c r="DEQ61" s="40"/>
      <c r="DER61" s="40"/>
      <c r="DES61" s="40"/>
      <c r="DET61" s="40"/>
      <c r="DEU61" s="40"/>
      <c r="DEV61" s="40"/>
      <c r="DEW61" s="40"/>
      <c r="DEX61" s="40"/>
      <c r="DEY61" s="40"/>
      <c r="DEZ61" s="40"/>
      <c r="DFA61" s="40"/>
      <c r="DFB61" s="40"/>
      <c r="DFC61" s="40"/>
      <c r="DFD61" s="40"/>
      <c r="DFE61" s="40"/>
      <c r="DFF61" s="40"/>
      <c r="DFG61" s="40"/>
      <c r="DFH61" s="40"/>
      <c r="DFI61" s="40"/>
      <c r="DFJ61" s="40"/>
      <c r="DFK61" s="40"/>
      <c r="DFL61" s="40"/>
      <c r="DFM61" s="40"/>
      <c r="DFN61" s="40"/>
      <c r="DFO61" s="40"/>
      <c r="DFP61" s="40"/>
      <c r="DFQ61" s="40"/>
      <c r="DFR61" s="40"/>
      <c r="DFS61" s="40"/>
      <c r="DFT61" s="40"/>
      <c r="DFU61" s="40"/>
      <c r="DFV61" s="40"/>
      <c r="DFW61" s="40"/>
      <c r="DFX61" s="40"/>
      <c r="DFY61" s="40"/>
      <c r="DFZ61" s="40"/>
      <c r="DGA61" s="40"/>
      <c r="DGB61" s="40"/>
      <c r="DGC61" s="40"/>
      <c r="DGD61" s="40"/>
      <c r="DGE61" s="40"/>
      <c r="DGF61" s="40"/>
      <c r="DGG61" s="40"/>
      <c r="DGH61" s="40"/>
      <c r="DGI61" s="40"/>
      <c r="DGJ61" s="40"/>
      <c r="DGK61" s="40"/>
      <c r="DGL61" s="40"/>
      <c r="DGM61" s="40"/>
      <c r="DGN61" s="40"/>
      <c r="DGO61" s="40"/>
      <c r="DGP61" s="40"/>
      <c r="DGQ61" s="40"/>
      <c r="DGR61" s="40"/>
      <c r="DGS61" s="40"/>
      <c r="DGT61" s="40"/>
      <c r="DGU61" s="40"/>
      <c r="DGV61" s="40"/>
      <c r="DGW61" s="40"/>
      <c r="DGX61" s="40"/>
      <c r="DGY61" s="40"/>
      <c r="DGZ61" s="40"/>
      <c r="DHA61" s="40"/>
      <c r="DHB61" s="40"/>
      <c r="DHC61" s="40"/>
      <c r="DHD61" s="40"/>
      <c r="DHE61" s="40"/>
      <c r="DHF61" s="40"/>
      <c r="DHG61" s="40"/>
      <c r="DHH61" s="40"/>
      <c r="DHI61" s="40"/>
      <c r="DHJ61" s="40"/>
      <c r="DHK61" s="40"/>
      <c r="DHL61" s="40"/>
      <c r="DHM61" s="40"/>
      <c r="DHN61" s="40"/>
      <c r="DHO61" s="40"/>
      <c r="DHP61" s="40"/>
      <c r="DHQ61" s="40"/>
      <c r="DHR61" s="40"/>
      <c r="DHS61" s="40"/>
      <c r="DHT61" s="40"/>
      <c r="DHU61" s="40"/>
      <c r="DHV61" s="40"/>
      <c r="DHW61" s="40"/>
      <c r="DHX61" s="40"/>
      <c r="DHY61" s="40"/>
      <c r="DHZ61" s="40"/>
      <c r="DIA61" s="40"/>
      <c r="DIB61" s="40"/>
      <c r="DIC61" s="40"/>
      <c r="DID61" s="40"/>
      <c r="DIE61" s="40"/>
      <c r="DIF61" s="40"/>
      <c r="DIG61" s="40"/>
      <c r="DIH61" s="40"/>
      <c r="DII61" s="40"/>
      <c r="DIJ61" s="40"/>
      <c r="DIK61" s="40"/>
      <c r="DIL61" s="40"/>
      <c r="DIM61" s="40"/>
      <c r="DIN61" s="40"/>
      <c r="DIO61" s="40"/>
      <c r="DIP61" s="40"/>
      <c r="DIQ61" s="40"/>
      <c r="DIR61" s="40"/>
      <c r="DIS61" s="40"/>
      <c r="DIT61" s="40"/>
      <c r="DIU61" s="40"/>
      <c r="DIV61" s="40"/>
      <c r="DIW61" s="40"/>
      <c r="DIX61" s="40"/>
      <c r="DIY61" s="40"/>
      <c r="DIZ61" s="40"/>
      <c r="DJA61" s="40"/>
      <c r="DJB61" s="40"/>
      <c r="DJC61" s="40"/>
      <c r="DJD61" s="40"/>
      <c r="DJE61" s="40"/>
      <c r="DJF61" s="40"/>
      <c r="DJG61" s="40"/>
      <c r="DJH61" s="40"/>
      <c r="DJI61" s="40"/>
      <c r="DJJ61" s="40"/>
      <c r="DJK61" s="40"/>
      <c r="DJL61" s="40"/>
      <c r="DJM61" s="40"/>
      <c r="DJN61" s="40"/>
      <c r="DJO61" s="40"/>
      <c r="DJP61" s="40"/>
      <c r="DJQ61" s="40"/>
      <c r="DJR61" s="40"/>
      <c r="DJS61" s="40"/>
      <c r="DJT61" s="40"/>
      <c r="DJU61" s="40"/>
      <c r="DJV61" s="40"/>
      <c r="DJW61" s="40"/>
      <c r="DJX61" s="40"/>
      <c r="DJY61" s="40"/>
      <c r="DJZ61" s="40"/>
      <c r="DKA61" s="40"/>
      <c r="DKB61" s="40"/>
      <c r="DKC61" s="40"/>
      <c r="DKD61" s="40"/>
      <c r="DKE61" s="40"/>
      <c r="DKF61" s="40"/>
      <c r="DKG61" s="40"/>
      <c r="DKH61" s="40"/>
      <c r="DKI61" s="40"/>
      <c r="DKJ61" s="40"/>
      <c r="DKK61" s="40"/>
      <c r="DKL61" s="40"/>
      <c r="DKM61" s="40"/>
      <c r="DKN61" s="40"/>
      <c r="DKO61" s="40"/>
      <c r="DKP61" s="40"/>
      <c r="DKQ61" s="40"/>
      <c r="DKR61" s="40"/>
      <c r="DKS61" s="40"/>
      <c r="DKT61" s="40"/>
      <c r="DKU61" s="40"/>
      <c r="DKV61" s="40"/>
      <c r="DKW61" s="40"/>
      <c r="DKX61" s="40"/>
      <c r="DKY61" s="40"/>
      <c r="DKZ61" s="40"/>
      <c r="DLA61" s="40"/>
      <c r="DLB61" s="40"/>
      <c r="DLC61" s="40"/>
      <c r="DLD61" s="40"/>
      <c r="DLE61" s="40"/>
      <c r="DLF61" s="40"/>
      <c r="DLG61" s="40"/>
      <c r="DLH61" s="40"/>
      <c r="DLI61" s="40"/>
      <c r="DLJ61" s="40"/>
      <c r="DLK61" s="40"/>
      <c r="DLL61" s="40"/>
      <c r="DLM61" s="40"/>
      <c r="DLN61" s="40"/>
      <c r="DLO61" s="40"/>
      <c r="DLP61" s="40"/>
      <c r="DLQ61" s="40"/>
      <c r="DLR61" s="40"/>
      <c r="DLS61" s="40"/>
      <c r="DLT61" s="40"/>
      <c r="DLU61" s="40"/>
      <c r="DLV61" s="40"/>
      <c r="DLW61" s="40"/>
      <c r="DLX61" s="40"/>
      <c r="DLY61" s="40"/>
      <c r="DLZ61" s="40"/>
      <c r="DMA61" s="40"/>
      <c r="DMB61" s="40"/>
      <c r="DMC61" s="40"/>
      <c r="DMD61" s="40"/>
      <c r="DME61" s="40"/>
      <c r="DMF61" s="40"/>
      <c r="DMG61" s="40"/>
      <c r="DMH61" s="40"/>
      <c r="DMI61" s="40"/>
      <c r="DMJ61" s="40"/>
      <c r="DMK61" s="40"/>
      <c r="DML61" s="40"/>
      <c r="DMM61" s="40"/>
      <c r="DMN61" s="40"/>
      <c r="DMO61" s="40"/>
      <c r="DMP61" s="40"/>
      <c r="DMQ61" s="40"/>
      <c r="DMR61" s="40"/>
      <c r="DMS61" s="40"/>
      <c r="DMT61" s="40"/>
      <c r="DMU61" s="40"/>
      <c r="DMV61" s="40"/>
      <c r="DMW61" s="40"/>
      <c r="DMX61" s="40"/>
      <c r="DMY61" s="40"/>
      <c r="DMZ61" s="40"/>
      <c r="DNA61" s="40"/>
      <c r="DNB61" s="40"/>
      <c r="DNC61" s="40"/>
      <c r="DND61" s="40"/>
      <c r="DNE61" s="40"/>
      <c r="DNF61" s="40"/>
      <c r="DNG61" s="40"/>
      <c r="DNH61" s="40"/>
      <c r="DNI61" s="40"/>
      <c r="DNJ61" s="40"/>
      <c r="DNK61" s="40"/>
      <c r="DNL61" s="40"/>
      <c r="DNM61" s="40"/>
      <c r="DNN61" s="40"/>
      <c r="DNO61" s="40"/>
      <c r="DNP61" s="40"/>
      <c r="DNQ61" s="40"/>
      <c r="DNR61" s="40"/>
      <c r="DNS61" s="40"/>
      <c r="DNT61" s="40"/>
      <c r="DNU61" s="40"/>
      <c r="DNV61" s="40"/>
      <c r="DNW61" s="40"/>
      <c r="DNX61" s="40"/>
      <c r="DNY61" s="40"/>
      <c r="DNZ61" s="40"/>
      <c r="DOA61" s="40"/>
      <c r="DOB61" s="40"/>
      <c r="DOC61" s="40"/>
      <c r="DOD61" s="40"/>
      <c r="DOE61" s="40"/>
      <c r="DOF61" s="40"/>
      <c r="DOG61" s="40"/>
      <c r="DOH61" s="40"/>
      <c r="DOI61" s="40"/>
      <c r="DOJ61" s="40"/>
      <c r="DOK61" s="40"/>
      <c r="DOL61" s="40"/>
      <c r="DOM61" s="40"/>
      <c r="DON61" s="40"/>
      <c r="DOO61" s="40"/>
      <c r="DOP61" s="40"/>
      <c r="DOQ61" s="40"/>
      <c r="DOR61" s="40"/>
      <c r="DOS61" s="40"/>
      <c r="DOT61" s="40"/>
      <c r="DOU61" s="40"/>
      <c r="DOV61" s="40"/>
      <c r="DOW61" s="40"/>
      <c r="DOX61" s="40"/>
      <c r="DOY61" s="40"/>
      <c r="DOZ61" s="40"/>
      <c r="DPA61" s="40"/>
      <c r="DPB61" s="40"/>
      <c r="DPC61" s="40"/>
      <c r="DPD61" s="40"/>
      <c r="DPE61" s="40"/>
      <c r="DPF61" s="40"/>
      <c r="DPG61" s="40"/>
      <c r="DPH61" s="40"/>
      <c r="DPI61" s="40"/>
      <c r="DPJ61" s="40"/>
      <c r="DPK61" s="40"/>
      <c r="DPL61" s="40"/>
      <c r="DPM61" s="40"/>
      <c r="DPN61" s="40"/>
      <c r="DPO61" s="40"/>
      <c r="DPP61" s="40"/>
      <c r="DPQ61" s="40"/>
      <c r="DPR61" s="40"/>
      <c r="DPS61" s="40"/>
      <c r="DPT61" s="40"/>
      <c r="DPU61" s="40"/>
      <c r="DPV61" s="40"/>
      <c r="DPW61" s="40"/>
      <c r="DPX61" s="40"/>
      <c r="DPY61" s="40"/>
      <c r="DPZ61" s="40"/>
      <c r="DQA61" s="40"/>
      <c r="DQB61" s="40"/>
      <c r="DQC61" s="40"/>
      <c r="DQD61" s="40"/>
      <c r="DQE61" s="40"/>
      <c r="DQF61" s="40"/>
      <c r="DQG61" s="40"/>
      <c r="DQH61" s="40"/>
      <c r="DQI61" s="40"/>
      <c r="DQJ61" s="40"/>
      <c r="DQK61" s="40"/>
      <c r="DQL61" s="40"/>
      <c r="DQM61" s="40"/>
      <c r="DQN61" s="40"/>
      <c r="DQO61" s="40"/>
      <c r="DQP61" s="40"/>
      <c r="DQQ61" s="40"/>
      <c r="DQR61" s="40"/>
      <c r="DQS61" s="40"/>
      <c r="DQT61" s="40"/>
      <c r="DQU61" s="40"/>
      <c r="DQV61" s="40"/>
      <c r="DQW61" s="40"/>
      <c r="DQX61" s="40"/>
      <c r="DQY61" s="40"/>
      <c r="DQZ61" s="40"/>
      <c r="DRA61" s="40"/>
      <c r="DRB61" s="40"/>
      <c r="DRC61" s="40"/>
      <c r="DRD61" s="40"/>
      <c r="DRE61" s="40"/>
      <c r="DRF61" s="40"/>
      <c r="DRG61" s="40"/>
      <c r="DRH61" s="40"/>
      <c r="DRI61" s="40"/>
      <c r="DRJ61" s="40"/>
      <c r="DRK61" s="40"/>
      <c r="DRL61" s="40"/>
      <c r="DRM61" s="40"/>
      <c r="DRN61" s="40"/>
      <c r="DRO61" s="40"/>
      <c r="DRP61" s="40"/>
      <c r="DRQ61" s="40"/>
      <c r="DRR61" s="40"/>
      <c r="DRS61" s="40"/>
      <c r="DRT61" s="40"/>
      <c r="DRU61" s="40"/>
      <c r="DRV61" s="40"/>
      <c r="DRW61" s="40"/>
      <c r="DRX61" s="40"/>
      <c r="DRY61" s="40"/>
      <c r="DRZ61" s="40"/>
      <c r="DSA61" s="40"/>
      <c r="DSB61" s="40"/>
      <c r="DSC61" s="40"/>
      <c r="DSD61" s="40"/>
      <c r="DSE61" s="40"/>
      <c r="DSF61" s="40"/>
      <c r="DSG61" s="40"/>
      <c r="DSH61" s="40"/>
      <c r="DSI61" s="40"/>
      <c r="DSJ61" s="40"/>
      <c r="DSK61" s="40"/>
      <c r="DSL61" s="40"/>
      <c r="DSM61" s="40"/>
      <c r="DSN61" s="40"/>
      <c r="DSO61" s="40"/>
      <c r="DSP61" s="40"/>
      <c r="DSQ61" s="40"/>
      <c r="DSR61" s="40"/>
      <c r="DSS61" s="40"/>
      <c r="DST61" s="40"/>
      <c r="DSU61" s="40"/>
      <c r="DSV61" s="40"/>
      <c r="DSW61" s="40"/>
      <c r="DSX61" s="40"/>
      <c r="DSY61" s="40"/>
      <c r="DSZ61" s="40"/>
      <c r="DTA61" s="40"/>
      <c r="DTB61" s="40"/>
      <c r="DTC61" s="40"/>
      <c r="DTD61" s="40"/>
      <c r="DTE61" s="40"/>
      <c r="DTF61" s="40"/>
      <c r="DTG61" s="40"/>
      <c r="DTH61" s="40"/>
      <c r="DTI61" s="40"/>
      <c r="DTJ61" s="40"/>
      <c r="DTK61" s="40"/>
      <c r="DTL61" s="40"/>
      <c r="DTM61" s="40"/>
      <c r="DTN61" s="40"/>
      <c r="DTO61" s="40"/>
      <c r="DTP61" s="40"/>
      <c r="DTQ61" s="40"/>
      <c r="DTR61" s="40"/>
      <c r="DTS61" s="40"/>
      <c r="DTT61" s="40"/>
      <c r="DTU61" s="40"/>
      <c r="DTV61" s="40"/>
      <c r="DTW61" s="40"/>
      <c r="DTX61" s="40"/>
      <c r="DTY61" s="40"/>
      <c r="DTZ61" s="40"/>
      <c r="DUA61" s="40"/>
      <c r="DUB61" s="40"/>
      <c r="DUC61" s="40"/>
      <c r="DUD61" s="40"/>
      <c r="DUE61" s="40"/>
      <c r="DUF61" s="40"/>
      <c r="DUG61" s="40"/>
      <c r="DUH61" s="40"/>
      <c r="DUI61" s="40"/>
      <c r="DUJ61" s="40"/>
      <c r="DUK61" s="40"/>
      <c r="DUL61" s="40"/>
      <c r="DUM61" s="40"/>
      <c r="DUN61" s="40"/>
      <c r="DUO61" s="40"/>
      <c r="DUP61" s="40"/>
      <c r="DUQ61" s="40"/>
      <c r="DUR61" s="40"/>
      <c r="DUS61" s="40"/>
      <c r="DUT61" s="40"/>
      <c r="DUU61" s="40"/>
      <c r="DUV61" s="40"/>
      <c r="DUW61" s="40"/>
      <c r="DUX61" s="40"/>
      <c r="DUY61" s="40"/>
      <c r="DUZ61" s="40"/>
      <c r="DVA61" s="40"/>
      <c r="DVB61" s="40"/>
      <c r="DVC61" s="40"/>
      <c r="DVD61" s="40"/>
      <c r="DVE61" s="40"/>
      <c r="DVF61" s="40"/>
      <c r="DVG61" s="40"/>
      <c r="DVH61" s="40"/>
      <c r="DVI61" s="40"/>
      <c r="DVJ61" s="40"/>
      <c r="DVK61" s="40"/>
      <c r="DVL61" s="40"/>
      <c r="DVM61" s="40"/>
      <c r="DVN61" s="40"/>
      <c r="DVO61" s="40"/>
      <c r="DVP61" s="40"/>
      <c r="DVQ61" s="40"/>
      <c r="DVR61" s="40"/>
      <c r="DVS61" s="40"/>
      <c r="DVT61" s="40"/>
      <c r="DVU61" s="40"/>
      <c r="DVV61" s="40"/>
      <c r="DVW61" s="40"/>
      <c r="DVX61" s="40"/>
      <c r="DVY61" s="40"/>
      <c r="DVZ61" s="40"/>
      <c r="DWA61" s="40"/>
      <c r="DWB61" s="40"/>
      <c r="DWC61" s="40"/>
      <c r="DWD61" s="40"/>
      <c r="DWE61" s="40"/>
      <c r="DWF61" s="40"/>
      <c r="DWG61" s="40"/>
      <c r="DWH61" s="40"/>
      <c r="DWI61" s="40"/>
      <c r="DWJ61" s="40"/>
      <c r="DWK61" s="40"/>
      <c r="DWL61" s="40"/>
      <c r="DWM61" s="40"/>
      <c r="DWN61" s="40"/>
      <c r="DWO61" s="40"/>
      <c r="DWP61" s="40"/>
      <c r="DWQ61" s="40"/>
      <c r="DWR61" s="40"/>
      <c r="DWS61" s="40"/>
      <c r="DWT61" s="40"/>
      <c r="DWU61" s="40"/>
      <c r="DWV61" s="40"/>
      <c r="DWW61" s="40"/>
      <c r="DWX61" s="40"/>
      <c r="DWY61" s="40"/>
      <c r="DWZ61" s="40"/>
      <c r="DXA61" s="40"/>
      <c r="DXB61" s="40"/>
      <c r="DXC61" s="40"/>
      <c r="DXD61" s="40"/>
      <c r="DXE61" s="40"/>
      <c r="DXF61" s="40"/>
      <c r="DXG61" s="40"/>
      <c r="DXH61" s="40"/>
      <c r="DXI61" s="40"/>
      <c r="DXJ61" s="40"/>
      <c r="DXK61" s="40"/>
      <c r="DXL61" s="40"/>
      <c r="DXM61" s="40"/>
      <c r="DXN61" s="40"/>
      <c r="DXO61" s="40"/>
      <c r="DXP61" s="40"/>
      <c r="DXQ61" s="40"/>
      <c r="DXR61" s="40"/>
      <c r="DXS61" s="40"/>
      <c r="DXT61" s="40"/>
      <c r="DXU61" s="40"/>
      <c r="DXV61" s="40"/>
      <c r="DXW61" s="40"/>
      <c r="DXX61" s="40"/>
      <c r="DXY61" s="40"/>
      <c r="DXZ61" s="40"/>
      <c r="DYA61" s="40"/>
      <c r="DYB61" s="40"/>
      <c r="DYC61" s="40"/>
      <c r="DYD61" s="40"/>
      <c r="DYE61" s="40"/>
      <c r="DYF61" s="40"/>
      <c r="DYG61" s="40"/>
      <c r="DYH61" s="40"/>
      <c r="DYI61" s="40"/>
      <c r="DYJ61" s="40"/>
      <c r="DYK61" s="40"/>
      <c r="DYL61" s="40"/>
      <c r="DYM61" s="40"/>
      <c r="DYN61" s="40"/>
      <c r="DYO61" s="40"/>
      <c r="DYP61" s="40"/>
      <c r="DYQ61" s="40"/>
      <c r="DYR61" s="40"/>
      <c r="DYS61" s="40"/>
      <c r="DYT61" s="40"/>
      <c r="DYU61" s="40"/>
      <c r="DYV61" s="40"/>
      <c r="DYW61" s="40"/>
      <c r="DYX61" s="40"/>
      <c r="DYY61" s="40"/>
      <c r="DYZ61" s="40"/>
      <c r="DZA61" s="40"/>
      <c r="DZB61" s="40"/>
      <c r="DZC61" s="40"/>
      <c r="DZD61" s="40"/>
      <c r="DZE61" s="40"/>
      <c r="DZF61" s="40"/>
      <c r="DZG61" s="40"/>
      <c r="DZH61" s="40"/>
      <c r="DZI61" s="40"/>
      <c r="DZJ61" s="40"/>
      <c r="DZK61" s="40"/>
      <c r="DZL61" s="40"/>
      <c r="DZM61" s="40"/>
      <c r="DZN61" s="40"/>
      <c r="DZO61" s="40"/>
      <c r="DZP61" s="40"/>
      <c r="DZQ61" s="40"/>
      <c r="DZR61" s="40"/>
      <c r="DZS61" s="40"/>
      <c r="DZT61" s="40"/>
      <c r="DZU61" s="40"/>
      <c r="DZV61" s="40"/>
      <c r="DZW61" s="40"/>
      <c r="DZX61" s="40"/>
      <c r="DZY61" s="40"/>
      <c r="DZZ61" s="40"/>
      <c r="EAA61" s="40"/>
      <c r="EAB61" s="40"/>
      <c r="EAC61" s="40"/>
      <c r="EAD61" s="40"/>
      <c r="EAE61" s="40"/>
      <c r="EAF61" s="40"/>
      <c r="EAG61" s="40"/>
      <c r="EAH61" s="40"/>
      <c r="EAI61" s="40"/>
      <c r="EAJ61" s="40"/>
      <c r="EAK61" s="40"/>
      <c r="EAL61" s="40"/>
      <c r="EAM61" s="40"/>
      <c r="EAN61" s="40"/>
      <c r="EAO61" s="40"/>
      <c r="EAP61" s="40"/>
      <c r="EAQ61" s="40"/>
      <c r="EAR61" s="40"/>
      <c r="EAS61" s="40"/>
      <c r="EAT61" s="40"/>
      <c r="EAU61" s="40"/>
      <c r="EAV61" s="40"/>
      <c r="EAW61" s="40"/>
      <c r="EAX61" s="40"/>
      <c r="EAY61" s="40"/>
      <c r="EAZ61" s="40"/>
      <c r="EBA61" s="40"/>
      <c r="EBB61" s="40"/>
      <c r="EBC61" s="40"/>
      <c r="EBD61" s="40"/>
      <c r="EBE61" s="40"/>
      <c r="EBF61" s="40"/>
      <c r="EBG61" s="40"/>
      <c r="EBH61" s="40"/>
      <c r="EBI61" s="40"/>
      <c r="EBJ61" s="40"/>
      <c r="EBK61" s="40"/>
      <c r="EBL61" s="40"/>
      <c r="EBM61" s="40"/>
      <c r="EBN61" s="40"/>
      <c r="EBO61" s="40"/>
      <c r="EBP61" s="40"/>
      <c r="EBQ61" s="40"/>
      <c r="EBR61" s="40"/>
      <c r="EBS61" s="40"/>
      <c r="EBT61" s="40"/>
      <c r="EBU61" s="40"/>
      <c r="EBV61" s="40"/>
      <c r="EBW61" s="40"/>
      <c r="EBX61" s="40"/>
      <c r="EBY61" s="40"/>
      <c r="EBZ61" s="40"/>
      <c r="ECA61" s="40"/>
      <c r="ECB61" s="40"/>
      <c r="ECC61" s="40"/>
      <c r="ECD61" s="40"/>
      <c r="ECE61" s="40"/>
      <c r="ECF61" s="40"/>
      <c r="ECG61" s="40"/>
      <c r="ECH61" s="40"/>
      <c r="ECI61" s="40"/>
      <c r="ECJ61" s="40"/>
      <c r="ECK61" s="40"/>
      <c r="ECL61" s="40"/>
      <c r="ECM61" s="40"/>
      <c r="ECN61" s="40"/>
      <c r="ECO61" s="40"/>
      <c r="ECP61" s="40"/>
      <c r="ECQ61" s="40"/>
      <c r="ECR61" s="40"/>
      <c r="ECS61" s="40"/>
      <c r="ECT61" s="40"/>
      <c r="ECU61" s="40"/>
      <c r="ECV61" s="40"/>
      <c r="ECW61" s="40"/>
      <c r="ECX61" s="40"/>
      <c r="ECY61" s="40"/>
      <c r="ECZ61" s="40"/>
      <c r="EDA61" s="40"/>
      <c r="EDB61" s="40"/>
      <c r="EDC61" s="40"/>
      <c r="EDD61" s="40"/>
      <c r="EDE61" s="40"/>
      <c r="EDF61" s="40"/>
      <c r="EDG61" s="40"/>
      <c r="EDH61" s="40"/>
      <c r="EDI61" s="40"/>
      <c r="EDJ61" s="40"/>
      <c r="EDK61" s="40"/>
      <c r="EDL61" s="40"/>
      <c r="EDM61" s="40"/>
      <c r="EDN61" s="40"/>
      <c r="EDO61" s="40"/>
      <c r="EDP61" s="40"/>
      <c r="EDQ61" s="40"/>
      <c r="EDR61" s="40"/>
      <c r="EDS61" s="40"/>
      <c r="EDT61" s="40"/>
      <c r="EDU61" s="40"/>
      <c r="EDV61" s="40"/>
      <c r="EDW61" s="40"/>
      <c r="EDX61" s="40"/>
      <c r="EDY61" s="40"/>
      <c r="EDZ61" s="40"/>
      <c r="EEA61" s="40"/>
      <c r="EEB61" s="40"/>
      <c r="EEC61" s="40"/>
      <c r="EED61" s="40"/>
      <c r="EEE61" s="40"/>
      <c r="EEF61" s="40"/>
      <c r="EEG61" s="40"/>
      <c r="EEH61" s="40"/>
      <c r="EEI61" s="40"/>
      <c r="EEJ61" s="40"/>
      <c r="EEK61" s="40"/>
      <c r="EEL61" s="40"/>
      <c r="EEM61" s="40"/>
      <c r="EEN61" s="40"/>
      <c r="EEO61" s="40"/>
      <c r="EEP61" s="40"/>
      <c r="EEQ61" s="40"/>
      <c r="EER61" s="40"/>
      <c r="EES61" s="40"/>
      <c r="EET61" s="40"/>
      <c r="EEU61" s="40"/>
      <c r="EEV61" s="40"/>
      <c r="EEW61" s="40"/>
      <c r="EEX61" s="40"/>
      <c r="EEY61" s="40"/>
      <c r="EEZ61" s="40"/>
      <c r="EFA61" s="40"/>
      <c r="EFB61" s="40"/>
      <c r="EFC61" s="40"/>
      <c r="EFD61" s="40"/>
      <c r="EFE61" s="40"/>
      <c r="EFF61" s="40"/>
      <c r="EFG61" s="40"/>
      <c r="EFH61" s="40"/>
      <c r="EFI61" s="40"/>
      <c r="EFJ61" s="40"/>
      <c r="EFK61" s="40"/>
      <c r="EFL61" s="40"/>
      <c r="EFM61" s="40"/>
      <c r="EFN61" s="40"/>
      <c r="EFO61" s="40"/>
      <c r="EFP61" s="40"/>
      <c r="EFQ61" s="40"/>
      <c r="EFR61" s="40"/>
      <c r="EFS61" s="40"/>
      <c r="EFT61" s="40"/>
      <c r="EFU61" s="40"/>
      <c r="EFV61" s="40"/>
      <c r="EFW61" s="40"/>
      <c r="EFX61" s="40"/>
      <c r="EFY61" s="40"/>
      <c r="EFZ61" s="40"/>
      <c r="EGA61" s="40"/>
      <c r="EGB61" s="40"/>
      <c r="EGC61" s="40"/>
      <c r="EGD61" s="40"/>
      <c r="EGE61" s="40"/>
      <c r="EGF61" s="40"/>
      <c r="EGG61" s="40"/>
      <c r="EGH61" s="40"/>
      <c r="EGI61" s="40"/>
      <c r="EGJ61" s="40"/>
      <c r="EGK61" s="40"/>
      <c r="EGL61" s="40"/>
      <c r="EGM61" s="40"/>
      <c r="EGN61" s="40"/>
      <c r="EGO61" s="40"/>
      <c r="EGP61" s="40"/>
      <c r="EGQ61" s="40"/>
      <c r="EGR61" s="40"/>
      <c r="EGS61" s="40"/>
      <c r="EGT61" s="40"/>
      <c r="EGU61" s="40"/>
      <c r="EGV61" s="40"/>
      <c r="EGW61" s="40"/>
      <c r="EGX61" s="40"/>
      <c r="EGY61" s="40"/>
      <c r="EGZ61" s="40"/>
      <c r="EHA61" s="40"/>
      <c r="EHB61" s="40"/>
      <c r="EHC61" s="40"/>
      <c r="EHD61" s="40"/>
      <c r="EHE61" s="40"/>
      <c r="EHF61" s="40"/>
      <c r="EHG61" s="40"/>
      <c r="EHH61" s="40"/>
      <c r="EHI61" s="40"/>
      <c r="EHJ61" s="40"/>
      <c r="EHK61" s="40"/>
      <c r="EHL61" s="40"/>
      <c r="EHM61" s="40"/>
      <c r="EHN61" s="40"/>
      <c r="EHO61" s="40"/>
      <c r="EHP61" s="40"/>
      <c r="EHQ61" s="40"/>
      <c r="EHR61" s="40"/>
      <c r="EHS61" s="40"/>
      <c r="EHT61" s="40"/>
      <c r="EHU61" s="40"/>
      <c r="EHV61" s="40"/>
      <c r="EHW61" s="40"/>
      <c r="EHX61" s="40"/>
      <c r="EHY61" s="40"/>
      <c r="EHZ61" s="40"/>
      <c r="EIA61" s="40"/>
      <c r="EIB61" s="40"/>
      <c r="EIC61" s="40"/>
      <c r="EID61" s="40"/>
      <c r="EIE61" s="40"/>
      <c r="EIF61" s="40"/>
      <c r="EIG61" s="40"/>
      <c r="EIH61" s="40"/>
      <c r="EII61" s="40"/>
      <c r="EIJ61" s="40"/>
      <c r="EIK61" s="40"/>
      <c r="EIL61" s="40"/>
      <c r="EIM61" s="40"/>
      <c r="EIN61" s="40"/>
      <c r="EIO61" s="40"/>
      <c r="EIP61" s="40"/>
      <c r="EIQ61" s="40"/>
      <c r="EIR61" s="40"/>
      <c r="EIS61" s="40"/>
      <c r="EIT61" s="40"/>
      <c r="EIU61" s="40"/>
      <c r="EIV61" s="40"/>
      <c r="EIW61" s="40"/>
      <c r="EIX61" s="40"/>
      <c r="EIY61" s="40"/>
      <c r="EIZ61" s="40"/>
      <c r="EJA61" s="40"/>
      <c r="EJB61" s="40"/>
      <c r="EJC61" s="40"/>
      <c r="EJD61" s="40"/>
      <c r="EJE61" s="40"/>
      <c r="EJF61" s="40"/>
      <c r="EJG61" s="40"/>
      <c r="EJH61" s="40"/>
      <c r="EJI61" s="40"/>
      <c r="EJJ61" s="40"/>
      <c r="EJK61" s="40"/>
      <c r="EJL61" s="40"/>
      <c r="EJM61" s="40"/>
      <c r="EJN61" s="40"/>
      <c r="EJO61" s="40"/>
      <c r="EJP61" s="40"/>
      <c r="EJQ61" s="40"/>
      <c r="EJR61" s="40"/>
      <c r="EJS61" s="40"/>
      <c r="EJT61" s="40"/>
      <c r="EJU61" s="40"/>
      <c r="EJV61" s="40"/>
      <c r="EJW61" s="40"/>
      <c r="EJX61" s="40"/>
      <c r="EJY61" s="40"/>
      <c r="EJZ61" s="40"/>
      <c r="EKA61" s="40"/>
      <c r="EKB61" s="40"/>
      <c r="EKC61" s="40"/>
      <c r="EKD61" s="40"/>
      <c r="EKE61" s="40"/>
      <c r="EKF61" s="40"/>
      <c r="EKG61" s="40"/>
      <c r="EKH61" s="40"/>
      <c r="EKI61" s="40"/>
      <c r="EKJ61" s="40"/>
      <c r="EKK61" s="40"/>
      <c r="EKL61" s="40"/>
      <c r="EKM61" s="40"/>
      <c r="EKN61" s="40"/>
      <c r="EKO61" s="40"/>
      <c r="EKP61" s="40"/>
      <c r="EKQ61" s="40"/>
      <c r="EKR61" s="40"/>
      <c r="EKS61" s="40"/>
      <c r="EKT61" s="40"/>
      <c r="EKU61" s="40"/>
      <c r="EKV61" s="40"/>
      <c r="EKW61" s="40"/>
      <c r="EKX61" s="40"/>
      <c r="EKY61" s="40"/>
      <c r="EKZ61" s="40"/>
      <c r="ELA61" s="40"/>
      <c r="ELB61" s="40"/>
      <c r="ELC61" s="40"/>
      <c r="ELD61" s="40"/>
      <c r="ELE61" s="40"/>
      <c r="ELF61" s="40"/>
      <c r="ELG61" s="40"/>
      <c r="ELH61" s="40"/>
      <c r="ELI61" s="40"/>
      <c r="ELJ61" s="40"/>
      <c r="ELK61" s="40"/>
      <c r="ELL61" s="40"/>
      <c r="ELM61" s="40"/>
      <c r="ELN61" s="40"/>
      <c r="ELO61" s="40"/>
      <c r="ELP61" s="40"/>
      <c r="ELQ61" s="40"/>
      <c r="ELR61" s="40"/>
      <c r="ELS61" s="40"/>
      <c r="ELT61" s="40"/>
      <c r="ELU61" s="40"/>
      <c r="ELV61" s="40"/>
      <c r="ELW61" s="40"/>
      <c r="ELX61" s="40"/>
      <c r="ELY61" s="40"/>
      <c r="ELZ61" s="40"/>
      <c r="EMA61" s="40"/>
      <c r="EMB61" s="40"/>
      <c r="EMC61" s="40"/>
      <c r="EMD61" s="40"/>
      <c r="EME61" s="40"/>
      <c r="EMF61" s="40"/>
      <c r="EMG61" s="40"/>
      <c r="EMH61" s="40"/>
      <c r="EMI61" s="40"/>
      <c r="EMJ61" s="40"/>
      <c r="EMK61" s="40"/>
      <c r="EML61" s="40"/>
      <c r="EMM61" s="40"/>
      <c r="EMN61" s="40"/>
      <c r="EMO61" s="40"/>
      <c r="EMP61" s="40"/>
      <c r="EMQ61" s="40"/>
      <c r="EMR61" s="40"/>
      <c r="EMS61" s="40"/>
      <c r="EMT61" s="40"/>
      <c r="EMU61" s="40"/>
      <c r="EMV61" s="40"/>
      <c r="EMW61" s="40"/>
      <c r="EMX61" s="40"/>
      <c r="EMY61" s="40"/>
      <c r="EMZ61" s="40"/>
      <c r="ENA61" s="40"/>
      <c r="ENB61" s="40"/>
      <c r="ENC61" s="40"/>
      <c r="END61" s="40"/>
      <c r="ENE61" s="40"/>
      <c r="ENF61" s="40"/>
      <c r="ENG61" s="40"/>
      <c r="ENH61" s="40"/>
      <c r="ENI61" s="40"/>
      <c r="ENJ61" s="40"/>
      <c r="ENK61" s="40"/>
      <c r="ENL61" s="40"/>
      <c r="ENM61" s="40"/>
      <c r="ENN61" s="40"/>
      <c r="ENO61" s="40"/>
      <c r="ENP61" s="40"/>
      <c r="ENQ61" s="40"/>
      <c r="ENR61" s="40"/>
      <c r="ENS61" s="40"/>
      <c r="ENT61" s="40"/>
      <c r="ENU61" s="40"/>
      <c r="ENV61" s="40"/>
      <c r="ENW61" s="40"/>
      <c r="ENX61" s="40"/>
      <c r="ENY61" s="40"/>
      <c r="ENZ61" s="40"/>
      <c r="EOA61" s="40"/>
      <c r="EOB61" s="40"/>
      <c r="EOC61" s="40"/>
      <c r="EOD61" s="40"/>
      <c r="EOE61" s="40"/>
      <c r="EOF61" s="40"/>
      <c r="EOG61" s="40"/>
      <c r="EOH61" s="40"/>
      <c r="EOI61" s="40"/>
      <c r="EOJ61" s="40"/>
      <c r="EOK61" s="40"/>
      <c r="EOL61" s="40"/>
      <c r="EOM61" s="40"/>
      <c r="EON61" s="40"/>
      <c r="EOO61" s="40"/>
      <c r="EOP61" s="40"/>
      <c r="EOQ61" s="40"/>
      <c r="EOR61" s="40"/>
      <c r="EOS61" s="40"/>
      <c r="EOT61" s="40"/>
      <c r="EOU61" s="40"/>
      <c r="EOV61" s="40"/>
      <c r="EOW61" s="40"/>
      <c r="EOX61" s="40"/>
      <c r="EOY61" s="40"/>
      <c r="EOZ61" s="40"/>
      <c r="EPA61" s="40"/>
      <c r="EPB61" s="40"/>
      <c r="EPC61" s="40"/>
      <c r="EPD61" s="40"/>
      <c r="EPE61" s="40"/>
      <c r="EPF61" s="40"/>
      <c r="EPG61" s="40"/>
      <c r="EPH61" s="40"/>
      <c r="EPI61" s="40"/>
      <c r="EPJ61" s="40"/>
      <c r="EPK61" s="40"/>
      <c r="EPL61" s="40"/>
      <c r="EPM61" s="40"/>
      <c r="EPN61" s="40"/>
      <c r="EPO61" s="40"/>
      <c r="EPP61" s="40"/>
      <c r="EPQ61" s="40"/>
      <c r="EPR61" s="40"/>
      <c r="EPS61" s="40"/>
      <c r="EPT61" s="40"/>
      <c r="EPU61" s="40"/>
      <c r="EPV61" s="40"/>
      <c r="EPW61" s="40"/>
      <c r="EPX61" s="40"/>
      <c r="EPY61" s="40"/>
      <c r="EPZ61" s="40"/>
      <c r="EQA61" s="40"/>
      <c r="EQB61" s="40"/>
      <c r="EQC61" s="40"/>
      <c r="EQD61" s="40"/>
      <c r="EQE61" s="40"/>
      <c r="EQF61" s="40"/>
      <c r="EQG61" s="40"/>
      <c r="EQH61" s="40"/>
      <c r="EQI61" s="40"/>
      <c r="EQJ61" s="40"/>
      <c r="EQK61" s="40"/>
      <c r="EQL61" s="40"/>
      <c r="EQM61" s="40"/>
      <c r="EQN61" s="40"/>
      <c r="EQO61" s="40"/>
      <c r="EQP61" s="40"/>
      <c r="EQQ61" s="40"/>
      <c r="EQR61" s="40"/>
      <c r="EQS61" s="40"/>
      <c r="EQT61" s="40"/>
      <c r="EQU61" s="40"/>
      <c r="EQV61" s="40"/>
      <c r="EQW61" s="40"/>
      <c r="EQX61" s="40"/>
      <c r="EQY61" s="40"/>
      <c r="EQZ61" s="40"/>
      <c r="ERA61" s="40"/>
      <c r="ERB61" s="40"/>
      <c r="ERC61" s="40"/>
      <c r="ERD61" s="40"/>
      <c r="ERE61" s="40"/>
      <c r="ERF61" s="40"/>
      <c r="ERG61" s="40"/>
      <c r="ERH61" s="40"/>
      <c r="ERI61" s="40"/>
      <c r="ERJ61" s="40"/>
      <c r="ERK61" s="40"/>
      <c r="ERL61" s="40"/>
      <c r="ERM61" s="40"/>
      <c r="ERN61" s="40"/>
      <c r="ERO61" s="40"/>
      <c r="ERP61" s="40"/>
      <c r="ERQ61" s="40"/>
      <c r="ERR61" s="40"/>
      <c r="ERS61" s="40"/>
      <c r="ERT61" s="40"/>
      <c r="ERU61" s="40"/>
      <c r="ERV61" s="40"/>
      <c r="ERW61" s="40"/>
      <c r="ERX61" s="40"/>
      <c r="ERY61" s="40"/>
      <c r="ERZ61" s="40"/>
      <c r="ESA61" s="40"/>
      <c r="ESB61" s="40"/>
      <c r="ESC61" s="40"/>
      <c r="ESD61" s="40"/>
      <c r="ESE61" s="40"/>
      <c r="ESF61" s="40"/>
      <c r="ESG61" s="40"/>
      <c r="ESH61" s="40"/>
      <c r="ESI61" s="40"/>
      <c r="ESJ61" s="40"/>
      <c r="ESK61" s="40"/>
      <c r="ESL61" s="40"/>
      <c r="ESM61" s="40"/>
      <c r="ESN61" s="40"/>
      <c r="ESO61" s="40"/>
      <c r="ESP61" s="40"/>
      <c r="ESQ61" s="40"/>
      <c r="ESR61" s="40"/>
      <c r="ESS61" s="40"/>
      <c r="EST61" s="40"/>
      <c r="ESU61" s="40"/>
      <c r="ESV61" s="40"/>
      <c r="ESW61" s="40"/>
      <c r="ESX61" s="40"/>
      <c r="ESY61" s="40"/>
      <c r="ESZ61" s="40"/>
      <c r="ETA61" s="40"/>
      <c r="ETB61" s="40"/>
      <c r="ETC61" s="40"/>
      <c r="ETD61" s="40"/>
      <c r="ETE61" s="40"/>
      <c r="ETF61" s="40"/>
      <c r="ETG61" s="40"/>
      <c r="ETH61" s="40"/>
      <c r="ETI61" s="40"/>
      <c r="ETJ61" s="40"/>
      <c r="ETK61" s="40"/>
      <c r="ETL61" s="40"/>
      <c r="ETM61" s="40"/>
      <c r="ETN61" s="40"/>
      <c r="ETO61" s="40"/>
      <c r="ETP61" s="40"/>
      <c r="ETQ61" s="40"/>
      <c r="ETR61" s="40"/>
      <c r="ETS61" s="40"/>
      <c r="ETT61" s="40"/>
      <c r="ETU61" s="40"/>
      <c r="ETV61" s="40"/>
      <c r="ETW61" s="40"/>
      <c r="ETX61" s="40"/>
      <c r="ETY61" s="40"/>
      <c r="ETZ61" s="40"/>
      <c r="EUA61" s="40"/>
      <c r="EUB61" s="40"/>
      <c r="EUC61" s="40"/>
      <c r="EUD61" s="40"/>
      <c r="EUE61" s="40"/>
      <c r="EUF61" s="40"/>
      <c r="EUG61" s="40"/>
      <c r="EUH61" s="40"/>
      <c r="EUI61" s="40"/>
      <c r="EUJ61" s="40"/>
      <c r="EUK61" s="40"/>
      <c r="EUL61" s="40"/>
      <c r="EUM61" s="40"/>
      <c r="EUN61" s="40"/>
      <c r="EUO61" s="40"/>
      <c r="EUP61" s="40"/>
      <c r="EUQ61" s="40"/>
      <c r="EUR61" s="40"/>
      <c r="EUS61" s="40"/>
      <c r="EUT61" s="40"/>
      <c r="EUU61" s="40"/>
      <c r="EUV61" s="40"/>
      <c r="EUW61" s="40"/>
      <c r="EUX61" s="40"/>
      <c r="EUY61" s="40"/>
      <c r="EUZ61" s="40"/>
      <c r="EVA61" s="40"/>
      <c r="EVB61" s="40"/>
      <c r="EVC61" s="40"/>
      <c r="EVD61" s="40"/>
      <c r="EVE61" s="40"/>
      <c r="EVF61" s="40"/>
      <c r="EVG61" s="40"/>
      <c r="EVH61" s="40"/>
      <c r="EVI61" s="40"/>
      <c r="EVJ61" s="40"/>
      <c r="EVK61" s="40"/>
      <c r="EVL61" s="40"/>
      <c r="EVM61" s="40"/>
      <c r="EVN61" s="40"/>
      <c r="EVO61" s="40"/>
      <c r="EVP61" s="40"/>
      <c r="EVQ61" s="40"/>
      <c r="EVR61" s="40"/>
      <c r="EVS61" s="40"/>
      <c r="EVT61" s="40"/>
      <c r="EVU61" s="40"/>
      <c r="EVV61" s="40"/>
      <c r="EVW61" s="40"/>
      <c r="EVX61" s="40"/>
      <c r="EVY61" s="40"/>
      <c r="EVZ61" s="40"/>
      <c r="EWA61" s="40"/>
      <c r="EWB61" s="40"/>
      <c r="EWC61" s="40"/>
      <c r="EWD61" s="40"/>
      <c r="EWE61" s="40"/>
      <c r="EWF61" s="40"/>
      <c r="EWG61" s="40"/>
      <c r="EWH61" s="40"/>
      <c r="EWI61" s="40"/>
      <c r="EWJ61" s="40"/>
      <c r="EWK61" s="40"/>
      <c r="EWL61" s="40"/>
      <c r="EWM61" s="40"/>
      <c r="EWN61" s="40"/>
      <c r="EWO61" s="40"/>
      <c r="EWP61" s="40"/>
      <c r="EWQ61" s="40"/>
      <c r="EWR61" s="40"/>
      <c r="EWS61" s="40"/>
      <c r="EWT61" s="40"/>
      <c r="EWU61" s="40"/>
      <c r="EWV61" s="40"/>
      <c r="EWW61" s="40"/>
      <c r="EWX61" s="40"/>
      <c r="EWY61" s="40"/>
      <c r="EWZ61" s="40"/>
      <c r="EXA61" s="40"/>
      <c r="EXB61" s="40"/>
      <c r="EXC61" s="40"/>
      <c r="EXD61" s="40"/>
      <c r="EXE61" s="40"/>
      <c r="EXF61" s="40"/>
      <c r="EXG61" s="40"/>
      <c r="EXH61" s="40"/>
      <c r="EXI61" s="40"/>
      <c r="EXJ61" s="40"/>
      <c r="EXK61" s="40"/>
      <c r="EXL61" s="40"/>
      <c r="EXM61" s="40"/>
      <c r="EXN61" s="40"/>
      <c r="EXO61" s="40"/>
      <c r="EXP61" s="40"/>
      <c r="EXQ61" s="40"/>
      <c r="EXR61" s="40"/>
      <c r="EXS61" s="40"/>
      <c r="EXT61" s="40"/>
      <c r="EXU61" s="40"/>
      <c r="EXV61" s="40"/>
      <c r="EXW61" s="40"/>
      <c r="EXX61" s="40"/>
      <c r="EXY61" s="40"/>
      <c r="EXZ61" s="40"/>
      <c r="EYA61" s="40"/>
      <c r="EYB61" s="40"/>
      <c r="EYC61" s="40"/>
      <c r="EYD61" s="40"/>
      <c r="EYE61" s="40"/>
      <c r="EYF61" s="40"/>
      <c r="EYG61" s="40"/>
      <c r="EYH61" s="40"/>
      <c r="EYI61" s="40"/>
      <c r="EYJ61" s="40"/>
      <c r="EYK61" s="40"/>
      <c r="EYL61" s="40"/>
      <c r="EYM61" s="40"/>
      <c r="EYN61" s="40"/>
      <c r="EYO61" s="40"/>
      <c r="EYP61" s="40"/>
      <c r="EYQ61" s="40"/>
      <c r="EYR61" s="40"/>
      <c r="EYS61" s="40"/>
      <c r="EYT61" s="40"/>
      <c r="EYU61" s="40"/>
      <c r="EYV61" s="40"/>
      <c r="EYW61" s="40"/>
      <c r="EYX61" s="40"/>
      <c r="EYY61" s="40"/>
      <c r="EYZ61" s="40"/>
      <c r="EZA61" s="40"/>
      <c r="EZB61" s="40"/>
      <c r="EZC61" s="40"/>
      <c r="EZD61" s="40"/>
      <c r="EZE61" s="40"/>
      <c r="EZF61" s="40"/>
      <c r="EZG61" s="40"/>
      <c r="EZH61" s="40"/>
      <c r="EZI61" s="40"/>
      <c r="EZJ61" s="40"/>
      <c r="EZK61" s="40"/>
      <c r="EZL61" s="40"/>
      <c r="EZM61" s="40"/>
      <c r="EZN61" s="40"/>
      <c r="EZO61" s="40"/>
      <c r="EZP61" s="40"/>
      <c r="EZQ61" s="40"/>
      <c r="EZR61" s="40"/>
      <c r="EZS61" s="40"/>
      <c r="EZT61" s="40"/>
      <c r="EZU61" s="40"/>
      <c r="EZV61" s="40"/>
      <c r="EZW61" s="40"/>
      <c r="EZX61" s="40"/>
      <c r="EZY61" s="40"/>
      <c r="EZZ61" s="40"/>
      <c r="FAA61" s="40"/>
      <c r="FAB61" s="40"/>
      <c r="FAC61" s="40"/>
      <c r="FAD61" s="40"/>
      <c r="FAE61" s="40"/>
      <c r="FAF61" s="40"/>
      <c r="FAG61" s="40"/>
      <c r="FAH61" s="40"/>
      <c r="FAI61" s="40"/>
      <c r="FAJ61" s="40"/>
      <c r="FAK61" s="40"/>
      <c r="FAL61" s="40"/>
      <c r="FAM61" s="40"/>
      <c r="FAN61" s="40"/>
      <c r="FAO61" s="40"/>
      <c r="FAP61" s="40"/>
      <c r="FAQ61" s="40"/>
      <c r="FAR61" s="40"/>
      <c r="FAS61" s="40"/>
      <c r="FAT61" s="40"/>
      <c r="FAU61" s="40"/>
      <c r="FAV61" s="40"/>
      <c r="FAW61" s="40"/>
      <c r="FAX61" s="40"/>
      <c r="FAY61" s="40"/>
      <c r="FAZ61" s="40"/>
      <c r="FBA61" s="40"/>
      <c r="FBB61" s="40"/>
      <c r="FBC61" s="40"/>
      <c r="FBD61" s="40"/>
      <c r="FBE61" s="40"/>
      <c r="FBF61" s="40"/>
      <c r="FBG61" s="40"/>
      <c r="FBH61" s="40"/>
      <c r="FBI61" s="40"/>
      <c r="FBJ61" s="40"/>
      <c r="FBK61" s="40"/>
      <c r="FBL61" s="40"/>
      <c r="FBM61" s="40"/>
      <c r="FBN61" s="40"/>
      <c r="FBO61" s="40"/>
      <c r="FBP61" s="40"/>
      <c r="FBQ61" s="40"/>
      <c r="FBR61" s="40"/>
      <c r="FBS61" s="40"/>
      <c r="FBT61" s="40"/>
      <c r="FBU61" s="40"/>
      <c r="FBV61" s="40"/>
      <c r="FBW61" s="40"/>
      <c r="FBX61" s="40"/>
      <c r="FBY61" s="40"/>
      <c r="FBZ61" s="40"/>
      <c r="FCA61" s="40"/>
      <c r="FCB61" s="40"/>
      <c r="FCC61" s="40"/>
      <c r="FCD61" s="40"/>
      <c r="FCE61" s="40"/>
      <c r="FCF61" s="40"/>
      <c r="FCG61" s="40"/>
      <c r="FCH61" s="40"/>
      <c r="FCI61" s="40"/>
      <c r="FCJ61" s="40"/>
      <c r="FCK61" s="40"/>
      <c r="FCL61" s="40"/>
      <c r="FCM61" s="40"/>
      <c r="FCN61" s="40"/>
      <c r="FCO61" s="40"/>
      <c r="FCP61" s="40"/>
      <c r="FCQ61" s="40"/>
      <c r="FCR61" s="40"/>
      <c r="FCS61" s="40"/>
      <c r="FCT61" s="40"/>
      <c r="FCU61" s="40"/>
      <c r="FCV61" s="40"/>
      <c r="FCW61" s="40"/>
      <c r="FCX61" s="40"/>
      <c r="FCY61" s="40"/>
      <c r="FCZ61" s="40"/>
      <c r="FDA61" s="40"/>
      <c r="FDB61" s="40"/>
      <c r="FDC61" s="40"/>
      <c r="FDD61" s="40"/>
      <c r="FDE61" s="40"/>
      <c r="FDF61" s="40"/>
      <c r="FDG61" s="40"/>
      <c r="FDH61" s="40"/>
      <c r="FDI61" s="40"/>
      <c r="FDJ61" s="40"/>
      <c r="FDK61" s="40"/>
      <c r="FDL61" s="40"/>
      <c r="FDM61" s="40"/>
      <c r="FDN61" s="40"/>
      <c r="FDO61" s="40"/>
      <c r="FDP61" s="40"/>
      <c r="FDQ61" s="40"/>
      <c r="FDR61" s="40"/>
      <c r="FDS61" s="40"/>
      <c r="FDT61" s="40"/>
      <c r="FDU61" s="40"/>
      <c r="FDV61" s="40"/>
      <c r="FDW61" s="40"/>
      <c r="FDX61" s="40"/>
      <c r="FDY61" s="40"/>
      <c r="FDZ61" s="40"/>
      <c r="FEA61" s="40"/>
      <c r="FEB61" s="40"/>
      <c r="FEC61" s="40"/>
      <c r="FED61" s="40"/>
      <c r="FEE61" s="40"/>
      <c r="FEF61" s="40"/>
      <c r="FEG61" s="40"/>
      <c r="FEH61" s="40"/>
      <c r="FEI61" s="40"/>
      <c r="FEJ61" s="40"/>
      <c r="FEK61" s="40"/>
      <c r="FEL61" s="40"/>
      <c r="FEM61" s="40"/>
      <c r="FEN61" s="40"/>
      <c r="FEO61" s="40"/>
      <c r="FEP61" s="40"/>
      <c r="FEQ61" s="40"/>
      <c r="FER61" s="40"/>
      <c r="FES61" s="40"/>
      <c r="FET61" s="40"/>
      <c r="FEU61" s="40"/>
      <c r="FEV61" s="40"/>
      <c r="FEW61" s="40"/>
      <c r="FEX61" s="40"/>
      <c r="FEY61" s="40"/>
      <c r="FEZ61" s="40"/>
      <c r="FFA61" s="40"/>
      <c r="FFB61" s="40"/>
      <c r="FFC61" s="40"/>
      <c r="FFD61" s="40"/>
      <c r="FFE61" s="40"/>
      <c r="FFF61" s="40"/>
      <c r="FFG61" s="40"/>
      <c r="FFH61" s="40"/>
      <c r="FFI61" s="40"/>
      <c r="FFJ61" s="40"/>
      <c r="FFK61" s="40"/>
      <c r="FFL61" s="40"/>
      <c r="FFM61" s="40"/>
      <c r="FFN61" s="40"/>
      <c r="FFO61" s="40"/>
      <c r="FFP61" s="40"/>
      <c r="FFQ61" s="40"/>
      <c r="FFR61" s="40"/>
      <c r="FFS61" s="40"/>
      <c r="FFT61" s="40"/>
      <c r="FFU61" s="40"/>
      <c r="FFV61" s="40"/>
      <c r="FFW61" s="40"/>
      <c r="FFX61" s="40"/>
      <c r="FFY61" s="40"/>
      <c r="FFZ61" s="40"/>
      <c r="FGA61" s="40"/>
      <c r="FGB61" s="40"/>
      <c r="FGC61" s="40"/>
      <c r="FGD61" s="40"/>
      <c r="FGE61" s="40"/>
      <c r="FGF61" s="40"/>
      <c r="FGG61" s="40"/>
      <c r="FGH61" s="40"/>
      <c r="FGI61" s="40"/>
      <c r="FGJ61" s="40"/>
      <c r="FGK61" s="40"/>
      <c r="FGL61" s="40"/>
      <c r="FGM61" s="40"/>
      <c r="FGN61" s="40"/>
      <c r="FGO61" s="40"/>
      <c r="FGP61" s="40"/>
      <c r="FGQ61" s="40"/>
      <c r="FGR61" s="40"/>
      <c r="FGS61" s="40"/>
      <c r="FGT61" s="40"/>
      <c r="FGU61" s="40"/>
      <c r="FGV61" s="40"/>
      <c r="FGW61" s="40"/>
      <c r="FGX61" s="40"/>
      <c r="FGY61" s="40"/>
      <c r="FGZ61" s="40"/>
      <c r="FHA61" s="40"/>
      <c r="FHB61" s="40"/>
      <c r="FHC61" s="40"/>
      <c r="FHD61" s="40"/>
      <c r="FHE61" s="40"/>
      <c r="FHF61" s="40"/>
      <c r="FHG61" s="40"/>
      <c r="FHH61" s="40"/>
      <c r="FHI61" s="40"/>
      <c r="FHJ61" s="40"/>
      <c r="FHK61" s="40"/>
      <c r="FHL61" s="40"/>
      <c r="FHM61" s="40"/>
      <c r="FHN61" s="40"/>
      <c r="FHO61" s="40"/>
      <c r="FHP61" s="40"/>
      <c r="FHQ61" s="40"/>
      <c r="FHR61" s="40"/>
      <c r="FHS61" s="40"/>
      <c r="FHT61" s="40"/>
      <c r="FHU61" s="40"/>
      <c r="FHV61" s="40"/>
      <c r="FHW61" s="40"/>
      <c r="FHX61" s="40"/>
      <c r="FHY61" s="40"/>
      <c r="FHZ61" s="40"/>
      <c r="FIA61" s="40"/>
      <c r="FIB61" s="40"/>
      <c r="FIC61" s="40"/>
      <c r="FID61" s="40"/>
      <c r="FIE61" s="40"/>
      <c r="FIF61" s="40"/>
      <c r="FIG61" s="40"/>
      <c r="FIH61" s="40"/>
      <c r="FII61" s="40"/>
      <c r="FIJ61" s="40"/>
      <c r="FIK61" s="40"/>
      <c r="FIL61" s="40"/>
      <c r="FIM61" s="40"/>
      <c r="FIN61" s="40"/>
      <c r="FIO61" s="40"/>
      <c r="FIP61" s="40"/>
      <c r="FIQ61" s="40"/>
      <c r="FIR61" s="40"/>
      <c r="FIS61" s="40"/>
      <c r="FIT61" s="40"/>
      <c r="FIU61" s="40"/>
      <c r="FIV61" s="40"/>
      <c r="FIW61" s="40"/>
      <c r="FIX61" s="40"/>
      <c r="FIY61" s="40"/>
      <c r="FIZ61" s="40"/>
      <c r="FJA61" s="40"/>
      <c r="FJB61" s="40"/>
      <c r="FJC61" s="40"/>
      <c r="FJD61" s="40"/>
      <c r="FJE61" s="40"/>
      <c r="FJF61" s="40"/>
      <c r="FJG61" s="40"/>
      <c r="FJH61" s="40"/>
      <c r="FJI61" s="40"/>
      <c r="FJJ61" s="40"/>
      <c r="FJK61" s="40"/>
      <c r="FJL61" s="40"/>
      <c r="FJM61" s="40"/>
      <c r="FJN61" s="40"/>
      <c r="FJO61" s="40"/>
      <c r="FJP61" s="40"/>
      <c r="FJQ61" s="40"/>
      <c r="FJR61" s="40"/>
      <c r="FJS61" s="40"/>
      <c r="FJT61" s="40"/>
      <c r="FJU61" s="40"/>
      <c r="FJV61" s="40"/>
      <c r="FJW61" s="40"/>
      <c r="FJX61" s="40"/>
      <c r="FJY61" s="40"/>
      <c r="FJZ61" s="40"/>
      <c r="FKA61" s="40"/>
      <c r="FKB61" s="40"/>
      <c r="FKC61" s="40"/>
      <c r="FKD61" s="40"/>
      <c r="FKE61" s="40"/>
      <c r="FKF61" s="40"/>
      <c r="FKG61" s="40"/>
      <c r="FKH61" s="40"/>
      <c r="FKI61" s="40"/>
      <c r="FKJ61" s="40"/>
      <c r="FKK61" s="40"/>
      <c r="FKL61" s="40"/>
      <c r="FKM61" s="40"/>
      <c r="FKN61" s="40"/>
      <c r="FKO61" s="40"/>
      <c r="FKP61" s="40"/>
      <c r="FKQ61" s="40"/>
      <c r="FKR61" s="40"/>
      <c r="FKS61" s="40"/>
      <c r="FKT61" s="40"/>
      <c r="FKU61" s="40"/>
      <c r="FKV61" s="40"/>
      <c r="FKW61" s="40"/>
      <c r="FKX61" s="40"/>
      <c r="FKY61" s="40"/>
      <c r="FKZ61" s="40"/>
      <c r="FLA61" s="40"/>
      <c r="FLB61" s="40"/>
      <c r="FLC61" s="40"/>
      <c r="FLD61" s="40"/>
      <c r="FLE61" s="40"/>
      <c r="FLF61" s="40"/>
      <c r="FLG61" s="40"/>
      <c r="FLH61" s="40"/>
      <c r="FLI61" s="40"/>
      <c r="FLJ61" s="40"/>
      <c r="FLK61" s="40"/>
      <c r="FLL61" s="40"/>
      <c r="FLM61" s="40"/>
      <c r="FLN61" s="40"/>
      <c r="FLO61" s="40"/>
      <c r="FLP61" s="40"/>
      <c r="FLQ61" s="40"/>
      <c r="FLR61" s="40"/>
      <c r="FLS61" s="40"/>
      <c r="FLT61" s="40"/>
      <c r="FLU61" s="40"/>
      <c r="FLV61" s="40"/>
      <c r="FLW61" s="40"/>
      <c r="FLX61" s="40"/>
      <c r="FLY61" s="40"/>
      <c r="FLZ61" s="40"/>
      <c r="FMA61" s="40"/>
      <c r="FMB61" s="40"/>
      <c r="FMC61" s="40"/>
      <c r="FMD61" s="40"/>
      <c r="FME61" s="40"/>
      <c r="FMF61" s="40"/>
      <c r="FMG61" s="40"/>
      <c r="FMH61" s="40"/>
      <c r="FMI61" s="40"/>
      <c r="FMJ61" s="40"/>
      <c r="FMK61" s="40"/>
      <c r="FML61" s="40"/>
      <c r="FMM61" s="40"/>
      <c r="FMN61" s="40"/>
      <c r="FMO61" s="40"/>
      <c r="FMP61" s="40"/>
      <c r="FMQ61" s="40"/>
      <c r="FMR61" s="40"/>
      <c r="FMS61" s="40"/>
      <c r="FMT61" s="40"/>
      <c r="FMU61" s="40"/>
      <c r="FMV61" s="40"/>
      <c r="FMW61" s="40"/>
      <c r="FMX61" s="40"/>
      <c r="FMY61" s="40"/>
      <c r="FMZ61" s="40"/>
      <c r="FNA61" s="40"/>
      <c r="FNB61" s="40"/>
      <c r="FNC61" s="40"/>
      <c r="FND61" s="40"/>
      <c r="FNE61" s="40"/>
      <c r="FNF61" s="40"/>
      <c r="FNG61" s="40"/>
      <c r="FNH61" s="40"/>
      <c r="FNI61" s="40"/>
      <c r="FNJ61" s="40"/>
      <c r="FNK61" s="40"/>
      <c r="FNL61" s="40"/>
      <c r="FNM61" s="40"/>
      <c r="FNN61" s="40"/>
      <c r="FNO61" s="40"/>
      <c r="FNP61" s="40"/>
      <c r="FNQ61" s="40"/>
      <c r="FNR61" s="40"/>
      <c r="FNS61" s="40"/>
      <c r="FNT61" s="40"/>
      <c r="FNU61" s="40"/>
      <c r="FNV61" s="40"/>
      <c r="FNW61" s="40"/>
      <c r="FNX61" s="40"/>
      <c r="FNY61" s="40"/>
      <c r="FNZ61" s="40"/>
      <c r="FOA61" s="40"/>
      <c r="FOB61" s="40"/>
      <c r="FOC61" s="40"/>
      <c r="FOD61" s="40"/>
      <c r="FOE61" s="40"/>
      <c r="FOF61" s="40"/>
      <c r="FOG61" s="40"/>
      <c r="FOH61" s="40"/>
      <c r="FOI61" s="40"/>
      <c r="FOJ61" s="40"/>
      <c r="FOK61" s="40"/>
      <c r="FOL61" s="40"/>
      <c r="FOM61" s="40"/>
      <c r="FON61" s="40"/>
      <c r="FOO61" s="40"/>
      <c r="FOP61" s="40"/>
      <c r="FOQ61" s="40"/>
      <c r="FOR61" s="40"/>
      <c r="FOS61" s="40"/>
      <c r="FOT61" s="40"/>
      <c r="FOU61" s="40"/>
      <c r="FOV61" s="40"/>
      <c r="FOW61" s="40"/>
      <c r="FOX61" s="40"/>
      <c r="FOY61" s="40"/>
      <c r="FOZ61" s="40"/>
      <c r="FPA61" s="40"/>
      <c r="FPB61" s="40"/>
      <c r="FPC61" s="40"/>
      <c r="FPD61" s="40"/>
      <c r="FPE61" s="40"/>
      <c r="FPF61" s="40"/>
      <c r="FPG61" s="40"/>
      <c r="FPH61" s="40"/>
      <c r="FPI61" s="40"/>
      <c r="FPJ61" s="40"/>
      <c r="FPK61" s="40"/>
      <c r="FPL61" s="40"/>
      <c r="FPM61" s="40"/>
      <c r="FPN61" s="40"/>
      <c r="FPO61" s="40"/>
      <c r="FPP61" s="40"/>
      <c r="FPQ61" s="40"/>
      <c r="FPR61" s="40"/>
      <c r="FPS61" s="40"/>
      <c r="FPT61" s="40"/>
      <c r="FPU61" s="40"/>
      <c r="FPV61" s="40"/>
      <c r="FPW61" s="40"/>
      <c r="FPX61" s="40"/>
      <c r="FPY61" s="40"/>
      <c r="FPZ61" s="40"/>
      <c r="FQA61" s="40"/>
      <c r="FQB61" s="40"/>
      <c r="FQC61" s="40"/>
      <c r="FQD61" s="40"/>
      <c r="FQE61" s="40"/>
      <c r="FQF61" s="40"/>
      <c r="FQG61" s="40"/>
      <c r="FQH61" s="40"/>
      <c r="FQI61" s="40"/>
      <c r="FQJ61" s="40"/>
      <c r="FQK61" s="40"/>
      <c r="FQL61" s="40"/>
      <c r="FQM61" s="40"/>
      <c r="FQN61" s="40"/>
      <c r="FQO61" s="40"/>
      <c r="FQP61" s="40"/>
      <c r="FQQ61" s="40"/>
      <c r="FQR61" s="40"/>
      <c r="FQS61" s="40"/>
      <c r="FQT61" s="40"/>
      <c r="FQU61" s="40"/>
      <c r="FQV61" s="40"/>
      <c r="FQW61" s="40"/>
      <c r="FQX61" s="40"/>
      <c r="FQY61" s="40"/>
      <c r="FQZ61" s="40"/>
      <c r="FRA61" s="40"/>
      <c r="FRB61" s="40"/>
      <c r="FRC61" s="40"/>
      <c r="FRD61" s="40"/>
      <c r="FRE61" s="40"/>
      <c r="FRF61" s="40"/>
      <c r="FRG61" s="40"/>
      <c r="FRH61" s="40"/>
      <c r="FRI61" s="40"/>
      <c r="FRJ61" s="40"/>
      <c r="FRK61" s="40"/>
      <c r="FRL61" s="40"/>
      <c r="FRM61" s="40"/>
      <c r="FRN61" s="40"/>
      <c r="FRO61" s="40"/>
      <c r="FRP61" s="40"/>
      <c r="FRQ61" s="40"/>
      <c r="FRR61" s="40"/>
      <c r="FRS61" s="40"/>
      <c r="FRT61" s="40"/>
      <c r="FRU61" s="40"/>
      <c r="FRV61" s="40"/>
      <c r="FRW61" s="40"/>
      <c r="FRX61" s="40"/>
      <c r="FRY61" s="40"/>
      <c r="FRZ61" s="40"/>
      <c r="FSA61" s="40"/>
      <c r="FSB61" s="40"/>
      <c r="FSC61" s="40"/>
      <c r="FSD61" s="40"/>
      <c r="FSE61" s="40"/>
      <c r="FSF61" s="40"/>
      <c r="FSG61" s="40"/>
      <c r="FSH61" s="40"/>
      <c r="FSI61" s="40"/>
      <c r="FSJ61" s="40"/>
      <c r="FSK61" s="40"/>
      <c r="FSL61" s="40"/>
      <c r="FSM61" s="40"/>
      <c r="FSN61" s="40"/>
      <c r="FSO61" s="40"/>
      <c r="FSP61" s="40"/>
      <c r="FSQ61" s="40"/>
      <c r="FSR61" s="40"/>
      <c r="FSS61" s="40"/>
      <c r="FST61" s="40"/>
      <c r="FSU61" s="40"/>
      <c r="FSV61" s="40"/>
      <c r="FSW61" s="40"/>
      <c r="FSX61" s="40"/>
      <c r="FSY61" s="40"/>
      <c r="FSZ61" s="40"/>
      <c r="FTA61" s="40"/>
      <c r="FTB61" s="40"/>
      <c r="FTC61" s="40"/>
      <c r="FTD61" s="40"/>
      <c r="FTE61" s="40"/>
      <c r="FTF61" s="40"/>
      <c r="FTG61" s="40"/>
      <c r="FTH61" s="40"/>
      <c r="FTI61" s="40"/>
      <c r="FTJ61" s="40"/>
      <c r="FTK61" s="40"/>
      <c r="FTL61" s="40"/>
      <c r="FTM61" s="40"/>
      <c r="FTN61" s="40"/>
      <c r="FTO61" s="40"/>
      <c r="FTP61" s="40"/>
      <c r="FTQ61" s="40"/>
      <c r="FTR61" s="40"/>
      <c r="FTS61" s="40"/>
      <c r="FTT61" s="40"/>
      <c r="FTU61" s="40"/>
      <c r="FTV61" s="40"/>
      <c r="FTW61" s="40"/>
      <c r="FTX61" s="40"/>
      <c r="FTY61" s="40"/>
      <c r="FTZ61" s="40"/>
      <c r="FUA61" s="40"/>
      <c r="FUB61" s="40"/>
      <c r="FUC61" s="40"/>
      <c r="FUD61" s="40"/>
      <c r="FUE61" s="40"/>
      <c r="FUF61" s="40"/>
      <c r="FUG61" s="40"/>
      <c r="FUH61" s="40"/>
      <c r="FUI61" s="40"/>
      <c r="FUJ61" s="40"/>
      <c r="FUK61" s="40"/>
      <c r="FUL61" s="40"/>
      <c r="FUM61" s="40"/>
      <c r="FUN61" s="40"/>
      <c r="FUO61" s="40"/>
      <c r="FUP61" s="40"/>
      <c r="FUQ61" s="40"/>
      <c r="FUR61" s="40"/>
      <c r="FUS61" s="40"/>
      <c r="FUT61" s="40"/>
      <c r="FUU61" s="40"/>
      <c r="FUV61" s="40"/>
      <c r="FUW61" s="40"/>
      <c r="FUX61" s="40"/>
      <c r="FUY61" s="40"/>
      <c r="FUZ61" s="40"/>
      <c r="FVA61" s="40"/>
      <c r="FVB61" s="40"/>
      <c r="FVC61" s="40"/>
      <c r="FVD61" s="40"/>
      <c r="FVE61" s="40"/>
      <c r="FVF61" s="40"/>
      <c r="FVG61" s="40"/>
      <c r="FVH61" s="40"/>
      <c r="FVI61" s="40"/>
      <c r="FVJ61" s="40"/>
      <c r="FVK61" s="40"/>
      <c r="FVL61" s="40"/>
      <c r="FVM61" s="40"/>
      <c r="FVN61" s="40"/>
      <c r="FVO61" s="40"/>
      <c r="FVP61" s="40"/>
      <c r="FVQ61" s="40"/>
      <c r="FVR61" s="40"/>
      <c r="FVS61" s="40"/>
      <c r="FVT61" s="40"/>
      <c r="FVU61" s="40"/>
      <c r="FVV61" s="40"/>
      <c r="FVW61" s="40"/>
      <c r="FVX61" s="40"/>
      <c r="FVY61" s="40"/>
      <c r="FVZ61" s="40"/>
      <c r="FWA61" s="40"/>
      <c r="FWB61" s="40"/>
      <c r="FWC61" s="40"/>
      <c r="FWD61" s="40"/>
      <c r="FWE61" s="40"/>
      <c r="FWF61" s="40"/>
      <c r="FWG61" s="40"/>
      <c r="FWH61" s="40"/>
      <c r="FWI61" s="40"/>
      <c r="FWJ61" s="40"/>
      <c r="FWK61" s="40"/>
      <c r="FWL61" s="40"/>
      <c r="FWM61" s="40"/>
      <c r="FWN61" s="40"/>
      <c r="FWO61" s="40"/>
      <c r="FWP61" s="40"/>
      <c r="FWQ61" s="40"/>
      <c r="FWR61" s="40"/>
      <c r="FWS61" s="40"/>
      <c r="FWT61" s="40"/>
      <c r="FWU61" s="40"/>
      <c r="FWV61" s="40"/>
      <c r="FWW61" s="40"/>
      <c r="FWX61" s="40"/>
      <c r="FWY61" s="40"/>
      <c r="FWZ61" s="40"/>
      <c r="FXA61" s="40"/>
      <c r="FXB61" s="40"/>
      <c r="FXC61" s="40"/>
      <c r="FXD61" s="40"/>
      <c r="FXE61" s="40"/>
      <c r="FXF61" s="40"/>
      <c r="FXG61" s="40"/>
      <c r="FXH61" s="40"/>
      <c r="FXI61" s="40"/>
      <c r="FXJ61" s="40"/>
      <c r="FXK61" s="40"/>
      <c r="FXL61" s="40"/>
      <c r="FXM61" s="40"/>
      <c r="FXN61" s="40"/>
      <c r="FXO61" s="40"/>
      <c r="FXP61" s="40"/>
      <c r="FXQ61" s="40"/>
      <c r="FXR61" s="40"/>
      <c r="FXS61" s="40"/>
      <c r="FXT61" s="40"/>
      <c r="FXU61" s="40"/>
      <c r="FXV61" s="40"/>
      <c r="FXW61" s="40"/>
      <c r="FXX61" s="40"/>
      <c r="FXY61" s="40"/>
      <c r="FXZ61" s="40"/>
      <c r="FYA61" s="40"/>
      <c r="FYB61" s="40"/>
      <c r="FYC61" s="40"/>
      <c r="FYD61" s="40"/>
      <c r="FYE61" s="40"/>
      <c r="FYF61" s="40"/>
      <c r="FYG61" s="40"/>
      <c r="FYH61" s="40"/>
      <c r="FYI61" s="40"/>
      <c r="FYJ61" s="40"/>
      <c r="FYK61" s="40"/>
      <c r="FYL61" s="40"/>
      <c r="FYM61" s="40"/>
      <c r="FYN61" s="40"/>
      <c r="FYO61" s="40"/>
      <c r="FYP61" s="40"/>
      <c r="FYQ61" s="40"/>
      <c r="FYR61" s="40"/>
      <c r="FYS61" s="40"/>
      <c r="FYT61" s="40"/>
      <c r="FYU61" s="40"/>
      <c r="FYV61" s="40"/>
      <c r="FYW61" s="40"/>
      <c r="FYX61" s="40"/>
      <c r="FYY61" s="40"/>
      <c r="FYZ61" s="40"/>
      <c r="FZA61" s="40"/>
      <c r="FZB61" s="40"/>
      <c r="FZC61" s="40"/>
      <c r="FZD61" s="40"/>
      <c r="FZE61" s="40"/>
      <c r="FZF61" s="40"/>
      <c r="FZG61" s="40"/>
      <c r="FZH61" s="40"/>
      <c r="FZI61" s="40"/>
      <c r="FZJ61" s="40"/>
      <c r="FZK61" s="40"/>
      <c r="FZL61" s="40"/>
      <c r="FZM61" s="40"/>
      <c r="FZN61" s="40"/>
      <c r="FZO61" s="40"/>
      <c r="FZP61" s="40"/>
      <c r="FZQ61" s="40"/>
      <c r="FZR61" s="40"/>
      <c r="FZS61" s="40"/>
      <c r="FZT61" s="40"/>
      <c r="FZU61" s="40"/>
      <c r="FZV61" s="40"/>
      <c r="FZW61" s="40"/>
      <c r="FZX61" s="40"/>
      <c r="FZY61" s="40"/>
      <c r="FZZ61" s="40"/>
      <c r="GAA61" s="40"/>
      <c r="GAB61" s="40"/>
      <c r="GAC61" s="40"/>
      <c r="GAD61" s="40"/>
      <c r="GAE61" s="40"/>
      <c r="GAF61" s="40"/>
      <c r="GAG61" s="40"/>
      <c r="GAH61" s="40"/>
      <c r="GAI61" s="40"/>
      <c r="GAJ61" s="40"/>
      <c r="GAK61" s="40"/>
      <c r="GAL61" s="40"/>
      <c r="GAM61" s="40"/>
      <c r="GAN61" s="40"/>
      <c r="GAO61" s="40"/>
      <c r="GAP61" s="40"/>
      <c r="GAQ61" s="40"/>
      <c r="GAR61" s="40"/>
      <c r="GAS61" s="40"/>
      <c r="GAT61" s="40"/>
      <c r="GAU61" s="40"/>
      <c r="GAV61" s="40"/>
      <c r="GAW61" s="40"/>
      <c r="GAX61" s="40"/>
      <c r="GAY61" s="40"/>
      <c r="GAZ61" s="40"/>
      <c r="GBA61" s="40"/>
      <c r="GBB61" s="40"/>
      <c r="GBC61" s="40"/>
      <c r="GBD61" s="40"/>
      <c r="GBE61" s="40"/>
      <c r="GBF61" s="40"/>
      <c r="GBG61" s="40"/>
      <c r="GBH61" s="40"/>
      <c r="GBI61" s="40"/>
      <c r="GBJ61" s="40"/>
      <c r="GBK61" s="40"/>
      <c r="GBL61" s="40"/>
      <c r="GBM61" s="40"/>
      <c r="GBN61" s="40"/>
      <c r="GBO61" s="40"/>
      <c r="GBP61" s="40"/>
      <c r="GBQ61" s="40"/>
      <c r="GBR61" s="40"/>
      <c r="GBS61" s="40"/>
      <c r="GBT61" s="40"/>
      <c r="GBU61" s="40"/>
      <c r="GBV61" s="40"/>
      <c r="GBW61" s="40"/>
      <c r="GBX61" s="40"/>
      <c r="GBY61" s="40"/>
      <c r="GBZ61" s="40"/>
      <c r="GCA61" s="40"/>
      <c r="GCB61" s="40"/>
      <c r="GCC61" s="40"/>
      <c r="GCD61" s="40"/>
      <c r="GCE61" s="40"/>
      <c r="GCF61" s="40"/>
      <c r="GCG61" s="40"/>
      <c r="GCH61" s="40"/>
      <c r="GCI61" s="40"/>
      <c r="GCJ61" s="40"/>
      <c r="GCK61" s="40"/>
      <c r="GCL61" s="40"/>
      <c r="GCM61" s="40"/>
      <c r="GCN61" s="40"/>
      <c r="GCO61" s="40"/>
      <c r="GCP61" s="40"/>
      <c r="GCQ61" s="40"/>
      <c r="GCR61" s="40"/>
      <c r="GCS61" s="40"/>
      <c r="GCT61" s="40"/>
      <c r="GCU61" s="40"/>
      <c r="GCV61" s="40"/>
      <c r="GCW61" s="40"/>
      <c r="GCX61" s="40"/>
      <c r="GCY61" s="40"/>
      <c r="GCZ61" s="40"/>
      <c r="GDA61" s="40"/>
      <c r="GDB61" s="40"/>
      <c r="GDC61" s="40"/>
      <c r="GDD61" s="40"/>
      <c r="GDE61" s="40"/>
      <c r="GDF61" s="40"/>
      <c r="GDG61" s="40"/>
      <c r="GDH61" s="40"/>
      <c r="GDI61" s="40"/>
      <c r="GDJ61" s="40"/>
      <c r="GDK61" s="40"/>
      <c r="GDL61" s="40"/>
      <c r="GDM61" s="40"/>
      <c r="GDN61" s="40"/>
      <c r="GDO61" s="40"/>
      <c r="GDP61" s="40"/>
      <c r="GDQ61" s="40"/>
      <c r="GDR61" s="40"/>
      <c r="GDS61" s="40"/>
      <c r="GDT61" s="40"/>
      <c r="GDU61" s="40"/>
      <c r="GDV61" s="40"/>
      <c r="GDW61" s="40"/>
      <c r="GDX61" s="40"/>
      <c r="GDY61" s="40"/>
      <c r="GDZ61" s="40"/>
      <c r="GEA61" s="40"/>
      <c r="GEB61" s="40"/>
      <c r="GEC61" s="40"/>
      <c r="GED61" s="40"/>
      <c r="GEE61" s="40"/>
      <c r="GEF61" s="40"/>
      <c r="GEG61" s="40"/>
      <c r="GEH61" s="40"/>
      <c r="GEI61" s="40"/>
      <c r="GEJ61" s="40"/>
      <c r="GEK61" s="40"/>
      <c r="GEL61" s="40"/>
      <c r="GEM61" s="40"/>
      <c r="GEN61" s="40"/>
      <c r="GEO61" s="40"/>
      <c r="GEP61" s="40"/>
      <c r="GEQ61" s="40"/>
      <c r="GER61" s="40"/>
      <c r="GES61" s="40"/>
      <c r="GET61" s="40"/>
      <c r="GEU61" s="40"/>
      <c r="GEV61" s="40"/>
      <c r="GEW61" s="40"/>
      <c r="GEX61" s="40"/>
      <c r="GEY61" s="40"/>
      <c r="GEZ61" s="40"/>
      <c r="GFA61" s="40"/>
      <c r="GFB61" s="40"/>
      <c r="GFC61" s="40"/>
      <c r="GFD61" s="40"/>
      <c r="GFE61" s="40"/>
      <c r="GFF61" s="40"/>
      <c r="GFG61" s="40"/>
      <c r="GFH61" s="40"/>
      <c r="GFI61" s="40"/>
      <c r="GFJ61" s="40"/>
      <c r="GFK61" s="40"/>
      <c r="GFL61" s="40"/>
      <c r="GFM61" s="40"/>
      <c r="GFN61" s="40"/>
      <c r="GFO61" s="40"/>
      <c r="GFP61" s="40"/>
      <c r="GFQ61" s="40"/>
      <c r="GFR61" s="40"/>
      <c r="GFS61" s="40"/>
      <c r="GFT61" s="40"/>
      <c r="GFU61" s="40"/>
      <c r="GFV61" s="40"/>
      <c r="GFW61" s="40"/>
      <c r="GFX61" s="40"/>
      <c r="GFY61" s="40"/>
      <c r="GFZ61" s="40"/>
      <c r="GGA61" s="40"/>
      <c r="GGB61" s="40"/>
      <c r="GGC61" s="40"/>
      <c r="GGD61" s="40"/>
      <c r="GGE61" s="40"/>
      <c r="GGF61" s="40"/>
      <c r="GGG61" s="40"/>
      <c r="GGH61" s="40"/>
      <c r="GGI61" s="40"/>
      <c r="GGJ61" s="40"/>
      <c r="GGK61" s="40"/>
      <c r="GGL61" s="40"/>
      <c r="GGM61" s="40"/>
      <c r="GGN61" s="40"/>
      <c r="GGO61" s="40"/>
      <c r="GGP61" s="40"/>
      <c r="GGQ61" s="40"/>
      <c r="GGR61" s="40"/>
      <c r="GGS61" s="40"/>
      <c r="GGT61" s="40"/>
      <c r="GGU61" s="40"/>
      <c r="GGV61" s="40"/>
      <c r="GGW61" s="40"/>
      <c r="GGX61" s="40"/>
      <c r="GGY61" s="40"/>
      <c r="GGZ61" s="40"/>
      <c r="GHA61" s="40"/>
      <c r="GHB61" s="40"/>
      <c r="GHC61" s="40"/>
      <c r="GHD61" s="40"/>
      <c r="GHE61" s="40"/>
      <c r="GHF61" s="40"/>
      <c r="GHG61" s="40"/>
      <c r="GHH61" s="40"/>
      <c r="GHI61" s="40"/>
      <c r="GHJ61" s="40"/>
      <c r="GHK61" s="40"/>
      <c r="GHL61" s="40"/>
      <c r="GHM61" s="40"/>
      <c r="GHN61" s="40"/>
      <c r="GHO61" s="40"/>
      <c r="GHP61" s="40"/>
      <c r="GHQ61" s="40"/>
      <c r="GHR61" s="40"/>
      <c r="GHS61" s="40"/>
      <c r="GHT61" s="40"/>
      <c r="GHU61" s="40"/>
      <c r="GHV61" s="40"/>
      <c r="GHW61" s="40"/>
      <c r="GHX61" s="40"/>
      <c r="GHY61" s="40"/>
      <c r="GHZ61" s="40"/>
      <c r="GIA61" s="40"/>
      <c r="GIB61" s="40"/>
      <c r="GIC61" s="40"/>
      <c r="GID61" s="40"/>
      <c r="GIE61" s="40"/>
      <c r="GIF61" s="40"/>
      <c r="GIG61" s="40"/>
      <c r="GIH61" s="40"/>
      <c r="GII61" s="40"/>
      <c r="GIJ61" s="40"/>
      <c r="GIK61" s="40"/>
      <c r="GIL61" s="40"/>
      <c r="GIM61" s="40"/>
      <c r="GIN61" s="40"/>
      <c r="GIO61" s="40"/>
      <c r="GIP61" s="40"/>
      <c r="GIQ61" s="40"/>
      <c r="GIR61" s="40"/>
      <c r="GIS61" s="40"/>
      <c r="GIT61" s="40"/>
      <c r="GIU61" s="40"/>
      <c r="GIV61" s="40"/>
      <c r="GIW61" s="40"/>
      <c r="GIX61" s="40"/>
      <c r="GIY61" s="40"/>
      <c r="GIZ61" s="40"/>
      <c r="GJA61" s="40"/>
      <c r="GJB61" s="40"/>
      <c r="GJC61" s="40"/>
      <c r="GJD61" s="40"/>
      <c r="GJE61" s="40"/>
      <c r="GJF61" s="40"/>
      <c r="GJG61" s="40"/>
      <c r="GJH61" s="40"/>
      <c r="GJI61" s="40"/>
      <c r="GJJ61" s="40"/>
      <c r="GJK61" s="40"/>
      <c r="GJL61" s="40"/>
      <c r="GJM61" s="40"/>
      <c r="GJN61" s="40"/>
      <c r="GJO61" s="40"/>
      <c r="GJP61" s="40"/>
      <c r="GJQ61" s="40"/>
      <c r="GJR61" s="40"/>
      <c r="GJS61" s="40"/>
      <c r="GJT61" s="40"/>
      <c r="GJU61" s="40"/>
      <c r="GJV61" s="40"/>
      <c r="GJW61" s="40"/>
      <c r="GJX61" s="40"/>
      <c r="GJY61" s="40"/>
      <c r="GJZ61" s="40"/>
      <c r="GKA61" s="40"/>
      <c r="GKB61" s="40"/>
      <c r="GKC61" s="40"/>
      <c r="GKD61" s="40"/>
      <c r="GKE61" s="40"/>
      <c r="GKF61" s="40"/>
      <c r="GKG61" s="40"/>
      <c r="GKH61" s="40"/>
      <c r="GKI61" s="40"/>
      <c r="GKJ61" s="40"/>
      <c r="GKK61" s="40"/>
      <c r="GKL61" s="40"/>
      <c r="GKM61" s="40"/>
      <c r="GKN61" s="40"/>
      <c r="GKO61" s="40"/>
      <c r="GKP61" s="40"/>
      <c r="GKQ61" s="40"/>
      <c r="GKR61" s="40"/>
      <c r="GKS61" s="40"/>
      <c r="GKT61" s="40"/>
      <c r="GKU61" s="40"/>
      <c r="GKV61" s="40"/>
      <c r="GKW61" s="40"/>
      <c r="GKX61" s="40"/>
      <c r="GKY61" s="40"/>
      <c r="GKZ61" s="40"/>
      <c r="GLA61" s="40"/>
      <c r="GLB61" s="40"/>
      <c r="GLC61" s="40"/>
      <c r="GLD61" s="40"/>
      <c r="GLE61" s="40"/>
      <c r="GLF61" s="40"/>
      <c r="GLG61" s="40"/>
      <c r="GLH61" s="40"/>
      <c r="GLI61" s="40"/>
      <c r="GLJ61" s="40"/>
      <c r="GLK61" s="40"/>
      <c r="GLL61" s="40"/>
      <c r="GLM61" s="40"/>
      <c r="GLN61" s="40"/>
      <c r="GLO61" s="40"/>
      <c r="GLP61" s="40"/>
      <c r="GLQ61" s="40"/>
      <c r="GLR61" s="40"/>
      <c r="GLS61" s="40"/>
      <c r="GLT61" s="40"/>
      <c r="GLU61" s="40"/>
      <c r="GLV61" s="40"/>
      <c r="GLW61" s="40"/>
      <c r="GLX61" s="40"/>
      <c r="GLY61" s="40"/>
      <c r="GLZ61" s="40"/>
      <c r="GMA61" s="40"/>
      <c r="GMB61" s="40"/>
      <c r="GMC61" s="40"/>
      <c r="GMD61" s="40"/>
      <c r="GME61" s="40"/>
      <c r="GMF61" s="40"/>
      <c r="GMG61" s="40"/>
      <c r="GMH61" s="40"/>
      <c r="GMI61" s="40"/>
      <c r="GMJ61" s="40"/>
      <c r="GMK61" s="40"/>
      <c r="GML61" s="40"/>
      <c r="GMM61" s="40"/>
      <c r="GMN61" s="40"/>
      <c r="GMO61" s="40"/>
      <c r="GMP61" s="40"/>
      <c r="GMQ61" s="40"/>
      <c r="GMR61" s="40"/>
      <c r="GMS61" s="40"/>
      <c r="GMT61" s="40"/>
      <c r="GMU61" s="40"/>
      <c r="GMV61" s="40"/>
      <c r="GMW61" s="40"/>
      <c r="GMX61" s="40"/>
      <c r="GMY61" s="40"/>
      <c r="GMZ61" s="40"/>
      <c r="GNA61" s="40"/>
      <c r="GNB61" s="40"/>
      <c r="GNC61" s="40"/>
      <c r="GND61" s="40"/>
      <c r="GNE61" s="40"/>
      <c r="GNF61" s="40"/>
      <c r="GNG61" s="40"/>
      <c r="GNH61" s="40"/>
      <c r="GNI61" s="40"/>
      <c r="GNJ61" s="40"/>
      <c r="GNK61" s="40"/>
      <c r="GNL61" s="40"/>
      <c r="GNM61" s="40"/>
      <c r="GNN61" s="40"/>
      <c r="GNO61" s="40"/>
      <c r="GNP61" s="40"/>
      <c r="GNQ61" s="40"/>
      <c r="GNR61" s="40"/>
      <c r="GNS61" s="40"/>
      <c r="GNT61" s="40"/>
      <c r="GNU61" s="40"/>
      <c r="GNV61" s="40"/>
      <c r="GNW61" s="40"/>
      <c r="GNX61" s="40"/>
      <c r="GNY61" s="40"/>
      <c r="GNZ61" s="40"/>
      <c r="GOA61" s="40"/>
      <c r="GOB61" s="40"/>
      <c r="GOC61" s="40"/>
      <c r="GOD61" s="40"/>
      <c r="GOE61" s="40"/>
      <c r="GOF61" s="40"/>
      <c r="GOG61" s="40"/>
      <c r="GOH61" s="40"/>
      <c r="GOI61" s="40"/>
      <c r="GOJ61" s="40"/>
      <c r="GOK61" s="40"/>
      <c r="GOL61" s="40"/>
      <c r="GOM61" s="40"/>
      <c r="GON61" s="40"/>
      <c r="GOO61" s="40"/>
      <c r="GOP61" s="40"/>
      <c r="GOQ61" s="40"/>
      <c r="GOR61" s="40"/>
      <c r="GOS61" s="40"/>
      <c r="GOT61" s="40"/>
      <c r="GOU61" s="40"/>
      <c r="GOV61" s="40"/>
      <c r="GOW61" s="40"/>
      <c r="GOX61" s="40"/>
      <c r="GOY61" s="40"/>
      <c r="GOZ61" s="40"/>
      <c r="GPA61" s="40"/>
      <c r="GPB61" s="40"/>
      <c r="GPC61" s="40"/>
      <c r="GPD61" s="40"/>
      <c r="GPE61" s="40"/>
      <c r="GPF61" s="40"/>
      <c r="GPG61" s="40"/>
      <c r="GPH61" s="40"/>
      <c r="GPI61" s="40"/>
      <c r="GPJ61" s="40"/>
      <c r="GPK61" s="40"/>
      <c r="GPL61" s="40"/>
      <c r="GPM61" s="40"/>
      <c r="GPN61" s="40"/>
      <c r="GPO61" s="40"/>
      <c r="GPP61" s="40"/>
      <c r="GPQ61" s="40"/>
      <c r="GPR61" s="40"/>
      <c r="GPS61" s="40"/>
      <c r="GPT61" s="40"/>
      <c r="GPU61" s="40"/>
      <c r="GPV61" s="40"/>
      <c r="GPW61" s="40"/>
      <c r="GPX61" s="40"/>
      <c r="GPY61" s="40"/>
      <c r="GPZ61" s="40"/>
      <c r="GQA61" s="40"/>
      <c r="GQB61" s="40"/>
      <c r="GQC61" s="40"/>
      <c r="GQD61" s="40"/>
      <c r="GQE61" s="40"/>
      <c r="GQF61" s="40"/>
      <c r="GQG61" s="40"/>
      <c r="GQH61" s="40"/>
      <c r="GQI61" s="40"/>
      <c r="GQJ61" s="40"/>
      <c r="GQK61" s="40"/>
      <c r="GQL61" s="40"/>
      <c r="GQM61" s="40"/>
      <c r="GQN61" s="40"/>
      <c r="GQO61" s="40"/>
      <c r="GQP61" s="40"/>
      <c r="GQQ61" s="40"/>
      <c r="GQR61" s="40"/>
      <c r="GQS61" s="40"/>
      <c r="GQT61" s="40"/>
      <c r="GQU61" s="40"/>
      <c r="GQV61" s="40"/>
      <c r="GQW61" s="40"/>
      <c r="GQX61" s="40"/>
      <c r="GQY61" s="40"/>
      <c r="GQZ61" s="40"/>
      <c r="GRA61" s="40"/>
      <c r="GRB61" s="40"/>
      <c r="GRC61" s="40"/>
      <c r="GRD61" s="40"/>
      <c r="GRE61" s="40"/>
      <c r="GRF61" s="40"/>
      <c r="GRG61" s="40"/>
      <c r="GRH61" s="40"/>
      <c r="GRI61" s="40"/>
      <c r="GRJ61" s="40"/>
      <c r="GRK61" s="40"/>
      <c r="GRL61" s="40"/>
      <c r="GRM61" s="40"/>
      <c r="GRN61" s="40"/>
      <c r="GRO61" s="40"/>
      <c r="GRP61" s="40"/>
      <c r="GRQ61" s="40"/>
      <c r="GRR61" s="40"/>
      <c r="GRS61" s="40"/>
      <c r="GRT61" s="40"/>
      <c r="GRU61" s="40"/>
      <c r="GRV61" s="40"/>
      <c r="GRW61" s="40"/>
      <c r="GRX61" s="40"/>
      <c r="GRY61" s="40"/>
      <c r="GRZ61" s="40"/>
      <c r="GSA61" s="40"/>
      <c r="GSB61" s="40"/>
      <c r="GSC61" s="40"/>
      <c r="GSD61" s="40"/>
      <c r="GSE61" s="40"/>
      <c r="GSF61" s="40"/>
      <c r="GSG61" s="40"/>
      <c r="GSH61" s="40"/>
      <c r="GSI61" s="40"/>
      <c r="GSJ61" s="40"/>
      <c r="GSK61" s="40"/>
      <c r="GSL61" s="40"/>
      <c r="GSM61" s="40"/>
      <c r="GSN61" s="40"/>
      <c r="GSO61" s="40"/>
      <c r="GSP61" s="40"/>
      <c r="GSQ61" s="40"/>
      <c r="GSR61" s="40"/>
      <c r="GSS61" s="40"/>
      <c r="GST61" s="40"/>
      <c r="GSU61" s="40"/>
      <c r="GSV61" s="40"/>
      <c r="GSW61" s="40"/>
      <c r="GSX61" s="40"/>
      <c r="GSY61" s="40"/>
      <c r="GSZ61" s="40"/>
      <c r="GTA61" s="40"/>
      <c r="GTB61" s="40"/>
      <c r="GTC61" s="40"/>
      <c r="GTD61" s="40"/>
      <c r="GTE61" s="40"/>
      <c r="GTF61" s="40"/>
      <c r="GTG61" s="40"/>
      <c r="GTH61" s="40"/>
      <c r="GTI61" s="40"/>
      <c r="GTJ61" s="40"/>
      <c r="GTK61" s="40"/>
      <c r="GTL61" s="40"/>
      <c r="GTM61" s="40"/>
      <c r="GTN61" s="40"/>
      <c r="GTO61" s="40"/>
      <c r="GTP61" s="40"/>
      <c r="GTQ61" s="40"/>
      <c r="GTR61" s="40"/>
      <c r="GTS61" s="40"/>
      <c r="GTT61" s="40"/>
      <c r="GTU61" s="40"/>
      <c r="GTV61" s="40"/>
      <c r="GTW61" s="40"/>
      <c r="GTX61" s="40"/>
      <c r="GTY61" s="40"/>
      <c r="GTZ61" s="40"/>
      <c r="GUA61" s="40"/>
      <c r="GUB61" s="40"/>
      <c r="GUC61" s="40"/>
      <c r="GUD61" s="40"/>
      <c r="GUE61" s="40"/>
      <c r="GUF61" s="40"/>
      <c r="GUG61" s="40"/>
      <c r="GUH61" s="40"/>
      <c r="GUI61" s="40"/>
      <c r="GUJ61" s="40"/>
      <c r="GUK61" s="40"/>
      <c r="GUL61" s="40"/>
      <c r="GUM61" s="40"/>
      <c r="GUN61" s="40"/>
      <c r="GUO61" s="40"/>
      <c r="GUP61" s="40"/>
      <c r="GUQ61" s="40"/>
      <c r="GUR61" s="40"/>
      <c r="GUS61" s="40"/>
      <c r="GUT61" s="40"/>
      <c r="GUU61" s="40"/>
      <c r="GUV61" s="40"/>
      <c r="GUW61" s="40"/>
      <c r="GUX61" s="40"/>
      <c r="GUY61" s="40"/>
      <c r="GUZ61" s="40"/>
      <c r="GVA61" s="40"/>
      <c r="GVB61" s="40"/>
      <c r="GVC61" s="40"/>
      <c r="GVD61" s="40"/>
      <c r="GVE61" s="40"/>
      <c r="GVF61" s="40"/>
      <c r="GVG61" s="40"/>
      <c r="GVH61" s="40"/>
      <c r="GVI61" s="40"/>
      <c r="GVJ61" s="40"/>
      <c r="GVK61" s="40"/>
      <c r="GVL61" s="40"/>
      <c r="GVM61" s="40"/>
      <c r="GVN61" s="40"/>
      <c r="GVO61" s="40"/>
      <c r="GVP61" s="40"/>
      <c r="GVQ61" s="40"/>
      <c r="GVR61" s="40"/>
      <c r="GVS61" s="40"/>
      <c r="GVT61" s="40"/>
      <c r="GVU61" s="40"/>
      <c r="GVV61" s="40"/>
      <c r="GVW61" s="40"/>
      <c r="GVX61" s="40"/>
      <c r="GVY61" s="40"/>
      <c r="GVZ61" s="40"/>
      <c r="GWA61" s="40"/>
      <c r="GWB61" s="40"/>
      <c r="GWC61" s="40"/>
      <c r="GWD61" s="40"/>
      <c r="GWE61" s="40"/>
      <c r="GWF61" s="40"/>
      <c r="GWG61" s="40"/>
      <c r="GWH61" s="40"/>
      <c r="GWI61" s="40"/>
      <c r="GWJ61" s="40"/>
      <c r="GWK61" s="40"/>
      <c r="GWL61" s="40"/>
      <c r="GWM61" s="40"/>
      <c r="GWN61" s="40"/>
      <c r="GWO61" s="40"/>
      <c r="GWP61" s="40"/>
      <c r="GWQ61" s="40"/>
      <c r="GWR61" s="40"/>
      <c r="GWS61" s="40"/>
      <c r="GWT61" s="40"/>
      <c r="GWU61" s="40"/>
      <c r="GWV61" s="40"/>
      <c r="GWW61" s="40"/>
      <c r="GWX61" s="40"/>
      <c r="GWY61" s="40"/>
      <c r="GWZ61" s="40"/>
      <c r="GXA61" s="40"/>
      <c r="GXB61" s="40"/>
      <c r="GXC61" s="40"/>
      <c r="GXD61" s="40"/>
      <c r="GXE61" s="40"/>
      <c r="GXF61" s="40"/>
      <c r="GXG61" s="40"/>
      <c r="GXH61" s="40"/>
      <c r="GXI61" s="40"/>
      <c r="GXJ61" s="40"/>
      <c r="GXK61" s="40"/>
      <c r="GXL61" s="40"/>
      <c r="GXM61" s="40"/>
      <c r="GXN61" s="40"/>
      <c r="GXO61" s="40"/>
      <c r="GXP61" s="40"/>
      <c r="GXQ61" s="40"/>
      <c r="GXR61" s="40"/>
      <c r="GXS61" s="40"/>
      <c r="GXT61" s="40"/>
      <c r="GXU61" s="40"/>
      <c r="GXV61" s="40"/>
      <c r="GXW61" s="40"/>
      <c r="GXX61" s="40"/>
      <c r="GXY61" s="40"/>
      <c r="GXZ61" s="40"/>
      <c r="GYA61" s="40"/>
      <c r="GYB61" s="40"/>
      <c r="GYC61" s="40"/>
      <c r="GYD61" s="40"/>
      <c r="GYE61" s="40"/>
      <c r="GYF61" s="40"/>
      <c r="GYG61" s="40"/>
      <c r="GYH61" s="40"/>
      <c r="GYI61" s="40"/>
      <c r="GYJ61" s="40"/>
      <c r="GYK61" s="40"/>
      <c r="GYL61" s="40"/>
      <c r="GYM61" s="40"/>
      <c r="GYN61" s="40"/>
      <c r="GYO61" s="40"/>
      <c r="GYP61" s="40"/>
      <c r="GYQ61" s="40"/>
      <c r="GYR61" s="40"/>
      <c r="GYS61" s="40"/>
      <c r="GYT61" s="40"/>
      <c r="GYU61" s="40"/>
      <c r="GYV61" s="40"/>
      <c r="GYW61" s="40"/>
      <c r="GYX61" s="40"/>
      <c r="GYY61" s="40"/>
      <c r="GYZ61" s="40"/>
      <c r="GZA61" s="40"/>
      <c r="GZB61" s="40"/>
      <c r="GZC61" s="40"/>
      <c r="GZD61" s="40"/>
      <c r="GZE61" s="40"/>
      <c r="GZF61" s="40"/>
      <c r="GZG61" s="40"/>
      <c r="GZH61" s="40"/>
      <c r="GZI61" s="40"/>
      <c r="GZJ61" s="40"/>
      <c r="GZK61" s="40"/>
      <c r="GZL61" s="40"/>
      <c r="GZM61" s="40"/>
      <c r="GZN61" s="40"/>
      <c r="GZO61" s="40"/>
      <c r="GZP61" s="40"/>
      <c r="GZQ61" s="40"/>
      <c r="GZR61" s="40"/>
      <c r="GZS61" s="40"/>
      <c r="GZT61" s="40"/>
      <c r="GZU61" s="40"/>
      <c r="GZV61" s="40"/>
      <c r="GZW61" s="40"/>
      <c r="GZX61" s="40"/>
      <c r="GZY61" s="40"/>
      <c r="GZZ61" s="40"/>
      <c r="HAA61" s="40"/>
      <c r="HAB61" s="40"/>
      <c r="HAC61" s="40"/>
      <c r="HAD61" s="40"/>
      <c r="HAE61" s="40"/>
      <c r="HAF61" s="40"/>
      <c r="HAG61" s="40"/>
      <c r="HAH61" s="40"/>
      <c r="HAI61" s="40"/>
      <c r="HAJ61" s="40"/>
      <c r="HAK61" s="40"/>
      <c r="HAL61" s="40"/>
      <c r="HAM61" s="40"/>
      <c r="HAN61" s="40"/>
      <c r="HAO61" s="40"/>
      <c r="HAP61" s="40"/>
      <c r="HAQ61" s="40"/>
      <c r="HAR61" s="40"/>
      <c r="HAS61" s="40"/>
      <c r="HAT61" s="40"/>
      <c r="HAU61" s="40"/>
      <c r="HAV61" s="40"/>
      <c r="HAW61" s="40"/>
      <c r="HAX61" s="40"/>
      <c r="HAY61" s="40"/>
      <c r="HAZ61" s="40"/>
      <c r="HBA61" s="40"/>
      <c r="HBB61" s="40"/>
      <c r="HBC61" s="40"/>
      <c r="HBD61" s="40"/>
      <c r="HBE61" s="40"/>
      <c r="HBF61" s="40"/>
      <c r="HBG61" s="40"/>
      <c r="HBH61" s="40"/>
      <c r="HBI61" s="40"/>
      <c r="HBJ61" s="40"/>
      <c r="HBK61" s="40"/>
      <c r="HBL61" s="40"/>
      <c r="HBM61" s="40"/>
      <c r="HBN61" s="40"/>
      <c r="HBO61" s="40"/>
      <c r="HBP61" s="40"/>
      <c r="HBQ61" s="40"/>
      <c r="HBR61" s="40"/>
      <c r="HBS61" s="40"/>
      <c r="HBT61" s="40"/>
      <c r="HBU61" s="40"/>
      <c r="HBV61" s="40"/>
      <c r="HBW61" s="40"/>
      <c r="HBX61" s="40"/>
      <c r="HBY61" s="40"/>
      <c r="HBZ61" s="40"/>
      <c r="HCA61" s="40"/>
      <c r="HCB61" s="40"/>
      <c r="HCC61" s="40"/>
      <c r="HCD61" s="40"/>
      <c r="HCE61" s="40"/>
      <c r="HCF61" s="40"/>
      <c r="HCG61" s="40"/>
      <c r="HCH61" s="40"/>
      <c r="HCI61" s="40"/>
      <c r="HCJ61" s="40"/>
      <c r="HCK61" s="40"/>
      <c r="HCL61" s="40"/>
      <c r="HCM61" s="40"/>
      <c r="HCN61" s="40"/>
      <c r="HCO61" s="40"/>
      <c r="HCP61" s="40"/>
      <c r="HCQ61" s="40"/>
      <c r="HCR61" s="40"/>
      <c r="HCS61" s="40"/>
      <c r="HCT61" s="40"/>
      <c r="HCU61" s="40"/>
      <c r="HCV61" s="40"/>
      <c r="HCW61" s="40"/>
      <c r="HCX61" s="40"/>
      <c r="HCY61" s="40"/>
      <c r="HCZ61" s="40"/>
      <c r="HDA61" s="40"/>
      <c r="HDB61" s="40"/>
      <c r="HDC61" s="40"/>
      <c r="HDD61" s="40"/>
      <c r="HDE61" s="40"/>
      <c r="HDF61" s="40"/>
      <c r="HDG61" s="40"/>
      <c r="HDH61" s="40"/>
      <c r="HDI61" s="40"/>
      <c r="HDJ61" s="40"/>
      <c r="HDK61" s="40"/>
      <c r="HDL61" s="40"/>
      <c r="HDM61" s="40"/>
      <c r="HDN61" s="40"/>
      <c r="HDO61" s="40"/>
      <c r="HDP61" s="40"/>
      <c r="HDQ61" s="40"/>
      <c r="HDR61" s="40"/>
      <c r="HDS61" s="40"/>
      <c r="HDT61" s="40"/>
      <c r="HDU61" s="40"/>
      <c r="HDV61" s="40"/>
      <c r="HDW61" s="40"/>
      <c r="HDX61" s="40"/>
      <c r="HDY61" s="40"/>
      <c r="HDZ61" s="40"/>
      <c r="HEA61" s="40"/>
      <c r="HEB61" s="40"/>
      <c r="HEC61" s="40"/>
      <c r="HED61" s="40"/>
      <c r="HEE61" s="40"/>
      <c r="HEF61" s="40"/>
      <c r="HEG61" s="40"/>
      <c r="HEH61" s="40"/>
      <c r="HEI61" s="40"/>
      <c r="HEJ61" s="40"/>
      <c r="HEK61" s="40"/>
      <c r="HEL61" s="40"/>
      <c r="HEM61" s="40"/>
      <c r="HEN61" s="40"/>
      <c r="HEO61" s="40"/>
      <c r="HEP61" s="40"/>
      <c r="HEQ61" s="40"/>
      <c r="HER61" s="40"/>
      <c r="HES61" s="40"/>
      <c r="HET61" s="40"/>
      <c r="HEU61" s="40"/>
      <c r="HEV61" s="40"/>
      <c r="HEW61" s="40"/>
      <c r="HEX61" s="40"/>
      <c r="HEY61" s="40"/>
      <c r="HEZ61" s="40"/>
      <c r="HFA61" s="40"/>
      <c r="HFB61" s="40"/>
      <c r="HFC61" s="40"/>
      <c r="HFD61" s="40"/>
      <c r="HFE61" s="40"/>
      <c r="HFF61" s="40"/>
      <c r="HFG61" s="40"/>
      <c r="HFH61" s="40"/>
      <c r="HFI61" s="40"/>
      <c r="HFJ61" s="40"/>
      <c r="HFK61" s="40"/>
      <c r="HFL61" s="40"/>
      <c r="HFM61" s="40"/>
      <c r="HFN61" s="40"/>
      <c r="HFO61" s="40"/>
      <c r="HFP61" s="40"/>
      <c r="HFQ61" s="40"/>
      <c r="HFR61" s="40"/>
      <c r="HFS61" s="40"/>
      <c r="HFT61" s="40"/>
      <c r="HFU61" s="40"/>
      <c r="HFV61" s="40"/>
      <c r="HFW61" s="40"/>
      <c r="HFX61" s="40"/>
      <c r="HFY61" s="40"/>
      <c r="HFZ61" s="40"/>
      <c r="HGA61" s="40"/>
      <c r="HGB61" s="40"/>
      <c r="HGC61" s="40"/>
      <c r="HGD61" s="40"/>
      <c r="HGE61" s="40"/>
      <c r="HGF61" s="40"/>
      <c r="HGG61" s="40"/>
      <c r="HGH61" s="40"/>
      <c r="HGI61" s="40"/>
      <c r="HGJ61" s="40"/>
      <c r="HGK61" s="40"/>
      <c r="HGL61" s="40"/>
      <c r="HGM61" s="40"/>
      <c r="HGN61" s="40"/>
      <c r="HGO61" s="40"/>
      <c r="HGP61" s="40"/>
      <c r="HGQ61" s="40"/>
      <c r="HGR61" s="40"/>
      <c r="HGS61" s="40"/>
      <c r="HGT61" s="40"/>
      <c r="HGU61" s="40"/>
      <c r="HGV61" s="40"/>
      <c r="HGW61" s="40"/>
      <c r="HGX61" s="40"/>
      <c r="HGY61" s="40"/>
      <c r="HGZ61" s="40"/>
      <c r="HHA61" s="40"/>
      <c r="HHB61" s="40"/>
      <c r="HHC61" s="40"/>
      <c r="HHD61" s="40"/>
      <c r="HHE61" s="40"/>
      <c r="HHF61" s="40"/>
      <c r="HHG61" s="40"/>
      <c r="HHH61" s="40"/>
      <c r="HHI61" s="40"/>
      <c r="HHJ61" s="40"/>
      <c r="HHK61" s="40"/>
      <c r="HHL61" s="40"/>
      <c r="HHM61" s="40"/>
      <c r="HHN61" s="40"/>
      <c r="HHO61" s="40"/>
      <c r="HHP61" s="40"/>
      <c r="HHQ61" s="40"/>
      <c r="HHR61" s="40"/>
      <c r="HHS61" s="40"/>
      <c r="HHT61" s="40"/>
      <c r="HHU61" s="40"/>
      <c r="HHV61" s="40"/>
      <c r="HHW61" s="40"/>
      <c r="HHX61" s="40"/>
      <c r="HHY61" s="40"/>
      <c r="HHZ61" s="40"/>
      <c r="HIA61" s="40"/>
      <c r="HIB61" s="40"/>
      <c r="HIC61" s="40"/>
      <c r="HID61" s="40"/>
      <c r="HIE61" s="40"/>
      <c r="HIF61" s="40"/>
      <c r="HIG61" s="40"/>
      <c r="HIH61" s="40"/>
      <c r="HII61" s="40"/>
      <c r="HIJ61" s="40"/>
      <c r="HIK61" s="40"/>
      <c r="HIL61" s="40"/>
      <c r="HIM61" s="40"/>
      <c r="HIN61" s="40"/>
      <c r="HIO61" s="40"/>
      <c r="HIP61" s="40"/>
      <c r="HIQ61" s="40"/>
      <c r="HIR61" s="40"/>
      <c r="HIS61" s="40"/>
      <c r="HIT61" s="40"/>
      <c r="HIU61" s="40"/>
      <c r="HIV61" s="40"/>
      <c r="HIW61" s="40"/>
      <c r="HIX61" s="40"/>
      <c r="HIY61" s="40"/>
      <c r="HIZ61" s="40"/>
      <c r="HJA61" s="40"/>
      <c r="HJB61" s="40"/>
      <c r="HJC61" s="40"/>
      <c r="HJD61" s="40"/>
      <c r="HJE61" s="40"/>
      <c r="HJF61" s="40"/>
      <c r="HJG61" s="40"/>
      <c r="HJH61" s="40"/>
      <c r="HJI61" s="40"/>
      <c r="HJJ61" s="40"/>
      <c r="HJK61" s="40"/>
      <c r="HJL61" s="40"/>
      <c r="HJM61" s="40"/>
      <c r="HJN61" s="40"/>
      <c r="HJO61" s="40"/>
      <c r="HJP61" s="40"/>
      <c r="HJQ61" s="40"/>
      <c r="HJR61" s="40"/>
      <c r="HJS61" s="40"/>
      <c r="HJT61" s="40"/>
      <c r="HJU61" s="40"/>
      <c r="HJV61" s="40"/>
      <c r="HJW61" s="40"/>
      <c r="HJX61" s="40"/>
      <c r="HJY61" s="40"/>
      <c r="HJZ61" s="40"/>
      <c r="HKA61" s="40"/>
      <c r="HKB61" s="40"/>
      <c r="HKC61" s="40"/>
      <c r="HKD61" s="40"/>
      <c r="HKE61" s="40"/>
      <c r="HKF61" s="40"/>
      <c r="HKG61" s="40"/>
      <c r="HKH61" s="40"/>
      <c r="HKI61" s="40"/>
      <c r="HKJ61" s="40"/>
      <c r="HKK61" s="40"/>
      <c r="HKL61" s="40"/>
      <c r="HKM61" s="40"/>
      <c r="HKN61" s="40"/>
      <c r="HKO61" s="40"/>
      <c r="HKP61" s="40"/>
      <c r="HKQ61" s="40"/>
      <c r="HKR61" s="40"/>
      <c r="HKS61" s="40"/>
      <c r="HKT61" s="40"/>
      <c r="HKU61" s="40"/>
      <c r="HKV61" s="40"/>
      <c r="HKW61" s="40"/>
      <c r="HKX61" s="40"/>
      <c r="HKY61" s="40"/>
      <c r="HKZ61" s="40"/>
      <c r="HLA61" s="40"/>
      <c r="HLB61" s="40"/>
      <c r="HLC61" s="40"/>
      <c r="HLD61" s="40"/>
      <c r="HLE61" s="40"/>
      <c r="HLF61" s="40"/>
      <c r="HLG61" s="40"/>
      <c r="HLH61" s="40"/>
      <c r="HLI61" s="40"/>
      <c r="HLJ61" s="40"/>
      <c r="HLK61" s="40"/>
      <c r="HLL61" s="40"/>
      <c r="HLM61" s="40"/>
      <c r="HLN61" s="40"/>
      <c r="HLO61" s="40"/>
      <c r="HLP61" s="40"/>
      <c r="HLQ61" s="40"/>
      <c r="HLR61" s="40"/>
      <c r="HLS61" s="40"/>
      <c r="HLT61" s="40"/>
      <c r="HLU61" s="40"/>
      <c r="HLV61" s="40"/>
      <c r="HLW61" s="40"/>
      <c r="HLX61" s="40"/>
      <c r="HLY61" s="40"/>
      <c r="HLZ61" s="40"/>
      <c r="HMA61" s="40"/>
      <c r="HMB61" s="40"/>
      <c r="HMC61" s="40"/>
      <c r="HMD61" s="40"/>
      <c r="HME61" s="40"/>
      <c r="HMF61" s="40"/>
      <c r="HMG61" s="40"/>
      <c r="HMH61" s="40"/>
      <c r="HMI61" s="40"/>
      <c r="HMJ61" s="40"/>
      <c r="HMK61" s="40"/>
      <c r="HML61" s="40"/>
      <c r="HMM61" s="40"/>
      <c r="HMN61" s="40"/>
      <c r="HMO61" s="40"/>
      <c r="HMP61" s="40"/>
      <c r="HMQ61" s="40"/>
      <c r="HMR61" s="40"/>
      <c r="HMS61" s="40"/>
      <c r="HMT61" s="40"/>
      <c r="HMU61" s="40"/>
      <c r="HMV61" s="40"/>
      <c r="HMW61" s="40"/>
      <c r="HMX61" s="40"/>
      <c r="HMY61" s="40"/>
      <c r="HMZ61" s="40"/>
      <c r="HNA61" s="40"/>
      <c r="HNB61" s="40"/>
      <c r="HNC61" s="40"/>
      <c r="HND61" s="40"/>
      <c r="HNE61" s="40"/>
      <c r="HNF61" s="40"/>
      <c r="HNG61" s="40"/>
      <c r="HNH61" s="40"/>
      <c r="HNI61" s="40"/>
      <c r="HNJ61" s="40"/>
      <c r="HNK61" s="40"/>
      <c r="HNL61" s="40"/>
      <c r="HNM61" s="40"/>
      <c r="HNN61" s="40"/>
      <c r="HNO61" s="40"/>
      <c r="HNP61" s="40"/>
      <c r="HNQ61" s="40"/>
      <c r="HNR61" s="40"/>
      <c r="HNS61" s="40"/>
      <c r="HNT61" s="40"/>
      <c r="HNU61" s="40"/>
      <c r="HNV61" s="40"/>
      <c r="HNW61" s="40"/>
      <c r="HNX61" s="40"/>
      <c r="HNY61" s="40"/>
      <c r="HNZ61" s="40"/>
      <c r="HOA61" s="40"/>
      <c r="HOB61" s="40"/>
      <c r="HOC61" s="40"/>
      <c r="HOD61" s="40"/>
      <c r="HOE61" s="40"/>
      <c r="HOF61" s="40"/>
      <c r="HOG61" s="40"/>
      <c r="HOH61" s="40"/>
      <c r="HOI61" s="40"/>
      <c r="HOJ61" s="40"/>
      <c r="HOK61" s="40"/>
      <c r="HOL61" s="40"/>
      <c r="HOM61" s="40"/>
      <c r="HON61" s="40"/>
      <c r="HOO61" s="40"/>
      <c r="HOP61" s="40"/>
      <c r="HOQ61" s="40"/>
      <c r="HOR61" s="40"/>
      <c r="HOS61" s="40"/>
      <c r="HOT61" s="40"/>
      <c r="HOU61" s="40"/>
      <c r="HOV61" s="40"/>
      <c r="HOW61" s="40"/>
      <c r="HOX61" s="40"/>
      <c r="HOY61" s="40"/>
      <c r="HOZ61" s="40"/>
      <c r="HPA61" s="40"/>
      <c r="HPB61" s="40"/>
      <c r="HPC61" s="40"/>
      <c r="HPD61" s="40"/>
      <c r="HPE61" s="40"/>
      <c r="HPF61" s="40"/>
      <c r="HPG61" s="40"/>
      <c r="HPH61" s="40"/>
      <c r="HPI61" s="40"/>
      <c r="HPJ61" s="40"/>
      <c r="HPK61" s="40"/>
      <c r="HPL61" s="40"/>
      <c r="HPM61" s="40"/>
      <c r="HPN61" s="40"/>
      <c r="HPO61" s="40"/>
      <c r="HPP61" s="40"/>
      <c r="HPQ61" s="40"/>
      <c r="HPR61" s="40"/>
      <c r="HPS61" s="40"/>
      <c r="HPT61" s="40"/>
      <c r="HPU61" s="40"/>
      <c r="HPV61" s="40"/>
      <c r="HPW61" s="40"/>
      <c r="HPX61" s="40"/>
      <c r="HPY61" s="40"/>
      <c r="HPZ61" s="40"/>
      <c r="HQA61" s="40"/>
      <c r="HQB61" s="40"/>
      <c r="HQC61" s="40"/>
      <c r="HQD61" s="40"/>
      <c r="HQE61" s="40"/>
      <c r="HQF61" s="40"/>
      <c r="HQG61" s="40"/>
      <c r="HQH61" s="40"/>
      <c r="HQI61" s="40"/>
      <c r="HQJ61" s="40"/>
      <c r="HQK61" s="40"/>
      <c r="HQL61" s="40"/>
      <c r="HQM61" s="40"/>
      <c r="HQN61" s="40"/>
      <c r="HQO61" s="40"/>
      <c r="HQP61" s="40"/>
      <c r="HQQ61" s="40"/>
      <c r="HQR61" s="40"/>
      <c r="HQS61" s="40"/>
      <c r="HQT61" s="40"/>
      <c r="HQU61" s="40"/>
      <c r="HQV61" s="40"/>
      <c r="HQW61" s="40"/>
      <c r="HQX61" s="40"/>
      <c r="HQY61" s="40"/>
      <c r="HQZ61" s="40"/>
      <c r="HRA61" s="40"/>
      <c r="HRB61" s="40"/>
      <c r="HRC61" s="40"/>
      <c r="HRD61" s="40"/>
      <c r="HRE61" s="40"/>
      <c r="HRF61" s="40"/>
      <c r="HRG61" s="40"/>
      <c r="HRH61" s="40"/>
      <c r="HRI61" s="40"/>
      <c r="HRJ61" s="40"/>
      <c r="HRK61" s="40"/>
      <c r="HRL61" s="40"/>
      <c r="HRM61" s="40"/>
      <c r="HRN61" s="40"/>
      <c r="HRO61" s="40"/>
      <c r="HRP61" s="40"/>
      <c r="HRQ61" s="40"/>
      <c r="HRR61" s="40"/>
      <c r="HRS61" s="40"/>
      <c r="HRT61" s="40"/>
      <c r="HRU61" s="40"/>
      <c r="HRV61" s="40"/>
      <c r="HRW61" s="40"/>
      <c r="HRX61" s="40"/>
      <c r="HRY61" s="40"/>
      <c r="HRZ61" s="40"/>
      <c r="HSA61" s="40"/>
      <c r="HSB61" s="40"/>
      <c r="HSC61" s="40"/>
      <c r="HSD61" s="40"/>
      <c r="HSE61" s="40"/>
      <c r="HSF61" s="40"/>
      <c r="HSG61" s="40"/>
      <c r="HSH61" s="40"/>
      <c r="HSI61" s="40"/>
      <c r="HSJ61" s="40"/>
      <c r="HSK61" s="40"/>
      <c r="HSL61" s="40"/>
      <c r="HSM61" s="40"/>
      <c r="HSN61" s="40"/>
      <c r="HSO61" s="40"/>
      <c r="HSP61" s="40"/>
      <c r="HSQ61" s="40"/>
      <c r="HSR61" s="40"/>
      <c r="HSS61" s="40"/>
      <c r="HST61" s="40"/>
      <c r="HSU61" s="40"/>
      <c r="HSV61" s="40"/>
      <c r="HSW61" s="40"/>
      <c r="HSX61" s="40"/>
      <c r="HSY61" s="40"/>
      <c r="HSZ61" s="40"/>
      <c r="HTA61" s="40"/>
      <c r="HTB61" s="40"/>
      <c r="HTC61" s="40"/>
      <c r="HTD61" s="40"/>
      <c r="HTE61" s="40"/>
      <c r="HTF61" s="40"/>
      <c r="HTG61" s="40"/>
      <c r="HTH61" s="40"/>
      <c r="HTI61" s="40"/>
      <c r="HTJ61" s="40"/>
      <c r="HTK61" s="40"/>
      <c r="HTL61" s="40"/>
      <c r="HTM61" s="40"/>
      <c r="HTN61" s="40"/>
      <c r="HTO61" s="40"/>
      <c r="HTP61" s="40"/>
      <c r="HTQ61" s="40"/>
      <c r="HTR61" s="40"/>
      <c r="HTS61" s="40"/>
      <c r="HTT61" s="40"/>
      <c r="HTU61" s="40"/>
      <c r="HTV61" s="40"/>
      <c r="HTW61" s="40"/>
      <c r="HTX61" s="40"/>
      <c r="HTY61" s="40"/>
      <c r="HTZ61" s="40"/>
      <c r="HUA61" s="40"/>
      <c r="HUB61" s="40"/>
      <c r="HUC61" s="40"/>
      <c r="HUD61" s="40"/>
      <c r="HUE61" s="40"/>
      <c r="HUF61" s="40"/>
      <c r="HUG61" s="40"/>
      <c r="HUH61" s="40"/>
      <c r="HUI61" s="40"/>
      <c r="HUJ61" s="40"/>
      <c r="HUK61" s="40"/>
      <c r="HUL61" s="40"/>
      <c r="HUM61" s="40"/>
      <c r="HUN61" s="40"/>
      <c r="HUO61" s="40"/>
      <c r="HUP61" s="40"/>
      <c r="HUQ61" s="40"/>
      <c r="HUR61" s="40"/>
      <c r="HUS61" s="40"/>
      <c r="HUT61" s="40"/>
      <c r="HUU61" s="40"/>
      <c r="HUV61" s="40"/>
      <c r="HUW61" s="40"/>
      <c r="HUX61" s="40"/>
      <c r="HUY61" s="40"/>
      <c r="HUZ61" s="40"/>
      <c r="HVA61" s="40"/>
      <c r="HVB61" s="40"/>
      <c r="HVC61" s="40"/>
      <c r="HVD61" s="40"/>
      <c r="HVE61" s="40"/>
      <c r="HVF61" s="40"/>
      <c r="HVG61" s="40"/>
      <c r="HVH61" s="40"/>
      <c r="HVI61" s="40"/>
      <c r="HVJ61" s="40"/>
      <c r="HVK61" s="40"/>
      <c r="HVL61" s="40"/>
      <c r="HVM61" s="40"/>
      <c r="HVN61" s="40"/>
      <c r="HVO61" s="40"/>
      <c r="HVP61" s="40"/>
      <c r="HVQ61" s="40"/>
      <c r="HVR61" s="40"/>
      <c r="HVS61" s="40"/>
      <c r="HVT61" s="40"/>
      <c r="HVU61" s="40"/>
      <c r="HVV61" s="40"/>
      <c r="HVW61" s="40"/>
      <c r="HVX61" s="40"/>
      <c r="HVY61" s="40"/>
      <c r="HVZ61" s="40"/>
      <c r="HWA61" s="40"/>
      <c r="HWB61" s="40"/>
      <c r="HWC61" s="40"/>
      <c r="HWD61" s="40"/>
      <c r="HWE61" s="40"/>
      <c r="HWF61" s="40"/>
      <c r="HWG61" s="40"/>
      <c r="HWH61" s="40"/>
      <c r="HWI61" s="40"/>
      <c r="HWJ61" s="40"/>
      <c r="HWK61" s="40"/>
      <c r="HWL61" s="40"/>
      <c r="HWM61" s="40"/>
      <c r="HWN61" s="40"/>
      <c r="HWO61" s="40"/>
      <c r="HWP61" s="40"/>
      <c r="HWQ61" s="40"/>
      <c r="HWR61" s="40"/>
      <c r="HWS61" s="40"/>
      <c r="HWT61" s="40"/>
      <c r="HWU61" s="40"/>
      <c r="HWV61" s="40"/>
      <c r="HWW61" s="40"/>
      <c r="HWX61" s="40"/>
      <c r="HWY61" s="40"/>
      <c r="HWZ61" s="40"/>
      <c r="HXA61" s="40"/>
      <c r="HXB61" s="40"/>
      <c r="HXC61" s="40"/>
      <c r="HXD61" s="40"/>
      <c r="HXE61" s="40"/>
      <c r="HXF61" s="40"/>
      <c r="HXG61" s="40"/>
      <c r="HXH61" s="40"/>
      <c r="HXI61" s="40"/>
      <c r="HXJ61" s="40"/>
      <c r="HXK61" s="40"/>
      <c r="HXL61" s="40"/>
      <c r="HXM61" s="40"/>
      <c r="HXN61" s="40"/>
      <c r="HXO61" s="40"/>
      <c r="HXP61" s="40"/>
      <c r="HXQ61" s="40"/>
      <c r="HXR61" s="40"/>
      <c r="HXS61" s="40"/>
      <c r="HXT61" s="40"/>
      <c r="HXU61" s="40"/>
      <c r="HXV61" s="40"/>
      <c r="HXW61" s="40"/>
      <c r="HXX61" s="40"/>
      <c r="HXY61" s="40"/>
      <c r="HXZ61" s="40"/>
      <c r="HYA61" s="40"/>
      <c r="HYB61" s="40"/>
      <c r="HYC61" s="40"/>
      <c r="HYD61" s="40"/>
      <c r="HYE61" s="40"/>
      <c r="HYF61" s="40"/>
      <c r="HYG61" s="40"/>
      <c r="HYH61" s="40"/>
      <c r="HYI61" s="40"/>
      <c r="HYJ61" s="40"/>
      <c r="HYK61" s="40"/>
      <c r="HYL61" s="40"/>
      <c r="HYM61" s="40"/>
      <c r="HYN61" s="40"/>
      <c r="HYO61" s="40"/>
      <c r="HYP61" s="40"/>
      <c r="HYQ61" s="40"/>
      <c r="HYR61" s="40"/>
      <c r="HYS61" s="40"/>
      <c r="HYT61" s="40"/>
      <c r="HYU61" s="40"/>
      <c r="HYV61" s="40"/>
      <c r="HYW61" s="40"/>
      <c r="HYX61" s="40"/>
      <c r="HYY61" s="40"/>
      <c r="HYZ61" s="40"/>
      <c r="HZA61" s="40"/>
      <c r="HZB61" s="40"/>
      <c r="HZC61" s="40"/>
      <c r="HZD61" s="40"/>
      <c r="HZE61" s="40"/>
      <c r="HZF61" s="40"/>
      <c r="HZG61" s="40"/>
      <c r="HZH61" s="40"/>
      <c r="HZI61" s="40"/>
      <c r="HZJ61" s="40"/>
      <c r="HZK61" s="40"/>
      <c r="HZL61" s="40"/>
      <c r="HZM61" s="40"/>
      <c r="HZN61" s="40"/>
      <c r="HZO61" s="40"/>
      <c r="HZP61" s="40"/>
      <c r="HZQ61" s="40"/>
      <c r="HZR61" s="40"/>
      <c r="HZS61" s="40"/>
      <c r="HZT61" s="40"/>
      <c r="HZU61" s="40"/>
      <c r="HZV61" s="40"/>
      <c r="HZW61" s="40"/>
      <c r="HZX61" s="40"/>
      <c r="HZY61" s="40"/>
      <c r="HZZ61" s="40"/>
      <c r="IAA61" s="40"/>
      <c r="IAB61" s="40"/>
      <c r="IAC61" s="40"/>
      <c r="IAD61" s="40"/>
      <c r="IAE61" s="40"/>
      <c r="IAF61" s="40"/>
      <c r="IAG61" s="40"/>
      <c r="IAH61" s="40"/>
      <c r="IAI61" s="40"/>
      <c r="IAJ61" s="40"/>
      <c r="IAK61" s="40"/>
      <c r="IAL61" s="40"/>
      <c r="IAM61" s="40"/>
      <c r="IAN61" s="40"/>
      <c r="IAO61" s="40"/>
      <c r="IAP61" s="40"/>
      <c r="IAQ61" s="40"/>
      <c r="IAR61" s="40"/>
      <c r="IAS61" s="40"/>
      <c r="IAT61" s="40"/>
      <c r="IAU61" s="40"/>
      <c r="IAV61" s="40"/>
      <c r="IAW61" s="40"/>
      <c r="IAX61" s="40"/>
      <c r="IAY61" s="40"/>
      <c r="IAZ61" s="40"/>
      <c r="IBA61" s="40"/>
      <c r="IBB61" s="40"/>
      <c r="IBC61" s="40"/>
      <c r="IBD61" s="40"/>
      <c r="IBE61" s="40"/>
      <c r="IBF61" s="40"/>
      <c r="IBG61" s="40"/>
      <c r="IBH61" s="40"/>
      <c r="IBI61" s="40"/>
      <c r="IBJ61" s="40"/>
      <c r="IBK61" s="40"/>
      <c r="IBL61" s="40"/>
      <c r="IBM61" s="40"/>
      <c r="IBN61" s="40"/>
      <c r="IBO61" s="40"/>
      <c r="IBP61" s="40"/>
      <c r="IBQ61" s="40"/>
      <c r="IBR61" s="40"/>
      <c r="IBS61" s="40"/>
      <c r="IBT61" s="40"/>
      <c r="IBU61" s="40"/>
      <c r="IBV61" s="40"/>
      <c r="IBW61" s="40"/>
      <c r="IBX61" s="40"/>
      <c r="IBY61" s="40"/>
      <c r="IBZ61" s="40"/>
      <c r="ICA61" s="40"/>
      <c r="ICB61" s="40"/>
      <c r="ICC61" s="40"/>
      <c r="ICD61" s="40"/>
      <c r="ICE61" s="40"/>
      <c r="ICF61" s="40"/>
      <c r="ICG61" s="40"/>
      <c r="ICH61" s="40"/>
      <c r="ICI61" s="40"/>
      <c r="ICJ61" s="40"/>
      <c r="ICK61" s="40"/>
      <c r="ICL61" s="40"/>
      <c r="ICM61" s="40"/>
      <c r="ICN61" s="40"/>
      <c r="ICO61" s="40"/>
      <c r="ICP61" s="40"/>
      <c r="ICQ61" s="40"/>
      <c r="ICR61" s="40"/>
      <c r="ICS61" s="40"/>
      <c r="ICT61" s="40"/>
      <c r="ICU61" s="40"/>
      <c r="ICV61" s="40"/>
      <c r="ICW61" s="40"/>
      <c r="ICX61" s="40"/>
      <c r="ICY61" s="40"/>
      <c r="ICZ61" s="40"/>
      <c r="IDA61" s="40"/>
      <c r="IDB61" s="40"/>
      <c r="IDC61" s="40"/>
      <c r="IDD61" s="40"/>
      <c r="IDE61" s="40"/>
      <c r="IDF61" s="40"/>
      <c r="IDG61" s="40"/>
      <c r="IDH61" s="40"/>
      <c r="IDI61" s="40"/>
      <c r="IDJ61" s="40"/>
      <c r="IDK61" s="40"/>
      <c r="IDL61" s="40"/>
      <c r="IDM61" s="40"/>
      <c r="IDN61" s="40"/>
      <c r="IDO61" s="40"/>
      <c r="IDP61" s="40"/>
      <c r="IDQ61" s="40"/>
      <c r="IDR61" s="40"/>
      <c r="IDS61" s="40"/>
      <c r="IDT61" s="40"/>
      <c r="IDU61" s="40"/>
      <c r="IDV61" s="40"/>
      <c r="IDW61" s="40"/>
      <c r="IDX61" s="40"/>
      <c r="IDY61" s="40"/>
      <c r="IDZ61" s="40"/>
      <c r="IEA61" s="40"/>
      <c r="IEB61" s="40"/>
      <c r="IEC61" s="40"/>
      <c r="IED61" s="40"/>
      <c r="IEE61" s="40"/>
      <c r="IEF61" s="40"/>
      <c r="IEG61" s="40"/>
      <c r="IEH61" s="40"/>
      <c r="IEI61" s="40"/>
      <c r="IEJ61" s="40"/>
      <c r="IEK61" s="40"/>
      <c r="IEL61" s="40"/>
      <c r="IEM61" s="40"/>
      <c r="IEN61" s="40"/>
      <c r="IEO61" s="40"/>
      <c r="IEP61" s="40"/>
      <c r="IEQ61" s="40"/>
      <c r="IER61" s="40"/>
      <c r="IES61" s="40"/>
      <c r="IET61" s="40"/>
      <c r="IEU61" s="40"/>
      <c r="IEV61" s="40"/>
      <c r="IEW61" s="40"/>
      <c r="IEX61" s="40"/>
      <c r="IEY61" s="40"/>
      <c r="IEZ61" s="40"/>
      <c r="IFA61" s="40"/>
      <c r="IFB61" s="40"/>
      <c r="IFC61" s="40"/>
      <c r="IFD61" s="40"/>
      <c r="IFE61" s="40"/>
      <c r="IFF61" s="40"/>
      <c r="IFG61" s="40"/>
      <c r="IFH61" s="40"/>
      <c r="IFI61" s="40"/>
      <c r="IFJ61" s="40"/>
      <c r="IFK61" s="40"/>
      <c r="IFL61" s="40"/>
      <c r="IFM61" s="40"/>
      <c r="IFN61" s="40"/>
      <c r="IFO61" s="40"/>
      <c r="IFP61" s="40"/>
      <c r="IFQ61" s="40"/>
      <c r="IFR61" s="40"/>
      <c r="IFS61" s="40"/>
      <c r="IFT61" s="40"/>
      <c r="IFU61" s="40"/>
      <c r="IFV61" s="40"/>
      <c r="IFW61" s="40"/>
      <c r="IFX61" s="40"/>
      <c r="IFY61" s="40"/>
      <c r="IFZ61" s="40"/>
      <c r="IGA61" s="40"/>
      <c r="IGB61" s="40"/>
      <c r="IGC61" s="40"/>
      <c r="IGD61" s="40"/>
      <c r="IGE61" s="40"/>
      <c r="IGF61" s="40"/>
      <c r="IGG61" s="40"/>
      <c r="IGH61" s="40"/>
      <c r="IGI61" s="40"/>
      <c r="IGJ61" s="40"/>
      <c r="IGK61" s="40"/>
      <c r="IGL61" s="40"/>
      <c r="IGM61" s="40"/>
      <c r="IGN61" s="40"/>
      <c r="IGO61" s="40"/>
      <c r="IGP61" s="40"/>
      <c r="IGQ61" s="40"/>
      <c r="IGR61" s="40"/>
      <c r="IGS61" s="40"/>
      <c r="IGT61" s="40"/>
      <c r="IGU61" s="40"/>
      <c r="IGV61" s="40"/>
      <c r="IGW61" s="40"/>
      <c r="IGX61" s="40"/>
      <c r="IGY61" s="40"/>
      <c r="IGZ61" s="40"/>
      <c r="IHA61" s="40"/>
      <c r="IHB61" s="40"/>
      <c r="IHC61" s="40"/>
      <c r="IHD61" s="40"/>
      <c r="IHE61" s="40"/>
      <c r="IHF61" s="40"/>
      <c r="IHG61" s="40"/>
      <c r="IHH61" s="40"/>
      <c r="IHI61" s="40"/>
      <c r="IHJ61" s="40"/>
      <c r="IHK61" s="40"/>
      <c r="IHL61" s="40"/>
      <c r="IHM61" s="40"/>
      <c r="IHN61" s="40"/>
      <c r="IHO61" s="40"/>
      <c r="IHP61" s="40"/>
      <c r="IHQ61" s="40"/>
      <c r="IHR61" s="40"/>
      <c r="IHS61" s="40"/>
      <c r="IHT61" s="40"/>
      <c r="IHU61" s="40"/>
      <c r="IHV61" s="40"/>
      <c r="IHW61" s="40"/>
      <c r="IHX61" s="40"/>
      <c r="IHY61" s="40"/>
      <c r="IHZ61" s="40"/>
      <c r="IIA61" s="40"/>
      <c r="IIB61" s="40"/>
      <c r="IIC61" s="40"/>
      <c r="IID61" s="40"/>
      <c r="IIE61" s="40"/>
      <c r="IIF61" s="40"/>
      <c r="IIG61" s="40"/>
      <c r="IIH61" s="40"/>
      <c r="III61" s="40"/>
      <c r="IIJ61" s="40"/>
      <c r="IIK61" s="40"/>
      <c r="IIL61" s="40"/>
      <c r="IIM61" s="40"/>
      <c r="IIN61" s="40"/>
      <c r="IIO61" s="40"/>
      <c r="IIP61" s="40"/>
      <c r="IIQ61" s="40"/>
      <c r="IIR61" s="40"/>
      <c r="IIS61" s="40"/>
      <c r="IIT61" s="40"/>
      <c r="IIU61" s="40"/>
      <c r="IIV61" s="40"/>
      <c r="IIW61" s="40"/>
      <c r="IIX61" s="40"/>
      <c r="IIY61" s="40"/>
      <c r="IIZ61" s="40"/>
      <c r="IJA61" s="40"/>
      <c r="IJB61" s="40"/>
      <c r="IJC61" s="40"/>
      <c r="IJD61" s="40"/>
      <c r="IJE61" s="40"/>
      <c r="IJF61" s="40"/>
      <c r="IJG61" s="40"/>
      <c r="IJH61" s="40"/>
      <c r="IJI61" s="40"/>
      <c r="IJJ61" s="40"/>
      <c r="IJK61" s="40"/>
      <c r="IJL61" s="40"/>
      <c r="IJM61" s="40"/>
      <c r="IJN61" s="40"/>
      <c r="IJO61" s="40"/>
      <c r="IJP61" s="40"/>
      <c r="IJQ61" s="40"/>
      <c r="IJR61" s="40"/>
      <c r="IJS61" s="40"/>
      <c r="IJT61" s="40"/>
      <c r="IJU61" s="40"/>
      <c r="IJV61" s="40"/>
      <c r="IJW61" s="40"/>
      <c r="IJX61" s="40"/>
      <c r="IJY61" s="40"/>
      <c r="IJZ61" s="40"/>
      <c r="IKA61" s="40"/>
      <c r="IKB61" s="40"/>
      <c r="IKC61" s="40"/>
      <c r="IKD61" s="40"/>
      <c r="IKE61" s="40"/>
      <c r="IKF61" s="40"/>
      <c r="IKG61" s="40"/>
      <c r="IKH61" s="40"/>
      <c r="IKI61" s="40"/>
      <c r="IKJ61" s="40"/>
      <c r="IKK61" s="40"/>
      <c r="IKL61" s="40"/>
      <c r="IKM61" s="40"/>
      <c r="IKN61" s="40"/>
      <c r="IKO61" s="40"/>
      <c r="IKP61" s="40"/>
      <c r="IKQ61" s="40"/>
      <c r="IKR61" s="40"/>
      <c r="IKS61" s="40"/>
      <c r="IKT61" s="40"/>
      <c r="IKU61" s="40"/>
      <c r="IKV61" s="40"/>
      <c r="IKW61" s="40"/>
      <c r="IKX61" s="40"/>
      <c r="IKY61" s="40"/>
      <c r="IKZ61" s="40"/>
      <c r="ILA61" s="40"/>
      <c r="ILB61" s="40"/>
      <c r="ILC61" s="40"/>
      <c r="ILD61" s="40"/>
      <c r="ILE61" s="40"/>
      <c r="ILF61" s="40"/>
      <c r="ILG61" s="40"/>
      <c r="ILH61" s="40"/>
      <c r="ILI61" s="40"/>
      <c r="ILJ61" s="40"/>
      <c r="ILK61" s="40"/>
      <c r="ILL61" s="40"/>
      <c r="ILM61" s="40"/>
      <c r="ILN61" s="40"/>
      <c r="ILO61" s="40"/>
      <c r="ILP61" s="40"/>
      <c r="ILQ61" s="40"/>
      <c r="ILR61" s="40"/>
      <c r="ILS61" s="40"/>
      <c r="ILT61" s="40"/>
      <c r="ILU61" s="40"/>
      <c r="ILV61" s="40"/>
      <c r="ILW61" s="40"/>
      <c r="ILX61" s="40"/>
      <c r="ILY61" s="40"/>
      <c r="ILZ61" s="40"/>
      <c r="IMA61" s="40"/>
      <c r="IMB61" s="40"/>
      <c r="IMC61" s="40"/>
      <c r="IMD61" s="40"/>
      <c r="IME61" s="40"/>
      <c r="IMF61" s="40"/>
      <c r="IMG61" s="40"/>
      <c r="IMH61" s="40"/>
      <c r="IMI61" s="40"/>
      <c r="IMJ61" s="40"/>
      <c r="IMK61" s="40"/>
      <c r="IML61" s="40"/>
      <c r="IMM61" s="40"/>
      <c r="IMN61" s="40"/>
      <c r="IMO61" s="40"/>
      <c r="IMP61" s="40"/>
      <c r="IMQ61" s="40"/>
      <c r="IMR61" s="40"/>
      <c r="IMS61" s="40"/>
      <c r="IMT61" s="40"/>
      <c r="IMU61" s="40"/>
      <c r="IMV61" s="40"/>
      <c r="IMW61" s="40"/>
      <c r="IMX61" s="40"/>
      <c r="IMY61" s="40"/>
      <c r="IMZ61" s="40"/>
      <c r="INA61" s="40"/>
      <c r="INB61" s="40"/>
      <c r="INC61" s="40"/>
      <c r="IND61" s="40"/>
      <c r="INE61" s="40"/>
      <c r="INF61" s="40"/>
      <c r="ING61" s="40"/>
      <c r="INH61" s="40"/>
      <c r="INI61" s="40"/>
      <c r="INJ61" s="40"/>
      <c r="INK61" s="40"/>
      <c r="INL61" s="40"/>
      <c r="INM61" s="40"/>
      <c r="INN61" s="40"/>
      <c r="INO61" s="40"/>
      <c r="INP61" s="40"/>
      <c r="INQ61" s="40"/>
      <c r="INR61" s="40"/>
      <c r="INS61" s="40"/>
      <c r="INT61" s="40"/>
      <c r="INU61" s="40"/>
      <c r="INV61" s="40"/>
      <c r="INW61" s="40"/>
      <c r="INX61" s="40"/>
      <c r="INY61" s="40"/>
      <c r="INZ61" s="40"/>
      <c r="IOA61" s="40"/>
      <c r="IOB61" s="40"/>
      <c r="IOC61" s="40"/>
      <c r="IOD61" s="40"/>
      <c r="IOE61" s="40"/>
      <c r="IOF61" s="40"/>
      <c r="IOG61" s="40"/>
      <c r="IOH61" s="40"/>
      <c r="IOI61" s="40"/>
      <c r="IOJ61" s="40"/>
      <c r="IOK61" s="40"/>
      <c r="IOL61" s="40"/>
      <c r="IOM61" s="40"/>
      <c r="ION61" s="40"/>
      <c r="IOO61" s="40"/>
      <c r="IOP61" s="40"/>
      <c r="IOQ61" s="40"/>
      <c r="IOR61" s="40"/>
      <c r="IOS61" s="40"/>
      <c r="IOT61" s="40"/>
      <c r="IOU61" s="40"/>
      <c r="IOV61" s="40"/>
      <c r="IOW61" s="40"/>
      <c r="IOX61" s="40"/>
      <c r="IOY61" s="40"/>
      <c r="IOZ61" s="40"/>
      <c r="IPA61" s="40"/>
      <c r="IPB61" s="40"/>
      <c r="IPC61" s="40"/>
      <c r="IPD61" s="40"/>
      <c r="IPE61" s="40"/>
      <c r="IPF61" s="40"/>
      <c r="IPG61" s="40"/>
      <c r="IPH61" s="40"/>
      <c r="IPI61" s="40"/>
      <c r="IPJ61" s="40"/>
      <c r="IPK61" s="40"/>
      <c r="IPL61" s="40"/>
      <c r="IPM61" s="40"/>
      <c r="IPN61" s="40"/>
      <c r="IPO61" s="40"/>
      <c r="IPP61" s="40"/>
      <c r="IPQ61" s="40"/>
      <c r="IPR61" s="40"/>
      <c r="IPS61" s="40"/>
      <c r="IPT61" s="40"/>
      <c r="IPU61" s="40"/>
      <c r="IPV61" s="40"/>
      <c r="IPW61" s="40"/>
      <c r="IPX61" s="40"/>
      <c r="IPY61" s="40"/>
      <c r="IPZ61" s="40"/>
      <c r="IQA61" s="40"/>
      <c r="IQB61" s="40"/>
      <c r="IQC61" s="40"/>
      <c r="IQD61" s="40"/>
      <c r="IQE61" s="40"/>
      <c r="IQF61" s="40"/>
      <c r="IQG61" s="40"/>
      <c r="IQH61" s="40"/>
      <c r="IQI61" s="40"/>
      <c r="IQJ61" s="40"/>
      <c r="IQK61" s="40"/>
      <c r="IQL61" s="40"/>
      <c r="IQM61" s="40"/>
      <c r="IQN61" s="40"/>
      <c r="IQO61" s="40"/>
      <c r="IQP61" s="40"/>
      <c r="IQQ61" s="40"/>
      <c r="IQR61" s="40"/>
      <c r="IQS61" s="40"/>
      <c r="IQT61" s="40"/>
      <c r="IQU61" s="40"/>
      <c r="IQV61" s="40"/>
      <c r="IQW61" s="40"/>
      <c r="IQX61" s="40"/>
      <c r="IQY61" s="40"/>
      <c r="IQZ61" s="40"/>
      <c r="IRA61" s="40"/>
      <c r="IRB61" s="40"/>
      <c r="IRC61" s="40"/>
      <c r="IRD61" s="40"/>
      <c r="IRE61" s="40"/>
      <c r="IRF61" s="40"/>
      <c r="IRG61" s="40"/>
      <c r="IRH61" s="40"/>
      <c r="IRI61" s="40"/>
      <c r="IRJ61" s="40"/>
      <c r="IRK61" s="40"/>
      <c r="IRL61" s="40"/>
      <c r="IRM61" s="40"/>
      <c r="IRN61" s="40"/>
      <c r="IRO61" s="40"/>
      <c r="IRP61" s="40"/>
      <c r="IRQ61" s="40"/>
      <c r="IRR61" s="40"/>
      <c r="IRS61" s="40"/>
      <c r="IRT61" s="40"/>
      <c r="IRU61" s="40"/>
      <c r="IRV61" s="40"/>
      <c r="IRW61" s="40"/>
      <c r="IRX61" s="40"/>
      <c r="IRY61" s="40"/>
      <c r="IRZ61" s="40"/>
      <c r="ISA61" s="40"/>
      <c r="ISB61" s="40"/>
      <c r="ISC61" s="40"/>
      <c r="ISD61" s="40"/>
      <c r="ISE61" s="40"/>
      <c r="ISF61" s="40"/>
      <c r="ISG61" s="40"/>
      <c r="ISH61" s="40"/>
      <c r="ISI61" s="40"/>
      <c r="ISJ61" s="40"/>
      <c r="ISK61" s="40"/>
      <c r="ISL61" s="40"/>
      <c r="ISM61" s="40"/>
      <c r="ISN61" s="40"/>
      <c r="ISO61" s="40"/>
      <c r="ISP61" s="40"/>
      <c r="ISQ61" s="40"/>
      <c r="ISR61" s="40"/>
      <c r="ISS61" s="40"/>
      <c r="IST61" s="40"/>
      <c r="ISU61" s="40"/>
      <c r="ISV61" s="40"/>
      <c r="ISW61" s="40"/>
      <c r="ISX61" s="40"/>
      <c r="ISY61" s="40"/>
      <c r="ISZ61" s="40"/>
      <c r="ITA61" s="40"/>
      <c r="ITB61" s="40"/>
      <c r="ITC61" s="40"/>
      <c r="ITD61" s="40"/>
      <c r="ITE61" s="40"/>
      <c r="ITF61" s="40"/>
      <c r="ITG61" s="40"/>
      <c r="ITH61" s="40"/>
      <c r="ITI61" s="40"/>
      <c r="ITJ61" s="40"/>
      <c r="ITK61" s="40"/>
      <c r="ITL61" s="40"/>
      <c r="ITM61" s="40"/>
      <c r="ITN61" s="40"/>
      <c r="ITO61" s="40"/>
      <c r="ITP61" s="40"/>
      <c r="ITQ61" s="40"/>
      <c r="ITR61" s="40"/>
      <c r="ITS61" s="40"/>
      <c r="ITT61" s="40"/>
      <c r="ITU61" s="40"/>
      <c r="ITV61" s="40"/>
      <c r="ITW61" s="40"/>
      <c r="ITX61" s="40"/>
      <c r="ITY61" s="40"/>
      <c r="ITZ61" s="40"/>
      <c r="IUA61" s="40"/>
      <c r="IUB61" s="40"/>
      <c r="IUC61" s="40"/>
      <c r="IUD61" s="40"/>
      <c r="IUE61" s="40"/>
      <c r="IUF61" s="40"/>
      <c r="IUG61" s="40"/>
      <c r="IUH61" s="40"/>
      <c r="IUI61" s="40"/>
      <c r="IUJ61" s="40"/>
      <c r="IUK61" s="40"/>
      <c r="IUL61" s="40"/>
      <c r="IUM61" s="40"/>
      <c r="IUN61" s="40"/>
      <c r="IUO61" s="40"/>
      <c r="IUP61" s="40"/>
      <c r="IUQ61" s="40"/>
      <c r="IUR61" s="40"/>
      <c r="IUS61" s="40"/>
      <c r="IUT61" s="40"/>
      <c r="IUU61" s="40"/>
      <c r="IUV61" s="40"/>
      <c r="IUW61" s="40"/>
      <c r="IUX61" s="40"/>
      <c r="IUY61" s="40"/>
      <c r="IUZ61" s="40"/>
      <c r="IVA61" s="40"/>
      <c r="IVB61" s="40"/>
      <c r="IVC61" s="40"/>
      <c r="IVD61" s="40"/>
      <c r="IVE61" s="40"/>
      <c r="IVF61" s="40"/>
      <c r="IVG61" s="40"/>
      <c r="IVH61" s="40"/>
      <c r="IVI61" s="40"/>
      <c r="IVJ61" s="40"/>
      <c r="IVK61" s="40"/>
      <c r="IVL61" s="40"/>
      <c r="IVM61" s="40"/>
      <c r="IVN61" s="40"/>
      <c r="IVO61" s="40"/>
      <c r="IVP61" s="40"/>
      <c r="IVQ61" s="40"/>
      <c r="IVR61" s="40"/>
      <c r="IVS61" s="40"/>
      <c r="IVT61" s="40"/>
      <c r="IVU61" s="40"/>
      <c r="IVV61" s="40"/>
      <c r="IVW61" s="40"/>
      <c r="IVX61" s="40"/>
      <c r="IVY61" s="40"/>
      <c r="IVZ61" s="40"/>
      <c r="IWA61" s="40"/>
      <c r="IWB61" s="40"/>
      <c r="IWC61" s="40"/>
      <c r="IWD61" s="40"/>
      <c r="IWE61" s="40"/>
      <c r="IWF61" s="40"/>
      <c r="IWG61" s="40"/>
      <c r="IWH61" s="40"/>
      <c r="IWI61" s="40"/>
      <c r="IWJ61" s="40"/>
      <c r="IWK61" s="40"/>
      <c r="IWL61" s="40"/>
      <c r="IWM61" s="40"/>
      <c r="IWN61" s="40"/>
      <c r="IWO61" s="40"/>
      <c r="IWP61" s="40"/>
      <c r="IWQ61" s="40"/>
      <c r="IWR61" s="40"/>
      <c r="IWS61" s="40"/>
      <c r="IWT61" s="40"/>
      <c r="IWU61" s="40"/>
      <c r="IWV61" s="40"/>
      <c r="IWW61" s="40"/>
      <c r="IWX61" s="40"/>
      <c r="IWY61" s="40"/>
      <c r="IWZ61" s="40"/>
      <c r="IXA61" s="40"/>
      <c r="IXB61" s="40"/>
      <c r="IXC61" s="40"/>
      <c r="IXD61" s="40"/>
      <c r="IXE61" s="40"/>
      <c r="IXF61" s="40"/>
      <c r="IXG61" s="40"/>
      <c r="IXH61" s="40"/>
      <c r="IXI61" s="40"/>
      <c r="IXJ61" s="40"/>
      <c r="IXK61" s="40"/>
      <c r="IXL61" s="40"/>
      <c r="IXM61" s="40"/>
      <c r="IXN61" s="40"/>
      <c r="IXO61" s="40"/>
      <c r="IXP61" s="40"/>
      <c r="IXQ61" s="40"/>
      <c r="IXR61" s="40"/>
      <c r="IXS61" s="40"/>
      <c r="IXT61" s="40"/>
      <c r="IXU61" s="40"/>
      <c r="IXV61" s="40"/>
      <c r="IXW61" s="40"/>
      <c r="IXX61" s="40"/>
      <c r="IXY61" s="40"/>
      <c r="IXZ61" s="40"/>
      <c r="IYA61" s="40"/>
      <c r="IYB61" s="40"/>
      <c r="IYC61" s="40"/>
      <c r="IYD61" s="40"/>
      <c r="IYE61" s="40"/>
      <c r="IYF61" s="40"/>
      <c r="IYG61" s="40"/>
      <c r="IYH61" s="40"/>
      <c r="IYI61" s="40"/>
      <c r="IYJ61" s="40"/>
      <c r="IYK61" s="40"/>
      <c r="IYL61" s="40"/>
      <c r="IYM61" s="40"/>
      <c r="IYN61" s="40"/>
      <c r="IYO61" s="40"/>
      <c r="IYP61" s="40"/>
      <c r="IYQ61" s="40"/>
      <c r="IYR61" s="40"/>
      <c r="IYS61" s="40"/>
      <c r="IYT61" s="40"/>
      <c r="IYU61" s="40"/>
      <c r="IYV61" s="40"/>
      <c r="IYW61" s="40"/>
      <c r="IYX61" s="40"/>
      <c r="IYY61" s="40"/>
      <c r="IYZ61" s="40"/>
      <c r="IZA61" s="40"/>
      <c r="IZB61" s="40"/>
      <c r="IZC61" s="40"/>
      <c r="IZD61" s="40"/>
      <c r="IZE61" s="40"/>
      <c r="IZF61" s="40"/>
      <c r="IZG61" s="40"/>
      <c r="IZH61" s="40"/>
      <c r="IZI61" s="40"/>
      <c r="IZJ61" s="40"/>
      <c r="IZK61" s="40"/>
      <c r="IZL61" s="40"/>
      <c r="IZM61" s="40"/>
      <c r="IZN61" s="40"/>
      <c r="IZO61" s="40"/>
      <c r="IZP61" s="40"/>
      <c r="IZQ61" s="40"/>
      <c r="IZR61" s="40"/>
      <c r="IZS61" s="40"/>
      <c r="IZT61" s="40"/>
      <c r="IZU61" s="40"/>
      <c r="IZV61" s="40"/>
      <c r="IZW61" s="40"/>
      <c r="IZX61" s="40"/>
      <c r="IZY61" s="40"/>
      <c r="IZZ61" s="40"/>
      <c r="JAA61" s="40"/>
      <c r="JAB61" s="40"/>
      <c r="JAC61" s="40"/>
      <c r="JAD61" s="40"/>
      <c r="JAE61" s="40"/>
      <c r="JAF61" s="40"/>
      <c r="JAG61" s="40"/>
      <c r="JAH61" s="40"/>
      <c r="JAI61" s="40"/>
      <c r="JAJ61" s="40"/>
      <c r="JAK61" s="40"/>
      <c r="JAL61" s="40"/>
      <c r="JAM61" s="40"/>
      <c r="JAN61" s="40"/>
      <c r="JAO61" s="40"/>
      <c r="JAP61" s="40"/>
      <c r="JAQ61" s="40"/>
      <c r="JAR61" s="40"/>
      <c r="JAS61" s="40"/>
      <c r="JAT61" s="40"/>
      <c r="JAU61" s="40"/>
      <c r="JAV61" s="40"/>
      <c r="JAW61" s="40"/>
      <c r="JAX61" s="40"/>
      <c r="JAY61" s="40"/>
      <c r="JAZ61" s="40"/>
      <c r="JBA61" s="40"/>
      <c r="JBB61" s="40"/>
      <c r="JBC61" s="40"/>
      <c r="JBD61" s="40"/>
      <c r="JBE61" s="40"/>
      <c r="JBF61" s="40"/>
      <c r="JBG61" s="40"/>
      <c r="JBH61" s="40"/>
      <c r="JBI61" s="40"/>
      <c r="JBJ61" s="40"/>
      <c r="JBK61" s="40"/>
      <c r="JBL61" s="40"/>
      <c r="JBM61" s="40"/>
      <c r="JBN61" s="40"/>
      <c r="JBO61" s="40"/>
      <c r="JBP61" s="40"/>
      <c r="JBQ61" s="40"/>
      <c r="JBR61" s="40"/>
      <c r="JBS61" s="40"/>
      <c r="JBT61" s="40"/>
      <c r="JBU61" s="40"/>
      <c r="JBV61" s="40"/>
      <c r="JBW61" s="40"/>
      <c r="JBX61" s="40"/>
      <c r="JBY61" s="40"/>
      <c r="JBZ61" s="40"/>
      <c r="JCA61" s="40"/>
      <c r="JCB61" s="40"/>
      <c r="JCC61" s="40"/>
      <c r="JCD61" s="40"/>
      <c r="JCE61" s="40"/>
      <c r="JCF61" s="40"/>
      <c r="JCG61" s="40"/>
      <c r="JCH61" s="40"/>
      <c r="JCI61" s="40"/>
      <c r="JCJ61" s="40"/>
      <c r="JCK61" s="40"/>
      <c r="JCL61" s="40"/>
      <c r="JCM61" s="40"/>
      <c r="JCN61" s="40"/>
      <c r="JCO61" s="40"/>
      <c r="JCP61" s="40"/>
      <c r="JCQ61" s="40"/>
      <c r="JCR61" s="40"/>
      <c r="JCS61" s="40"/>
      <c r="JCT61" s="40"/>
      <c r="JCU61" s="40"/>
      <c r="JCV61" s="40"/>
      <c r="JCW61" s="40"/>
      <c r="JCX61" s="40"/>
      <c r="JCY61" s="40"/>
      <c r="JCZ61" s="40"/>
      <c r="JDA61" s="40"/>
      <c r="JDB61" s="40"/>
      <c r="JDC61" s="40"/>
      <c r="JDD61" s="40"/>
      <c r="JDE61" s="40"/>
      <c r="JDF61" s="40"/>
      <c r="JDG61" s="40"/>
      <c r="JDH61" s="40"/>
      <c r="JDI61" s="40"/>
      <c r="JDJ61" s="40"/>
      <c r="JDK61" s="40"/>
      <c r="JDL61" s="40"/>
      <c r="JDM61" s="40"/>
      <c r="JDN61" s="40"/>
      <c r="JDO61" s="40"/>
      <c r="JDP61" s="40"/>
      <c r="JDQ61" s="40"/>
      <c r="JDR61" s="40"/>
      <c r="JDS61" s="40"/>
      <c r="JDT61" s="40"/>
      <c r="JDU61" s="40"/>
      <c r="JDV61" s="40"/>
      <c r="JDW61" s="40"/>
      <c r="JDX61" s="40"/>
      <c r="JDY61" s="40"/>
      <c r="JDZ61" s="40"/>
      <c r="JEA61" s="40"/>
      <c r="JEB61" s="40"/>
      <c r="JEC61" s="40"/>
      <c r="JED61" s="40"/>
      <c r="JEE61" s="40"/>
      <c r="JEF61" s="40"/>
      <c r="JEG61" s="40"/>
      <c r="JEH61" s="40"/>
      <c r="JEI61" s="40"/>
      <c r="JEJ61" s="40"/>
      <c r="JEK61" s="40"/>
      <c r="JEL61" s="40"/>
      <c r="JEM61" s="40"/>
      <c r="JEN61" s="40"/>
      <c r="JEO61" s="40"/>
      <c r="JEP61" s="40"/>
      <c r="JEQ61" s="40"/>
      <c r="JER61" s="40"/>
      <c r="JES61" s="40"/>
      <c r="JET61" s="40"/>
      <c r="JEU61" s="40"/>
      <c r="JEV61" s="40"/>
      <c r="JEW61" s="40"/>
      <c r="JEX61" s="40"/>
      <c r="JEY61" s="40"/>
      <c r="JEZ61" s="40"/>
      <c r="JFA61" s="40"/>
      <c r="JFB61" s="40"/>
      <c r="JFC61" s="40"/>
      <c r="JFD61" s="40"/>
      <c r="JFE61" s="40"/>
      <c r="JFF61" s="40"/>
      <c r="JFG61" s="40"/>
      <c r="JFH61" s="40"/>
      <c r="JFI61" s="40"/>
      <c r="JFJ61" s="40"/>
      <c r="JFK61" s="40"/>
      <c r="JFL61" s="40"/>
      <c r="JFM61" s="40"/>
      <c r="JFN61" s="40"/>
      <c r="JFO61" s="40"/>
      <c r="JFP61" s="40"/>
      <c r="JFQ61" s="40"/>
      <c r="JFR61" s="40"/>
      <c r="JFS61" s="40"/>
      <c r="JFT61" s="40"/>
      <c r="JFU61" s="40"/>
      <c r="JFV61" s="40"/>
      <c r="JFW61" s="40"/>
      <c r="JFX61" s="40"/>
      <c r="JFY61" s="40"/>
      <c r="JFZ61" s="40"/>
      <c r="JGA61" s="40"/>
      <c r="JGB61" s="40"/>
      <c r="JGC61" s="40"/>
      <c r="JGD61" s="40"/>
      <c r="JGE61" s="40"/>
      <c r="JGF61" s="40"/>
      <c r="JGG61" s="40"/>
      <c r="JGH61" s="40"/>
      <c r="JGI61" s="40"/>
      <c r="JGJ61" s="40"/>
      <c r="JGK61" s="40"/>
      <c r="JGL61" s="40"/>
      <c r="JGM61" s="40"/>
      <c r="JGN61" s="40"/>
      <c r="JGO61" s="40"/>
      <c r="JGP61" s="40"/>
      <c r="JGQ61" s="40"/>
      <c r="JGR61" s="40"/>
      <c r="JGS61" s="40"/>
      <c r="JGT61" s="40"/>
      <c r="JGU61" s="40"/>
      <c r="JGV61" s="40"/>
      <c r="JGW61" s="40"/>
      <c r="JGX61" s="40"/>
      <c r="JGY61" s="40"/>
      <c r="JGZ61" s="40"/>
      <c r="JHA61" s="40"/>
      <c r="JHB61" s="40"/>
      <c r="JHC61" s="40"/>
      <c r="JHD61" s="40"/>
      <c r="JHE61" s="40"/>
      <c r="JHF61" s="40"/>
      <c r="JHG61" s="40"/>
      <c r="JHH61" s="40"/>
      <c r="JHI61" s="40"/>
      <c r="JHJ61" s="40"/>
      <c r="JHK61" s="40"/>
      <c r="JHL61" s="40"/>
      <c r="JHM61" s="40"/>
      <c r="JHN61" s="40"/>
      <c r="JHO61" s="40"/>
      <c r="JHP61" s="40"/>
      <c r="JHQ61" s="40"/>
      <c r="JHR61" s="40"/>
      <c r="JHS61" s="40"/>
      <c r="JHT61" s="40"/>
      <c r="JHU61" s="40"/>
      <c r="JHV61" s="40"/>
      <c r="JHW61" s="40"/>
      <c r="JHX61" s="40"/>
      <c r="JHY61" s="40"/>
      <c r="JHZ61" s="40"/>
      <c r="JIA61" s="40"/>
      <c r="JIB61" s="40"/>
      <c r="JIC61" s="40"/>
      <c r="JID61" s="40"/>
      <c r="JIE61" s="40"/>
      <c r="JIF61" s="40"/>
      <c r="JIG61" s="40"/>
      <c r="JIH61" s="40"/>
      <c r="JII61" s="40"/>
      <c r="JIJ61" s="40"/>
      <c r="JIK61" s="40"/>
      <c r="JIL61" s="40"/>
      <c r="JIM61" s="40"/>
      <c r="JIN61" s="40"/>
      <c r="JIO61" s="40"/>
      <c r="JIP61" s="40"/>
      <c r="JIQ61" s="40"/>
      <c r="JIR61" s="40"/>
      <c r="JIS61" s="40"/>
      <c r="JIT61" s="40"/>
      <c r="JIU61" s="40"/>
      <c r="JIV61" s="40"/>
      <c r="JIW61" s="40"/>
      <c r="JIX61" s="40"/>
      <c r="JIY61" s="40"/>
      <c r="JIZ61" s="40"/>
      <c r="JJA61" s="40"/>
      <c r="JJB61" s="40"/>
      <c r="JJC61" s="40"/>
      <c r="JJD61" s="40"/>
      <c r="JJE61" s="40"/>
      <c r="JJF61" s="40"/>
      <c r="JJG61" s="40"/>
      <c r="JJH61" s="40"/>
      <c r="JJI61" s="40"/>
      <c r="JJJ61" s="40"/>
      <c r="JJK61" s="40"/>
      <c r="JJL61" s="40"/>
      <c r="JJM61" s="40"/>
      <c r="JJN61" s="40"/>
      <c r="JJO61" s="40"/>
      <c r="JJP61" s="40"/>
      <c r="JJQ61" s="40"/>
      <c r="JJR61" s="40"/>
      <c r="JJS61" s="40"/>
      <c r="JJT61" s="40"/>
      <c r="JJU61" s="40"/>
      <c r="JJV61" s="40"/>
      <c r="JJW61" s="40"/>
      <c r="JJX61" s="40"/>
      <c r="JJY61" s="40"/>
      <c r="JJZ61" s="40"/>
      <c r="JKA61" s="40"/>
      <c r="JKB61" s="40"/>
      <c r="JKC61" s="40"/>
      <c r="JKD61" s="40"/>
      <c r="JKE61" s="40"/>
      <c r="JKF61" s="40"/>
      <c r="JKG61" s="40"/>
      <c r="JKH61" s="40"/>
      <c r="JKI61" s="40"/>
      <c r="JKJ61" s="40"/>
      <c r="JKK61" s="40"/>
      <c r="JKL61" s="40"/>
      <c r="JKM61" s="40"/>
      <c r="JKN61" s="40"/>
      <c r="JKO61" s="40"/>
      <c r="JKP61" s="40"/>
      <c r="JKQ61" s="40"/>
      <c r="JKR61" s="40"/>
      <c r="JKS61" s="40"/>
      <c r="JKT61" s="40"/>
      <c r="JKU61" s="40"/>
      <c r="JKV61" s="40"/>
      <c r="JKW61" s="40"/>
      <c r="JKX61" s="40"/>
      <c r="JKY61" s="40"/>
      <c r="JKZ61" s="40"/>
      <c r="JLA61" s="40"/>
      <c r="JLB61" s="40"/>
      <c r="JLC61" s="40"/>
      <c r="JLD61" s="40"/>
      <c r="JLE61" s="40"/>
      <c r="JLF61" s="40"/>
      <c r="JLG61" s="40"/>
      <c r="JLH61" s="40"/>
      <c r="JLI61" s="40"/>
      <c r="JLJ61" s="40"/>
      <c r="JLK61" s="40"/>
      <c r="JLL61" s="40"/>
      <c r="JLM61" s="40"/>
      <c r="JLN61" s="40"/>
      <c r="JLO61" s="40"/>
      <c r="JLP61" s="40"/>
      <c r="JLQ61" s="40"/>
      <c r="JLR61" s="40"/>
      <c r="JLS61" s="40"/>
      <c r="JLT61" s="40"/>
      <c r="JLU61" s="40"/>
      <c r="JLV61" s="40"/>
      <c r="JLW61" s="40"/>
      <c r="JLX61" s="40"/>
      <c r="JLY61" s="40"/>
      <c r="JLZ61" s="40"/>
      <c r="JMA61" s="40"/>
      <c r="JMB61" s="40"/>
      <c r="JMC61" s="40"/>
      <c r="JMD61" s="40"/>
      <c r="JME61" s="40"/>
      <c r="JMF61" s="40"/>
      <c r="JMG61" s="40"/>
      <c r="JMH61" s="40"/>
      <c r="JMI61" s="40"/>
      <c r="JMJ61" s="40"/>
      <c r="JMK61" s="40"/>
      <c r="JML61" s="40"/>
      <c r="JMM61" s="40"/>
      <c r="JMN61" s="40"/>
      <c r="JMO61" s="40"/>
      <c r="JMP61" s="40"/>
      <c r="JMQ61" s="40"/>
      <c r="JMR61" s="40"/>
      <c r="JMS61" s="40"/>
      <c r="JMT61" s="40"/>
      <c r="JMU61" s="40"/>
      <c r="JMV61" s="40"/>
      <c r="JMW61" s="40"/>
      <c r="JMX61" s="40"/>
      <c r="JMY61" s="40"/>
      <c r="JMZ61" s="40"/>
      <c r="JNA61" s="40"/>
      <c r="JNB61" s="40"/>
      <c r="JNC61" s="40"/>
      <c r="JND61" s="40"/>
      <c r="JNE61" s="40"/>
      <c r="JNF61" s="40"/>
      <c r="JNG61" s="40"/>
      <c r="JNH61" s="40"/>
      <c r="JNI61" s="40"/>
      <c r="JNJ61" s="40"/>
      <c r="JNK61" s="40"/>
      <c r="JNL61" s="40"/>
      <c r="JNM61" s="40"/>
      <c r="JNN61" s="40"/>
      <c r="JNO61" s="40"/>
      <c r="JNP61" s="40"/>
      <c r="JNQ61" s="40"/>
      <c r="JNR61" s="40"/>
      <c r="JNS61" s="40"/>
      <c r="JNT61" s="40"/>
      <c r="JNU61" s="40"/>
      <c r="JNV61" s="40"/>
      <c r="JNW61" s="40"/>
      <c r="JNX61" s="40"/>
      <c r="JNY61" s="40"/>
      <c r="JNZ61" s="40"/>
      <c r="JOA61" s="40"/>
      <c r="JOB61" s="40"/>
      <c r="JOC61" s="40"/>
      <c r="JOD61" s="40"/>
      <c r="JOE61" s="40"/>
      <c r="JOF61" s="40"/>
      <c r="JOG61" s="40"/>
      <c r="JOH61" s="40"/>
      <c r="JOI61" s="40"/>
      <c r="JOJ61" s="40"/>
      <c r="JOK61" s="40"/>
      <c r="JOL61" s="40"/>
      <c r="JOM61" s="40"/>
      <c r="JON61" s="40"/>
      <c r="JOO61" s="40"/>
      <c r="JOP61" s="40"/>
      <c r="JOQ61" s="40"/>
      <c r="JOR61" s="40"/>
      <c r="JOS61" s="40"/>
      <c r="JOT61" s="40"/>
      <c r="JOU61" s="40"/>
      <c r="JOV61" s="40"/>
      <c r="JOW61" s="40"/>
      <c r="JOX61" s="40"/>
      <c r="JOY61" s="40"/>
      <c r="JOZ61" s="40"/>
      <c r="JPA61" s="40"/>
      <c r="JPB61" s="40"/>
      <c r="JPC61" s="40"/>
      <c r="JPD61" s="40"/>
      <c r="JPE61" s="40"/>
      <c r="JPF61" s="40"/>
      <c r="JPG61" s="40"/>
      <c r="JPH61" s="40"/>
      <c r="JPI61" s="40"/>
      <c r="JPJ61" s="40"/>
      <c r="JPK61" s="40"/>
      <c r="JPL61" s="40"/>
      <c r="JPM61" s="40"/>
      <c r="JPN61" s="40"/>
      <c r="JPO61" s="40"/>
      <c r="JPP61" s="40"/>
      <c r="JPQ61" s="40"/>
      <c r="JPR61" s="40"/>
      <c r="JPS61" s="40"/>
      <c r="JPT61" s="40"/>
      <c r="JPU61" s="40"/>
      <c r="JPV61" s="40"/>
      <c r="JPW61" s="40"/>
      <c r="JPX61" s="40"/>
      <c r="JPY61" s="40"/>
      <c r="JPZ61" s="40"/>
      <c r="JQA61" s="40"/>
      <c r="JQB61" s="40"/>
      <c r="JQC61" s="40"/>
      <c r="JQD61" s="40"/>
      <c r="JQE61" s="40"/>
      <c r="JQF61" s="40"/>
      <c r="JQG61" s="40"/>
      <c r="JQH61" s="40"/>
      <c r="JQI61" s="40"/>
      <c r="JQJ61" s="40"/>
      <c r="JQK61" s="40"/>
      <c r="JQL61" s="40"/>
      <c r="JQM61" s="40"/>
      <c r="JQN61" s="40"/>
      <c r="JQO61" s="40"/>
      <c r="JQP61" s="40"/>
      <c r="JQQ61" s="40"/>
      <c r="JQR61" s="40"/>
      <c r="JQS61" s="40"/>
      <c r="JQT61" s="40"/>
      <c r="JQU61" s="40"/>
      <c r="JQV61" s="40"/>
      <c r="JQW61" s="40"/>
      <c r="JQX61" s="40"/>
      <c r="JQY61" s="40"/>
      <c r="JQZ61" s="40"/>
      <c r="JRA61" s="40"/>
      <c r="JRB61" s="40"/>
      <c r="JRC61" s="40"/>
      <c r="JRD61" s="40"/>
      <c r="JRE61" s="40"/>
      <c r="JRF61" s="40"/>
      <c r="JRG61" s="40"/>
      <c r="JRH61" s="40"/>
      <c r="JRI61" s="40"/>
      <c r="JRJ61" s="40"/>
      <c r="JRK61" s="40"/>
      <c r="JRL61" s="40"/>
      <c r="JRM61" s="40"/>
      <c r="JRN61" s="40"/>
      <c r="JRO61" s="40"/>
      <c r="JRP61" s="40"/>
      <c r="JRQ61" s="40"/>
      <c r="JRR61" s="40"/>
      <c r="JRS61" s="40"/>
      <c r="JRT61" s="40"/>
      <c r="JRU61" s="40"/>
      <c r="JRV61" s="40"/>
      <c r="JRW61" s="40"/>
      <c r="JRX61" s="40"/>
      <c r="JRY61" s="40"/>
      <c r="JRZ61" s="40"/>
      <c r="JSA61" s="40"/>
      <c r="JSB61" s="40"/>
      <c r="JSC61" s="40"/>
      <c r="JSD61" s="40"/>
      <c r="JSE61" s="40"/>
      <c r="JSF61" s="40"/>
      <c r="JSG61" s="40"/>
      <c r="JSH61" s="40"/>
      <c r="JSI61" s="40"/>
      <c r="JSJ61" s="40"/>
      <c r="JSK61" s="40"/>
      <c r="JSL61" s="40"/>
      <c r="JSM61" s="40"/>
      <c r="JSN61" s="40"/>
      <c r="JSO61" s="40"/>
      <c r="JSP61" s="40"/>
      <c r="JSQ61" s="40"/>
      <c r="JSR61" s="40"/>
      <c r="JSS61" s="40"/>
      <c r="JST61" s="40"/>
      <c r="JSU61" s="40"/>
      <c r="JSV61" s="40"/>
      <c r="JSW61" s="40"/>
      <c r="JSX61" s="40"/>
      <c r="JSY61" s="40"/>
      <c r="JSZ61" s="40"/>
      <c r="JTA61" s="40"/>
      <c r="JTB61" s="40"/>
      <c r="JTC61" s="40"/>
      <c r="JTD61" s="40"/>
      <c r="JTE61" s="40"/>
      <c r="JTF61" s="40"/>
      <c r="JTG61" s="40"/>
      <c r="JTH61" s="40"/>
      <c r="JTI61" s="40"/>
      <c r="JTJ61" s="40"/>
      <c r="JTK61" s="40"/>
      <c r="JTL61" s="40"/>
      <c r="JTM61" s="40"/>
      <c r="JTN61" s="40"/>
      <c r="JTO61" s="40"/>
      <c r="JTP61" s="40"/>
      <c r="JTQ61" s="40"/>
      <c r="JTR61" s="40"/>
      <c r="JTS61" s="40"/>
      <c r="JTT61" s="40"/>
      <c r="JTU61" s="40"/>
      <c r="JTV61" s="40"/>
      <c r="JTW61" s="40"/>
      <c r="JTX61" s="40"/>
      <c r="JTY61" s="40"/>
      <c r="JTZ61" s="40"/>
      <c r="JUA61" s="40"/>
      <c r="JUB61" s="40"/>
      <c r="JUC61" s="40"/>
      <c r="JUD61" s="40"/>
      <c r="JUE61" s="40"/>
      <c r="JUF61" s="40"/>
      <c r="JUG61" s="40"/>
      <c r="JUH61" s="40"/>
      <c r="JUI61" s="40"/>
      <c r="JUJ61" s="40"/>
      <c r="JUK61" s="40"/>
      <c r="JUL61" s="40"/>
      <c r="JUM61" s="40"/>
      <c r="JUN61" s="40"/>
      <c r="JUO61" s="40"/>
      <c r="JUP61" s="40"/>
      <c r="JUQ61" s="40"/>
      <c r="JUR61" s="40"/>
      <c r="JUS61" s="40"/>
      <c r="JUT61" s="40"/>
      <c r="JUU61" s="40"/>
      <c r="JUV61" s="40"/>
      <c r="JUW61" s="40"/>
      <c r="JUX61" s="40"/>
      <c r="JUY61" s="40"/>
      <c r="JUZ61" s="40"/>
      <c r="JVA61" s="40"/>
      <c r="JVB61" s="40"/>
      <c r="JVC61" s="40"/>
      <c r="JVD61" s="40"/>
      <c r="JVE61" s="40"/>
      <c r="JVF61" s="40"/>
      <c r="JVG61" s="40"/>
      <c r="JVH61" s="40"/>
      <c r="JVI61" s="40"/>
      <c r="JVJ61" s="40"/>
      <c r="JVK61" s="40"/>
      <c r="JVL61" s="40"/>
      <c r="JVM61" s="40"/>
      <c r="JVN61" s="40"/>
      <c r="JVO61" s="40"/>
      <c r="JVP61" s="40"/>
      <c r="JVQ61" s="40"/>
      <c r="JVR61" s="40"/>
      <c r="JVS61" s="40"/>
      <c r="JVT61" s="40"/>
      <c r="JVU61" s="40"/>
      <c r="JVV61" s="40"/>
      <c r="JVW61" s="40"/>
      <c r="JVX61" s="40"/>
      <c r="JVY61" s="40"/>
      <c r="JVZ61" s="40"/>
      <c r="JWA61" s="40"/>
      <c r="JWB61" s="40"/>
      <c r="JWC61" s="40"/>
      <c r="JWD61" s="40"/>
      <c r="JWE61" s="40"/>
      <c r="JWF61" s="40"/>
      <c r="JWG61" s="40"/>
      <c r="JWH61" s="40"/>
      <c r="JWI61" s="40"/>
      <c r="JWJ61" s="40"/>
      <c r="JWK61" s="40"/>
      <c r="JWL61" s="40"/>
      <c r="JWM61" s="40"/>
      <c r="JWN61" s="40"/>
      <c r="JWO61" s="40"/>
      <c r="JWP61" s="40"/>
      <c r="JWQ61" s="40"/>
      <c r="JWR61" s="40"/>
      <c r="JWS61" s="40"/>
      <c r="JWT61" s="40"/>
      <c r="JWU61" s="40"/>
      <c r="JWV61" s="40"/>
      <c r="JWW61" s="40"/>
      <c r="JWX61" s="40"/>
      <c r="JWY61" s="40"/>
      <c r="JWZ61" s="40"/>
      <c r="JXA61" s="40"/>
      <c r="JXB61" s="40"/>
      <c r="JXC61" s="40"/>
      <c r="JXD61" s="40"/>
      <c r="JXE61" s="40"/>
      <c r="JXF61" s="40"/>
      <c r="JXG61" s="40"/>
      <c r="JXH61" s="40"/>
      <c r="JXI61" s="40"/>
      <c r="JXJ61" s="40"/>
      <c r="JXK61" s="40"/>
      <c r="JXL61" s="40"/>
      <c r="JXM61" s="40"/>
      <c r="JXN61" s="40"/>
      <c r="JXO61" s="40"/>
      <c r="JXP61" s="40"/>
      <c r="JXQ61" s="40"/>
      <c r="JXR61" s="40"/>
      <c r="JXS61" s="40"/>
      <c r="JXT61" s="40"/>
      <c r="JXU61" s="40"/>
      <c r="JXV61" s="40"/>
      <c r="JXW61" s="40"/>
      <c r="JXX61" s="40"/>
      <c r="JXY61" s="40"/>
      <c r="JXZ61" s="40"/>
      <c r="JYA61" s="40"/>
      <c r="JYB61" s="40"/>
      <c r="JYC61" s="40"/>
      <c r="JYD61" s="40"/>
      <c r="JYE61" s="40"/>
      <c r="JYF61" s="40"/>
      <c r="JYG61" s="40"/>
      <c r="JYH61" s="40"/>
      <c r="JYI61" s="40"/>
      <c r="JYJ61" s="40"/>
      <c r="JYK61" s="40"/>
      <c r="JYL61" s="40"/>
      <c r="JYM61" s="40"/>
      <c r="JYN61" s="40"/>
      <c r="JYO61" s="40"/>
      <c r="JYP61" s="40"/>
      <c r="JYQ61" s="40"/>
      <c r="JYR61" s="40"/>
      <c r="JYS61" s="40"/>
      <c r="JYT61" s="40"/>
      <c r="JYU61" s="40"/>
      <c r="JYV61" s="40"/>
      <c r="JYW61" s="40"/>
      <c r="JYX61" s="40"/>
      <c r="JYY61" s="40"/>
      <c r="JYZ61" s="40"/>
      <c r="JZA61" s="40"/>
      <c r="JZB61" s="40"/>
      <c r="JZC61" s="40"/>
      <c r="JZD61" s="40"/>
      <c r="JZE61" s="40"/>
      <c r="JZF61" s="40"/>
      <c r="JZG61" s="40"/>
      <c r="JZH61" s="40"/>
      <c r="JZI61" s="40"/>
      <c r="JZJ61" s="40"/>
      <c r="JZK61" s="40"/>
      <c r="JZL61" s="40"/>
      <c r="JZM61" s="40"/>
      <c r="JZN61" s="40"/>
      <c r="JZO61" s="40"/>
      <c r="JZP61" s="40"/>
      <c r="JZQ61" s="40"/>
      <c r="JZR61" s="40"/>
      <c r="JZS61" s="40"/>
      <c r="JZT61" s="40"/>
      <c r="JZU61" s="40"/>
      <c r="JZV61" s="40"/>
      <c r="JZW61" s="40"/>
      <c r="JZX61" s="40"/>
      <c r="JZY61" s="40"/>
      <c r="JZZ61" s="40"/>
      <c r="KAA61" s="40"/>
      <c r="KAB61" s="40"/>
      <c r="KAC61" s="40"/>
      <c r="KAD61" s="40"/>
      <c r="KAE61" s="40"/>
      <c r="KAF61" s="40"/>
      <c r="KAG61" s="40"/>
      <c r="KAH61" s="40"/>
      <c r="KAI61" s="40"/>
      <c r="KAJ61" s="40"/>
      <c r="KAK61" s="40"/>
      <c r="KAL61" s="40"/>
      <c r="KAM61" s="40"/>
      <c r="KAN61" s="40"/>
      <c r="KAO61" s="40"/>
      <c r="KAP61" s="40"/>
      <c r="KAQ61" s="40"/>
      <c r="KAR61" s="40"/>
      <c r="KAS61" s="40"/>
      <c r="KAT61" s="40"/>
      <c r="KAU61" s="40"/>
      <c r="KAV61" s="40"/>
      <c r="KAW61" s="40"/>
      <c r="KAX61" s="40"/>
      <c r="KAY61" s="40"/>
      <c r="KAZ61" s="40"/>
      <c r="KBA61" s="40"/>
      <c r="KBB61" s="40"/>
      <c r="KBC61" s="40"/>
      <c r="KBD61" s="40"/>
      <c r="KBE61" s="40"/>
      <c r="KBF61" s="40"/>
      <c r="KBG61" s="40"/>
      <c r="KBH61" s="40"/>
      <c r="KBI61" s="40"/>
      <c r="KBJ61" s="40"/>
      <c r="KBK61" s="40"/>
      <c r="KBL61" s="40"/>
      <c r="KBM61" s="40"/>
      <c r="KBN61" s="40"/>
      <c r="KBO61" s="40"/>
      <c r="KBP61" s="40"/>
      <c r="KBQ61" s="40"/>
      <c r="KBR61" s="40"/>
      <c r="KBS61" s="40"/>
      <c r="KBT61" s="40"/>
      <c r="KBU61" s="40"/>
      <c r="KBV61" s="40"/>
      <c r="KBW61" s="40"/>
      <c r="KBX61" s="40"/>
      <c r="KBY61" s="40"/>
      <c r="KBZ61" s="40"/>
      <c r="KCA61" s="40"/>
      <c r="KCB61" s="40"/>
      <c r="KCC61" s="40"/>
      <c r="KCD61" s="40"/>
      <c r="KCE61" s="40"/>
      <c r="KCF61" s="40"/>
      <c r="KCG61" s="40"/>
      <c r="KCH61" s="40"/>
      <c r="KCI61" s="40"/>
      <c r="KCJ61" s="40"/>
      <c r="KCK61" s="40"/>
      <c r="KCL61" s="40"/>
      <c r="KCM61" s="40"/>
      <c r="KCN61" s="40"/>
      <c r="KCO61" s="40"/>
      <c r="KCP61" s="40"/>
      <c r="KCQ61" s="40"/>
      <c r="KCR61" s="40"/>
      <c r="KCS61" s="40"/>
      <c r="KCT61" s="40"/>
      <c r="KCU61" s="40"/>
      <c r="KCV61" s="40"/>
      <c r="KCW61" s="40"/>
      <c r="KCX61" s="40"/>
      <c r="KCY61" s="40"/>
      <c r="KCZ61" s="40"/>
      <c r="KDA61" s="40"/>
      <c r="KDB61" s="40"/>
      <c r="KDC61" s="40"/>
      <c r="KDD61" s="40"/>
      <c r="KDE61" s="40"/>
      <c r="KDF61" s="40"/>
      <c r="KDG61" s="40"/>
      <c r="KDH61" s="40"/>
      <c r="KDI61" s="40"/>
      <c r="KDJ61" s="40"/>
      <c r="KDK61" s="40"/>
      <c r="KDL61" s="40"/>
      <c r="KDM61" s="40"/>
      <c r="KDN61" s="40"/>
      <c r="KDO61" s="40"/>
      <c r="KDP61" s="40"/>
      <c r="KDQ61" s="40"/>
      <c r="KDR61" s="40"/>
      <c r="KDS61" s="40"/>
      <c r="KDT61" s="40"/>
      <c r="KDU61" s="40"/>
      <c r="KDV61" s="40"/>
      <c r="KDW61" s="40"/>
      <c r="KDX61" s="40"/>
      <c r="KDY61" s="40"/>
      <c r="KDZ61" s="40"/>
      <c r="KEA61" s="40"/>
      <c r="KEB61" s="40"/>
      <c r="KEC61" s="40"/>
      <c r="KED61" s="40"/>
      <c r="KEE61" s="40"/>
      <c r="KEF61" s="40"/>
      <c r="KEG61" s="40"/>
      <c r="KEH61" s="40"/>
      <c r="KEI61" s="40"/>
      <c r="KEJ61" s="40"/>
      <c r="KEK61" s="40"/>
      <c r="KEL61" s="40"/>
      <c r="KEM61" s="40"/>
      <c r="KEN61" s="40"/>
      <c r="KEO61" s="40"/>
      <c r="KEP61" s="40"/>
      <c r="KEQ61" s="40"/>
      <c r="KER61" s="40"/>
      <c r="KES61" s="40"/>
      <c r="KET61" s="40"/>
      <c r="KEU61" s="40"/>
      <c r="KEV61" s="40"/>
      <c r="KEW61" s="40"/>
      <c r="KEX61" s="40"/>
      <c r="KEY61" s="40"/>
      <c r="KEZ61" s="40"/>
      <c r="KFA61" s="40"/>
      <c r="KFB61" s="40"/>
      <c r="KFC61" s="40"/>
      <c r="KFD61" s="40"/>
      <c r="KFE61" s="40"/>
      <c r="KFF61" s="40"/>
      <c r="KFG61" s="40"/>
      <c r="KFH61" s="40"/>
      <c r="KFI61" s="40"/>
      <c r="KFJ61" s="40"/>
      <c r="KFK61" s="40"/>
      <c r="KFL61" s="40"/>
      <c r="KFM61" s="40"/>
      <c r="KFN61" s="40"/>
      <c r="KFO61" s="40"/>
      <c r="KFP61" s="40"/>
      <c r="KFQ61" s="40"/>
      <c r="KFR61" s="40"/>
      <c r="KFS61" s="40"/>
      <c r="KFT61" s="40"/>
      <c r="KFU61" s="40"/>
      <c r="KFV61" s="40"/>
      <c r="KFW61" s="40"/>
      <c r="KFX61" s="40"/>
      <c r="KFY61" s="40"/>
      <c r="KFZ61" s="40"/>
      <c r="KGA61" s="40"/>
      <c r="KGB61" s="40"/>
      <c r="KGC61" s="40"/>
      <c r="KGD61" s="40"/>
      <c r="KGE61" s="40"/>
      <c r="KGF61" s="40"/>
      <c r="KGG61" s="40"/>
      <c r="KGH61" s="40"/>
      <c r="KGI61" s="40"/>
      <c r="KGJ61" s="40"/>
      <c r="KGK61" s="40"/>
      <c r="KGL61" s="40"/>
      <c r="KGM61" s="40"/>
      <c r="KGN61" s="40"/>
      <c r="KGO61" s="40"/>
      <c r="KGP61" s="40"/>
      <c r="KGQ61" s="40"/>
      <c r="KGR61" s="40"/>
      <c r="KGS61" s="40"/>
      <c r="KGT61" s="40"/>
      <c r="KGU61" s="40"/>
      <c r="KGV61" s="40"/>
      <c r="KGW61" s="40"/>
      <c r="KGX61" s="40"/>
      <c r="KGY61" s="40"/>
      <c r="KGZ61" s="40"/>
      <c r="KHA61" s="40"/>
      <c r="KHB61" s="40"/>
      <c r="KHC61" s="40"/>
      <c r="KHD61" s="40"/>
      <c r="KHE61" s="40"/>
      <c r="KHF61" s="40"/>
      <c r="KHG61" s="40"/>
      <c r="KHH61" s="40"/>
      <c r="KHI61" s="40"/>
      <c r="KHJ61" s="40"/>
      <c r="KHK61" s="40"/>
      <c r="KHL61" s="40"/>
      <c r="KHM61" s="40"/>
      <c r="KHN61" s="40"/>
      <c r="KHO61" s="40"/>
      <c r="KHP61" s="40"/>
      <c r="KHQ61" s="40"/>
      <c r="KHR61" s="40"/>
      <c r="KHS61" s="40"/>
      <c r="KHT61" s="40"/>
      <c r="KHU61" s="40"/>
      <c r="KHV61" s="40"/>
      <c r="KHW61" s="40"/>
      <c r="KHX61" s="40"/>
      <c r="KHY61" s="40"/>
      <c r="KHZ61" s="40"/>
      <c r="KIA61" s="40"/>
      <c r="KIB61" s="40"/>
      <c r="KIC61" s="40"/>
      <c r="KID61" s="40"/>
      <c r="KIE61" s="40"/>
      <c r="KIF61" s="40"/>
      <c r="KIG61" s="40"/>
      <c r="KIH61" s="40"/>
      <c r="KII61" s="40"/>
      <c r="KIJ61" s="40"/>
      <c r="KIK61" s="40"/>
      <c r="KIL61" s="40"/>
      <c r="KIM61" s="40"/>
      <c r="KIN61" s="40"/>
      <c r="KIO61" s="40"/>
      <c r="KIP61" s="40"/>
      <c r="KIQ61" s="40"/>
      <c r="KIR61" s="40"/>
      <c r="KIS61" s="40"/>
      <c r="KIT61" s="40"/>
      <c r="KIU61" s="40"/>
      <c r="KIV61" s="40"/>
      <c r="KIW61" s="40"/>
      <c r="KIX61" s="40"/>
      <c r="KIY61" s="40"/>
      <c r="KIZ61" s="40"/>
      <c r="KJA61" s="40"/>
      <c r="KJB61" s="40"/>
      <c r="KJC61" s="40"/>
      <c r="KJD61" s="40"/>
      <c r="KJE61" s="40"/>
      <c r="KJF61" s="40"/>
      <c r="KJG61" s="40"/>
      <c r="KJH61" s="40"/>
      <c r="KJI61" s="40"/>
      <c r="KJJ61" s="40"/>
      <c r="KJK61" s="40"/>
      <c r="KJL61" s="40"/>
      <c r="KJM61" s="40"/>
      <c r="KJN61" s="40"/>
      <c r="KJO61" s="40"/>
      <c r="KJP61" s="40"/>
      <c r="KJQ61" s="40"/>
      <c r="KJR61" s="40"/>
      <c r="KJS61" s="40"/>
      <c r="KJT61" s="40"/>
      <c r="KJU61" s="40"/>
      <c r="KJV61" s="40"/>
      <c r="KJW61" s="40"/>
      <c r="KJX61" s="40"/>
      <c r="KJY61" s="40"/>
      <c r="KJZ61" s="40"/>
      <c r="KKA61" s="40"/>
      <c r="KKB61" s="40"/>
      <c r="KKC61" s="40"/>
      <c r="KKD61" s="40"/>
      <c r="KKE61" s="40"/>
      <c r="KKF61" s="40"/>
      <c r="KKG61" s="40"/>
      <c r="KKH61" s="40"/>
      <c r="KKI61" s="40"/>
      <c r="KKJ61" s="40"/>
      <c r="KKK61" s="40"/>
      <c r="KKL61" s="40"/>
      <c r="KKM61" s="40"/>
      <c r="KKN61" s="40"/>
      <c r="KKO61" s="40"/>
      <c r="KKP61" s="40"/>
      <c r="KKQ61" s="40"/>
      <c r="KKR61" s="40"/>
      <c r="KKS61" s="40"/>
      <c r="KKT61" s="40"/>
      <c r="KKU61" s="40"/>
      <c r="KKV61" s="40"/>
      <c r="KKW61" s="40"/>
      <c r="KKX61" s="40"/>
      <c r="KKY61" s="40"/>
      <c r="KKZ61" s="40"/>
      <c r="KLA61" s="40"/>
      <c r="KLB61" s="40"/>
      <c r="KLC61" s="40"/>
      <c r="KLD61" s="40"/>
      <c r="KLE61" s="40"/>
      <c r="KLF61" s="40"/>
      <c r="KLG61" s="40"/>
      <c r="KLH61" s="40"/>
      <c r="KLI61" s="40"/>
      <c r="KLJ61" s="40"/>
      <c r="KLK61" s="40"/>
      <c r="KLL61" s="40"/>
      <c r="KLM61" s="40"/>
      <c r="KLN61" s="40"/>
      <c r="KLO61" s="40"/>
      <c r="KLP61" s="40"/>
      <c r="KLQ61" s="40"/>
      <c r="KLR61" s="40"/>
      <c r="KLS61" s="40"/>
      <c r="KLT61" s="40"/>
      <c r="KLU61" s="40"/>
      <c r="KLV61" s="40"/>
      <c r="KLW61" s="40"/>
      <c r="KLX61" s="40"/>
      <c r="KLY61" s="40"/>
      <c r="KLZ61" s="40"/>
      <c r="KMA61" s="40"/>
      <c r="KMB61" s="40"/>
      <c r="KMC61" s="40"/>
      <c r="KMD61" s="40"/>
      <c r="KME61" s="40"/>
      <c r="KMF61" s="40"/>
      <c r="KMG61" s="40"/>
      <c r="KMH61" s="40"/>
      <c r="KMI61" s="40"/>
      <c r="KMJ61" s="40"/>
      <c r="KMK61" s="40"/>
      <c r="KML61" s="40"/>
      <c r="KMM61" s="40"/>
      <c r="KMN61" s="40"/>
      <c r="KMO61" s="40"/>
      <c r="KMP61" s="40"/>
      <c r="KMQ61" s="40"/>
      <c r="KMR61" s="40"/>
      <c r="KMS61" s="40"/>
      <c r="KMT61" s="40"/>
      <c r="KMU61" s="40"/>
      <c r="KMV61" s="40"/>
      <c r="KMW61" s="40"/>
      <c r="KMX61" s="40"/>
      <c r="KMY61" s="40"/>
      <c r="KMZ61" s="40"/>
      <c r="KNA61" s="40"/>
      <c r="KNB61" s="40"/>
      <c r="KNC61" s="40"/>
      <c r="KND61" s="40"/>
      <c r="KNE61" s="40"/>
      <c r="KNF61" s="40"/>
      <c r="KNG61" s="40"/>
      <c r="KNH61" s="40"/>
      <c r="KNI61" s="40"/>
      <c r="KNJ61" s="40"/>
      <c r="KNK61" s="40"/>
      <c r="KNL61" s="40"/>
      <c r="KNM61" s="40"/>
      <c r="KNN61" s="40"/>
      <c r="KNO61" s="40"/>
      <c r="KNP61" s="40"/>
      <c r="KNQ61" s="40"/>
      <c r="KNR61" s="40"/>
      <c r="KNS61" s="40"/>
      <c r="KNT61" s="40"/>
      <c r="KNU61" s="40"/>
      <c r="KNV61" s="40"/>
      <c r="KNW61" s="40"/>
      <c r="KNX61" s="40"/>
      <c r="KNY61" s="40"/>
      <c r="KNZ61" s="40"/>
      <c r="KOA61" s="40"/>
      <c r="KOB61" s="40"/>
      <c r="KOC61" s="40"/>
      <c r="KOD61" s="40"/>
      <c r="KOE61" s="40"/>
      <c r="KOF61" s="40"/>
      <c r="KOG61" s="40"/>
      <c r="KOH61" s="40"/>
      <c r="KOI61" s="40"/>
      <c r="KOJ61" s="40"/>
      <c r="KOK61" s="40"/>
      <c r="KOL61" s="40"/>
      <c r="KOM61" s="40"/>
      <c r="KON61" s="40"/>
      <c r="KOO61" s="40"/>
      <c r="KOP61" s="40"/>
      <c r="KOQ61" s="40"/>
      <c r="KOR61" s="40"/>
      <c r="KOS61" s="40"/>
      <c r="KOT61" s="40"/>
      <c r="KOU61" s="40"/>
      <c r="KOV61" s="40"/>
      <c r="KOW61" s="40"/>
      <c r="KOX61" s="40"/>
      <c r="KOY61" s="40"/>
      <c r="KOZ61" s="40"/>
      <c r="KPA61" s="40"/>
      <c r="KPB61" s="40"/>
      <c r="KPC61" s="40"/>
      <c r="KPD61" s="40"/>
      <c r="KPE61" s="40"/>
      <c r="KPF61" s="40"/>
      <c r="KPG61" s="40"/>
      <c r="KPH61" s="40"/>
      <c r="KPI61" s="40"/>
      <c r="KPJ61" s="40"/>
      <c r="KPK61" s="40"/>
      <c r="KPL61" s="40"/>
      <c r="KPM61" s="40"/>
      <c r="KPN61" s="40"/>
      <c r="KPO61" s="40"/>
      <c r="KPP61" s="40"/>
      <c r="KPQ61" s="40"/>
      <c r="KPR61" s="40"/>
      <c r="KPS61" s="40"/>
      <c r="KPT61" s="40"/>
      <c r="KPU61" s="40"/>
      <c r="KPV61" s="40"/>
      <c r="KPW61" s="40"/>
      <c r="KPX61" s="40"/>
      <c r="KPY61" s="40"/>
      <c r="KPZ61" s="40"/>
      <c r="KQA61" s="40"/>
      <c r="KQB61" s="40"/>
      <c r="KQC61" s="40"/>
      <c r="KQD61" s="40"/>
      <c r="KQE61" s="40"/>
      <c r="KQF61" s="40"/>
      <c r="KQG61" s="40"/>
      <c r="KQH61" s="40"/>
      <c r="KQI61" s="40"/>
      <c r="KQJ61" s="40"/>
      <c r="KQK61" s="40"/>
      <c r="KQL61" s="40"/>
      <c r="KQM61" s="40"/>
      <c r="KQN61" s="40"/>
      <c r="KQO61" s="40"/>
      <c r="KQP61" s="40"/>
      <c r="KQQ61" s="40"/>
      <c r="KQR61" s="40"/>
      <c r="KQS61" s="40"/>
      <c r="KQT61" s="40"/>
      <c r="KQU61" s="40"/>
      <c r="KQV61" s="40"/>
      <c r="KQW61" s="40"/>
      <c r="KQX61" s="40"/>
      <c r="KQY61" s="40"/>
      <c r="KQZ61" s="40"/>
      <c r="KRA61" s="40"/>
      <c r="KRB61" s="40"/>
      <c r="KRC61" s="40"/>
      <c r="KRD61" s="40"/>
      <c r="KRE61" s="40"/>
      <c r="KRF61" s="40"/>
      <c r="KRG61" s="40"/>
      <c r="KRH61" s="40"/>
      <c r="KRI61" s="40"/>
      <c r="KRJ61" s="40"/>
      <c r="KRK61" s="40"/>
      <c r="KRL61" s="40"/>
      <c r="KRM61" s="40"/>
      <c r="KRN61" s="40"/>
      <c r="KRO61" s="40"/>
      <c r="KRP61" s="40"/>
      <c r="KRQ61" s="40"/>
      <c r="KRR61" s="40"/>
      <c r="KRS61" s="40"/>
      <c r="KRT61" s="40"/>
      <c r="KRU61" s="40"/>
      <c r="KRV61" s="40"/>
      <c r="KRW61" s="40"/>
      <c r="KRX61" s="40"/>
      <c r="KRY61" s="40"/>
      <c r="KRZ61" s="40"/>
      <c r="KSA61" s="40"/>
      <c r="KSB61" s="40"/>
      <c r="KSC61" s="40"/>
      <c r="KSD61" s="40"/>
      <c r="KSE61" s="40"/>
      <c r="KSF61" s="40"/>
      <c r="KSG61" s="40"/>
      <c r="KSH61" s="40"/>
      <c r="KSI61" s="40"/>
      <c r="KSJ61" s="40"/>
      <c r="KSK61" s="40"/>
      <c r="KSL61" s="40"/>
      <c r="KSM61" s="40"/>
      <c r="KSN61" s="40"/>
      <c r="KSO61" s="40"/>
      <c r="KSP61" s="40"/>
      <c r="KSQ61" s="40"/>
      <c r="KSR61" s="40"/>
      <c r="KSS61" s="40"/>
      <c r="KST61" s="40"/>
      <c r="KSU61" s="40"/>
      <c r="KSV61" s="40"/>
      <c r="KSW61" s="40"/>
      <c r="KSX61" s="40"/>
      <c r="KSY61" s="40"/>
      <c r="KSZ61" s="40"/>
      <c r="KTA61" s="40"/>
      <c r="KTB61" s="40"/>
      <c r="KTC61" s="40"/>
      <c r="KTD61" s="40"/>
      <c r="KTE61" s="40"/>
      <c r="KTF61" s="40"/>
      <c r="KTG61" s="40"/>
      <c r="KTH61" s="40"/>
      <c r="KTI61" s="40"/>
      <c r="KTJ61" s="40"/>
      <c r="KTK61" s="40"/>
      <c r="KTL61" s="40"/>
      <c r="KTM61" s="40"/>
      <c r="KTN61" s="40"/>
      <c r="KTO61" s="40"/>
      <c r="KTP61" s="40"/>
      <c r="KTQ61" s="40"/>
      <c r="KTR61" s="40"/>
      <c r="KTS61" s="40"/>
      <c r="KTT61" s="40"/>
      <c r="KTU61" s="40"/>
      <c r="KTV61" s="40"/>
      <c r="KTW61" s="40"/>
      <c r="KTX61" s="40"/>
      <c r="KTY61" s="40"/>
      <c r="KTZ61" s="40"/>
      <c r="KUA61" s="40"/>
      <c r="KUB61" s="40"/>
      <c r="KUC61" s="40"/>
      <c r="KUD61" s="40"/>
      <c r="KUE61" s="40"/>
      <c r="KUF61" s="40"/>
      <c r="KUG61" s="40"/>
      <c r="KUH61" s="40"/>
      <c r="KUI61" s="40"/>
      <c r="KUJ61" s="40"/>
      <c r="KUK61" s="40"/>
      <c r="KUL61" s="40"/>
      <c r="KUM61" s="40"/>
      <c r="KUN61" s="40"/>
      <c r="KUO61" s="40"/>
      <c r="KUP61" s="40"/>
      <c r="KUQ61" s="40"/>
      <c r="KUR61" s="40"/>
      <c r="KUS61" s="40"/>
      <c r="KUT61" s="40"/>
      <c r="KUU61" s="40"/>
      <c r="KUV61" s="40"/>
      <c r="KUW61" s="40"/>
      <c r="KUX61" s="40"/>
      <c r="KUY61" s="40"/>
      <c r="KUZ61" s="40"/>
      <c r="KVA61" s="40"/>
      <c r="KVB61" s="40"/>
      <c r="KVC61" s="40"/>
      <c r="KVD61" s="40"/>
      <c r="KVE61" s="40"/>
      <c r="KVF61" s="40"/>
      <c r="KVG61" s="40"/>
      <c r="KVH61" s="40"/>
      <c r="KVI61" s="40"/>
      <c r="KVJ61" s="40"/>
      <c r="KVK61" s="40"/>
      <c r="KVL61" s="40"/>
      <c r="KVM61" s="40"/>
      <c r="KVN61" s="40"/>
      <c r="KVO61" s="40"/>
      <c r="KVP61" s="40"/>
      <c r="KVQ61" s="40"/>
      <c r="KVR61" s="40"/>
      <c r="KVS61" s="40"/>
      <c r="KVT61" s="40"/>
      <c r="KVU61" s="40"/>
      <c r="KVV61" s="40"/>
      <c r="KVW61" s="40"/>
      <c r="KVX61" s="40"/>
      <c r="KVY61" s="40"/>
      <c r="KVZ61" s="40"/>
      <c r="KWA61" s="40"/>
      <c r="KWB61" s="40"/>
      <c r="KWC61" s="40"/>
      <c r="KWD61" s="40"/>
      <c r="KWE61" s="40"/>
      <c r="KWF61" s="40"/>
      <c r="KWG61" s="40"/>
      <c r="KWH61" s="40"/>
      <c r="KWI61" s="40"/>
      <c r="KWJ61" s="40"/>
      <c r="KWK61" s="40"/>
      <c r="KWL61" s="40"/>
      <c r="KWM61" s="40"/>
      <c r="KWN61" s="40"/>
      <c r="KWO61" s="40"/>
      <c r="KWP61" s="40"/>
      <c r="KWQ61" s="40"/>
      <c r="KWR61" s="40"/>
      <c r="KWS61" s="40"/>
      <c r="KWT61" s="40"/>
      <c r="KWU61" s="40"/>
      <c r="KWV61" s="40"/>
      <c r="KWW61" s="40"/>
      <c r="KWX61" s="40"/>
      <c r="KWY61" s="40"/>
      <c r="KWZ61" s="40"/>
      <c r="KXA61" s="40"/>
      <c r="KXB61" s="40"/>
      <c r="KXC61" s="40"/>
      <c r="KXD61" s="40"/>
      <c r="KXE61" s="40"/>
      <c r="KXF61" s="40"/>
      <c r="KXG61" s="40"/>
      <c r="KXH61" s="40"/>
      <c r="KXI61" s="40"/>
      <c r="KXJ61" s="40"/>
      <c r="KXK61" s="40"/>
      <c r="KXL61" s="40"/>
      <c r="KXM61" s="40"/>
      <c r="KXN61" s="40"/>
      <c r="KXO61" s="40"/>
      <c r="KXP61" s="40"/>
      <c r="KXQ61" s="40"/>
      <c r="KXR61" s="40"/>
      <c r="KXS61" s="40"/>
      <c r="KXT61" s="40"/>
      <c r="KXU61" s="40"/>
      <c r="KXV61" s="40"/>
      <c r="KXW61" s="40"/>
      <c r="KXX61" s="40"/>
      <c r="KXY61" s="40"/>
      <c r="KXZ61" s="40"/>
      <c r="KYA61" s="40"/>
      <c r="KYB61" s="40"/>
      <c r="KYC61" s="40"/>
      <c r="KYD61" s="40"/>
      <c r="KYE61" s="40"/>
      <c r="KYF61" s="40"/>
      <c r="KYG61" s="40"/>
      <c r="KYH61" s="40"/>
      <c r="KYI61" s="40"/>
      <c r="KYJ61" s="40"/>
      <c r="KYK61" s="40"/>
      <c r="KYL61" s="40"/>
      <c r="KYM61" s="40"/>
      <c r="KYN61" s="40"/>
      <c r="KYO61" s="40"/>
      <c r="KYP61" s="40"/>
      <c r="KYQ61" s="40"/>
      <c r="KYR61" s="40"/>
      <c r="KYS61" s="40"/>
      <c r="KYT61" s="40"/>
      <c r="KYU61" s="40"/>
      <c r="KYV61" s="40"/>
      <c r="KYW61" s="40"/>
      <c r="KYX61" s="40"/>
      <c r="KYY61" s="40"/>
      <c r="KYZ61" s="40"/>
      <c r="KZA61" s="40"/>
      <c r="KZB61" s="40"/>
      <c r="KZC61" s="40"/>
      <c r="KZD61" s="40"/>
      <c r="KZE61" s="40"/>
      <c r="KZF61" s="40"/>
      <c r="KZG61" s="40"/>
      <c r="KZH61" s="40"/>
      <c r="KZI61" s="40"/>
      <c r="KZJ61" s="40"/>
      <c r="KZK61" s="40"/>
      <c r="KZL61" s="40"/>
      <c r="KZM61" s="40"/>
      <c r="KZN61" s="40"/>
      <c r="KZO61" s="40"/>
      <c r="KZP61" s="40"/>
      <c r="KZQ61" s="40"/>
      <c r="KZR61" s="40"/>
      <c r="KZS61" s="40"/>
      <c r="KZT61" s="40"/>
      <c r="KZU61" s="40"/>
      <c r="KZV61" s="40"/>
      <c r="KZW61" s="40"/>
      <c r="KZX61" s="40"/>
      <c r="KZY61" s="40"/>
      <c r="KZZ61" s="40"/>
      <c r="LAA61" s="40"/>
      <c r="LAB61" s="40"/>
      <c r="LAC61" s="40"/>
      <c r="LAD61" s="40"/>
      <c r="LAE61" s="40"/>
      <c r="LAF61" s="40"/>
      <c r="LAG61" s="40"/>
      <c r="LAH61" s="40"/>
      <c r="LAI61" s="40"/>
      <c r="LAJ61" s="40"/>
      <c r="LAK61" s="40"/>
      <c r="LAL61" s="40"/>
      <c r="LAM61" s="40"/>
      <c r="LAN61" s="40"/>
      <c r="LAO61" s="40"/>
      <c r="LAP61" s="40"/>
      <c r="LAQ61" s="40"/>
      <c r="LAR61" s="40"/>
      <c r="LAS61" s="40"/>
      <c r="LAT61" s="40"/>
      <c r="LAU61" s="40"/>
      <c r="LAV61" s="40"/>
      <c r="LAW61" s="40"/>
      <c r="LAX61" s="40"/>
      <c r="LAY61" s="40"/>
      <c r="LAZ61" s="40"/>
      <c r="LBA61" s="40"/>
      <c r="LBB61" s="40"/>
      <c r="LBC61" s="40"/>
      <c r="LBD61" s="40"/>
      <c r="LBE61" s="40"/>
      <c r="LBF61" s="40"/>
      <c r="LBG61" s="40"/>
      <c r="LBH61" s="40"/>
      <c r="LBI61" s="40"/>
      <c r="LBJ61" s="40"/>
      <c r="LBK61" s="40"/>
      <c r="LBL61" s="40"/>
      <c r="LBM61" s="40"/>
      <c r="LBN61" s="40"/>
      <c r="LBO61" s="40"/>
      <c r="LBP61" s="40"/>
      <c r="LBQ61" s="40"/>
      <c r="LBR61" s="40"/>
      <c r="LBS61" s="40"/>
      <c r="LBT61" s="40"/>
      <c r="LBU61" s="40"/>
      <c r="LBV61" s="40"/>
      <c r="LBW61" s="40"/>
      <c r="LBX61" s="40"/>
      <c r="LBY61" s="40"/>
      <c r="LBZ61" s="40"/>
      <c r="LCA61" s="40"/>
      <c r="LCB61" s="40"/>
      <c r="LCC61" s="40"/>
      <c r="LCD61" s="40"/>
      <c r="LCE61" s="40"/>
      <c r="LCF61" s="40"/>
      <c r="LCG61" s="40"/>
      <c r="LCH61" s="40"/>
      <c r="LCI61" s="40"/>
      <c r="LCJ61" s="40"/>
      <c r="LCK61" s="40"/>
      <c r="LCL61" s="40"/>
      <c r="LCM61" s="40"/>
      <c r="LCN61" s="40"/>
      <c r="LCO61" s="40"/>
      <c r="LCP61" s="40"/>
      <c r="LCQ61" s="40"/>
      <c r="LCR61" s="40"/>
      <c r="LCS61" s="40"/>
      <c r="LCT61" s="40"/>
      <c r="LCU61" s="40"/>
      <c r="LCV61" s="40"/>
      <c r="LCW61" s="40"/>
      <c r="LCX61" s="40"/>
      <c r="LCY61" s="40"/>
      <c r="LCZ61" s="40"/>
      <c r="LDA61" s="40"/>
      <c r="LDB61" s="40"/>
      <c r="LDC61" s="40"/>
      <c r="LDD61" s="40"/>
      <c r="LDE61" s="40"/>
      <c r="LDF61" s="40"/>
      <c r="LDG61" s="40"/>
      <c r="LDH61" s="40"/>
      <c r="LDI61" s="40"/>
      <c r="LDJ61" s="40"/>
      <c r="LDK61" s="40"/>
      <c r="LDL61" s="40"/>
      <c r="LDM61" s="40"/>
      <c r="LDN61" s="40"/>
      <c r="LDO61" s="40"/>
      <c r="LDP61" s="40"/>
      <c r="LDQ61" s="40"/>
      <c r="LDR61" s="40"/>
      <c r="LDS61" s="40"/>
      <c r="LDT61" s="40"/>
      <c r="LDU61" s="40"/>
      <c r="LDV61" s="40"/>
      <c r="LDW61" s="40"/>
      <c r="LDX61" s="40"/>
      <c r="LDY61" s="40"/>
      <c r="LDZ61" s="40"/>
      <c r="LEA61" s="40"/>
      <c r="LEB61" s="40"/>
      <c r="LEC61" s="40"/>
      <c r="LED61" s="40"/>
      <c r="LEE61" s="40"/>
      <c r="LEF61" s="40"/>
      <c r="LEG61" s="40"/>
      <c r="LEH61" s="40"/>
      <c r="LEI61" s="40"/>
      <c r="LEJ61" s="40"/>
      <c r="LEK61" s="40"/>
      <c r="LEL61" s="40"/>
      <c r="LEM61" s="40"/>
      <c r="LEN61" s="40"/>
      <c r="LEO61" s="40"/>
      <c r="LEP61" s="40"/>
      <c r="LEQ61" s="40"/>
      <c r="LER61" s="40"/>
      <c r="LES61" s="40"/>
      <c r="LET61" s="40"/>
      <c r="LEU61" s="40"/>
      <c r="LEV61" s="40"/>
      <c r="LEW61" s="40"/>
      <c r="LEX61" s="40"/>
      <c r="LEY61" s="40"/>
      <c r="LEZ61" s="40"/>
      <c r="LFA61" s="40"/>
      <c r="LFB61" s="40"/>
      <c r="LFC61" s="40"/>
      <c r="LFD61" s="40"/>
      <c r="LFE61" s="40"/>
      <c r="LFF61" s="40"/>
      <c r="LFG61" s="40"/>
      <c r="LFH61" s="40"/>
      <c r="LFI61" s="40"/>
      <c r="LFJ61" s="40"/>
      <c r="LFK61" s="40"/>
      <c r="LFL61" s="40"/>
      <c r="LFM61" s="40"/>
      <c r="LFN61" s="40"/>
      <c r="LFO61" s="40"/>
      <c r="LFP61" s="40"/>
      <c r="LFQ61" s="40"/>
      <c r="LFR61" s="40"/>
      <c r="LFS61" s="40"/>
      <c r="LFT61" s="40"/>
      <c r="LFU61" s="40"/>
      <c r="LFV61" s="40"/>
      <c r="LFW61" s="40"/>
      <c r="LFX61" s="40"/>
      <c r="LFY61" s="40"/>
      <c r="LFZ61" s="40"/>
      <c r="LGA61" s="40"/>
      <c r="LGB61" s="40"/>
      <c r="LGC61" s="40"/>
      <c r="LGD61" s="40"/>
      <c r="LGE61" s="40"/>
      <c r="LGF61" s="40"/>
      <c r="LGG61" s="40"/>
      <c r="LGH61" s="40"/>
      <c r="LGI61" s="40"/>
      <c r="LGJ61" s="40"/>
      <c r="LGK61" s="40"/>
      <c r="LGL61" s="40"/>
      <c r="LGM61" s="40"/>
      <c r="LGN61" s="40"/>
      <c r="LGO61" s="40"/>
      <c r="LGP61" s="40"/>
      <c r="LGQ61" s="40"/>
      <c r="LGR61" s="40"/>
      <c r="LGS61" s="40"/>
      <c r="LGT61" s="40"/>
      <c r="LGU61" s="40"/>
      <c r="LGV61" s="40"/>
      <c r="LGW61" s="40"/>
      <c r="LGX61" s="40"/>
      <c r="LGY61" s="40"/>
      <c r="LGZ61" s="40"/>
      <c r="LHA61" s="40"/>
      <c r="LHB61" s="40"/>
      <c r="LHC61" s="40"/>
      <c r="LHD61" s="40"/>
      <c r="LHE61" s="40"/>
      <c r="LHF61" s="40"/>
      <c r="LHG61" s="40"/>
      <c r="LHH61" s="40"/>
      <c r="LHI61" s="40"/>
      <c r="LHJ61" s="40"/>
      <c r="LHK61" s="40"/>
      <c r="LHL61" s="40"/>
      <c r="LHM61" s="40"/>
      <c r="LHN61" s="40"/>
      <c r="LHO61" s="40"/>
      <c r="LHP61" s="40"/>
      <c r="LHQ61" s="40"/>
      <c r="LHR61" s="40"/>
      <c r="LHS61" s="40"/>
      <c r="LHT61" s="40"/>
      <c r="LHU61" s="40"/>
      <c r="LHV61" s="40"/>
      <c r="LHW61" s="40"/>
      <c r="LHX61" s="40"/>
      <c r="LHY61" s="40"/>
      <c r="LHZ61" s="40"/>
      <c r="LIA61" s="40"/>
      <c r="LIB61" s="40"/>
      <c r="LIC61" s="40"/>
      <c r="LID61" s="40"/>
      <c r="LIE61" s="40"/>
      <c r="LIF61" s="40"/>
      <c r="LIG61" s="40"/>
      <c r="LIH61" s="40"/>
      <c r="LII61" s="40"/>
      <c r="LIJ61" s="40"/>
      <c r="LIK61" s="40"/>
      <c r="LIL61" s="40"/>
      <c r="LIM61" s="40"/>
      <c r="LIN61" s="40"/>
      <c r="LIO61" s="40"/>
      <c r="LIP61" s="40"/>
      <c r="LIQ61" s="40"/>
      <c r="LIR61" s="40"/>
      <c r="LIS61" s="40"/>
      <c r="LIT61" s="40"/>
      <c r="LIU61" s="40"/>
      <c r="LIV61" s="40"/>
      <c r="LIW61" s="40"/>
      <c r="LIX61" s="40"/>
      <c r="LIY61" s="40"/>
      <c r="LIZ61" s="40"/>
      <c r="LJA61" s="40"/>
      <c r="LJB61" s="40"/>
      <c r="LJC61" s="40"/>
      <c r="LJD61" s="40"/>
      <c r="LJE61" s="40"/>
      <c r="LJF61" s="40"/>
      <c r="LJG61" s="40"/>
      <c r="LJH61" s="40"/>
      <c r="LJI61" s="40"/>
      <c r="LJJ61" s="40"/>
      <c r="LJK61" s="40"/>
      <c r="LJL61" s="40"/>
      <c r="LJM61" s="40"/>
      <c r="LJN61" s="40"/>
      <c r="LJO61" s="40"/>
      <c r="LJP61" s="40"/>
      <c r="LJQ61" s="40"/>
      <c r="LJR61" s="40"/>
      <c r="LJS61" s="40"/>
      <c r="LJT61" s="40"/>
      <c r="LJU61" s="40"/>
      <c r="LJV61" s="40"/>
      <c r="LJW61" s="40"/>
      <c r="LJX61" s="40"/>
      <c r="LJY61" s="40"/>
      <c r="LJZ61" s="40"/>
      <c r="LKA61" s="40"/>
      <c r="LKB61" s="40"/>
      <c r="LKC61" s="40"/>
      <c r="LKD61" s="40"/>
      <c r="LKE61" s="40"/>
      <c r="LKF61" s="40"/>
      <c r="LKG61" s="40"/>
      <c r="LKH61" s="40"/>
      <c r="LKI61" s="40"/>
      <c r="LKJ61" s="40"/>
      <c r="LKK61" s="40"/>
      <c r="LKL61" s="40"/>
      <c r="LKM61" s="40"/>
      <c r="LKN61" s="40"/>
      <c r="LKO61" s="40"/>
      <c r="LKP61" s="40"/>
      <c r="LKQ61" s="40"/>
      <c r="LKR61" s="40"/>
      <c r="LKS61" s="40"/>
      <c r="LKT61" s="40"/>
      <c r="LKU61" s="40"/>
      <c r="LKV61" s="40"/>
      <c r="LKW61" s="40"/>
      <c r="LKX61" s="40"/>
      <c r="LKY61" s="40"/>
      <c r="LKZ61" s="40"/>
      <c r="LLA61" s="40"/>
      <c r="LLB61" s="40"/>
      <c r="LLC61" s="40"/>
      <c r="LLD61" s="40"/>
      <c r="LLE61" s="40"/>
      <c r="LLF61" s="40"/>
      <c r="LLG61" s="40"/>
      <c r="LLH61" s="40"/>
      <c r="LLI61" s="40"/>
      <c r="LLJ61" s="40"/>
      <c r="LLK61" s="40"/>
      <c r="LLL61" s="40"/>
      <c r="LLM61" s="40"/>
      <c r="LLN61" s="40"/>
      <c r="LLO61" s="40"/>
      <c r="LLP61" s="40"/>
      <c r="LLQ61" s="40"/>
      <c r="LLR61" s="40"/>
      <c r="LLS61" s="40"/>
      <c r="LLT61" s="40"/>
      <c r="LLU61" s="40"/>
      <c r="LLV61" s="40"/>
      <c r="LLW61" s="40"/>
      <c r="LLX61" s="40"/>
      <c r="LLY61" s="40"/>
      <c r="LLZ61" s="40"/>
      <c r="LMA61" s="40"/>
      <c r="LMB61" s="40"/>
      <c r="LMC61" s="40"/>
      <c r="LMD61" s="40"/>
      <c r="LME61" s="40"/>
      <c r="LMF61" s="40"/>
      <c r="LMG61" s="40"/>
      <c r="LMH61" s="40"/>
      <c r="LMI61" s="40"/>
      <c r="LMJ61" s="40"/>
      <c r="LMK61" s="40"/>
      <c r="LML61" s="40"/>
      <c r="LMM61" s="40"/>
      <c r="LMN61" s="40"/>
      <c r="LMO61" s="40"/>
      <c r="LMP61" s="40"/>
      <c r="LMQ61" s="40"/>
      <c r="LMR61" s="40"/>
      <c r="LMS61" s="40"/>
      <c r="LMT61" s="40"/>
      <c r="LMU61" s="40"/>
      <c r="LMV61" s="40"/>
      <c r="LMW61" s="40"/>
      <c r="LMX61" s="40"/>
      <c r="LMY61" s="40"/>
      <c r="LMZ61" s="40"/>
      <c r="LNA61" s="40"/>
      <c r="LNB61" s="40"/>
      <c r="LNC61" s="40"/>
      <c r="LND61" s="40"/>
      <c r="LNE61" s="40"/>
      <c r="LNF61" s="40"/>
      <c r="LNG61" s="40"/>
      <c r="LNH61" s="40"/>
      <c r="LNI61" s="40"/>
      <c r="LNJ61" s="40"/>
      <c r="LNK61" s="40"/>
      <c r="LNL61" s="40"/>
      <c r="LNM61" s="40"/>
      <c r="LNN61" s="40"/>
      <c r="LNO61" s="40"/>
      <c r="LNP61" s="40"/>
      <c r="LNQ61" s="40"/>
      <c r="LNR61" s="40"/>
      <c r="LNS61" s="40"/>
      <c r="LNT61" s="40"/>
      <c r="LNU61" s="40"/>
      <c r="LNV61" s="40"/>
      <c r="LNW61" s="40"/>
      <c r="LNX61" s="40"/>
      <c r="LNY61" s="40"/>
      <c r="LNZ61" s="40"/>
      <c r="LOA61" s="40"/>
      <c r="LOB61" s="40"/>
      <c r="LOC61" s="40"/>
      <c r="LOD61" s="40"/>
      <c r="LOE61" s="40"/>
      <c r="LOF61" s="40"/>
      <c r="LOG61" s="40"/>
      <c r="LOH61" s="40"/>
      <c r="LOI61" s="40"/>
      <c r="LOJ61" s="40"/>
      <c r="LOK61" s="40"/>
      <c r="LOL61" s="40"/>
      <c r="LOM61" s="40"/>
      <c r="LON61" s="40"/>
      <c r="LOO61" s="40"/>
      <c r="LOP61" s="40"/>
      <c r="LOQ61" s="40"/>
      <c r="LOR61" s="40"/>
      <c r="LOS61" s="40"/>
      <c r="LOT61" s="40"/>
      <c r="LOU61" s="40"/>
      <c r="LOV61" s="40"/>
      <c r="LOW61" s="40"/>
      <c r="LOX61" s="40"/>
      <c r="LOY61" s="40"/>
      <c r="LOZ61" s="40"/>
      <c r="LPA61" s="40"/>
      <c r="LPB61" s="40"/>
      <c r="LPC61" s="40"/>
      <c r="LPD61" s="40"/>
      <c r="LPE61" s="40"/>
      <c r="LPF61" s="40"/>
      <c r="LPG61" s="40"/>
      <c r="LPH61" s="40"/>
      <c r="LPI61" s="40"/>
      <c r="LPJ61" s="40"/>
      <c r="LPK61" s="40"/>
      <c r="LPL61" s="40"/>
      <c r="LPM61" s="40"/>
      <c r="LPN61" s="40"/>
      <c r="LPO61" s="40"/>
      <c r="LPP61" s="40"/>
      <c r="LPQ61" s="40"/>
      <c r="LPR61" s="40"/>
      <c r="LPS61" s="40"/>
      <c r="LPT61" s="40"/>
      <c r="LPU61" s="40"/>
      <c r="LPV61" s="40"/>
      <c r="LPW61" s="40"/>
      <c r="LPX61" s="40"/>
      <c r="LPY61" s="40"/>
      <c r="LPZ61" s="40"/>
      <c r="LQA61" s="40"/>
      <c r="LQB61" s="40"/>
      <c r="LQC61" s="40"/>
      <c r="LQD61" s="40"/>
      <c r="LQE61" s="40"/>
      <c r="LQF61" s="40"/>
      <c r="LQG61" s="40"/>
      <c r="LQH61" s="40"/>
      <c r="LQI61" s="40"/>
      <c r="LQJ61" s="40"/>
      <c r="LQK61" s="40"/>
      <c r="LQL61" s="40"/>
      <c r="LQM61" s="40"/>
      <c r="LQN61" s="40"/>
      <c r="LQO61" s="40"/>
      <c r="LQP61" s="40"/>
      <c r="LQQ61" s="40"/>
      <c r="LQR61" s="40"/>
      <c r="LQS61" s="40"/>
      <c r="LQT61" s="40"/>
      <c r="LQU61" s="40"/>
      <c r="LQV61" s="40"/>
      <c r="LQW61" s="40"/>
      <c r="LQX61" s="40"/>
      <c r="LQY61" s="40"/>
      <c r="LQZ61" s="40"/>
      <c r="LRA61" s="40"/>
      <c r="LRB61" s="40"/>
      <c r="LRC61" s="40"/>
      <c r="LRD61" s="40"/>
      <c r="LRE61" s="40"/>
      <c r="LRF61" s="40"/>
      <c r="LRG61" s="40"/>
      <c r="LRH61" s="40"/>
      <c r="LRI61" s="40"/>
      <c r="LRJ61" s="40"/>
      <c r="LRK61" s="40"/>
      <c r="LRL61" s="40"/>
      <c r="LRM61" s="40"/>
      <c r="LRN61" s="40"/>
      <c r="LRO61" s="40"/>
      <c r="LRP61" s="40"/>
      <c r="LRQ61" s="40"/>
      <c r="LRR61" s="40"/>
      <c r="LRS61" s="40"/>
      <c r="LRT61" s="40"/>
      <c r="LRU61" s="40"/>
      <c r="LRV61" s="40"/>
      <c r="LRW61" s="40"/>
      <c r="LRX61" s="40"/>
      <c r="LRY61" s="40"/>
      <c r="LRZ61" s="40"/>
      <c r="LSA61" s="40"/>
      <c r="LSB61" s="40"/>
      <c r="LSC61" s="40"/>
      <c r="LSD61" s="40"/>
      <c r="LSE61" s="40"/>
      <c r="LSF61" s="40"/>
      <c r="LSG61" s="40"/>
      <c r="LSH61" s="40"/>
      <c r="LSI61" s="40"/>
      <c r="LSJ61" s="40"/>
      <c r="LSK61" s="40"/>
      <c r="LSL61" s="40"/>
      <c r="LSM61" s="40"/>
      <c r="LSN61" s="40"/>
      <c r="LSO61" s="40"/>
      <c r="LSP61" s="40"/>
      <c r="LSQ61" s="40"/>
      <c r="LSR61" s="40"/>
      <c r="LSS61" s="40"/>
      <c r="LST61" s="40"/>
      <c r="LSU61" s="40"/>
      <c r="LSV61" s="40"/>
      <c r="LSW61" s="40"/>
      <c r="LSX61" s="40"/>
      <c r="LSY61" s="40"/>
      <c r="LSZ61" s="40"/>
      <c r="LTA61" s="40"/>
      <c r="LTB61" s="40"/>
      <c r="LTC61" s="40"/>
      <c r="LTD61" s="40"/>
      <c r="LTE61" s="40"/>
      <c r="LTF61" s="40"/>
      <c r="LTG61" s="40"/>
      <c r="LTH61" s="40"/>
      <c r="LTI61" s="40"/>
      <c r="LTJ61" s="40"/>
      <c r="LTK61" s="40"/>
      <c r="LTL61" s="40"/>
      <c r="LTM61" s="40"/>
      <c r="LTN61" s="40"/>
      <c r="LTO61" s="40"/>
      <c r="LTP61" s="40"/>
      <c r="LTQ61" s="40"/>
      <c r="LTR61" s="40"/>
      <c r="LTS61" s="40"/>
      <c r="LTT61" s="40"/>
      <c r="LTU61" s="40"/>
      <c r="LTV61" s="40"/>
      <c r="LTW61" s="40"/>
      <c r="LTX61" s="40"/>
      <c r="LTY61" s="40"/>
      <c r="LTZ61" s="40"/>
      <c r="LUA61" s="40"/>
      <c r="LUB61" s="40"/>
      <c r="LUC61" s="40"/>
      <c r="LUD61" s="40"/>
      <c r="LUE61" s="40"/>
      <c r="LUF61" s="40"/>
      <c r="LUG61" s="40"/>
      <c r="LUH61" s="40"/>
      <c r="LUI61" s="40"/>
      <c r="LUJ61" s="40"/>
      <c r="LUK61" s="40"/>
      <c r="LUL61" s="40"/>
      <c r="LUM61" s="40"/>
      <c r="LUN61" s="40"/>
      <c r="LUO61" s="40"/>
      <c r="LUP61" s="40"/>
      <c r="LUQ61" s="40"/>
      <c r="LUR61" s="40"/>
      <c r="LUS61" s="40"/>
      <c r="LUT61" s="40"/>
      <c r="LUU61" s="40"/>
      <c r="LUV61" s="40"/>
      <c r="LUW61" s="40"/>
      <c r="LUX61" s="40"/>
      <c r="LUY61" s="40"/>
      <c r="LUZ61" s="40"/>
      <c r="LVA61" s="40"/>
      <c r="LVB61" s="40"/>
      <c r="LVC61" s="40"/>
      <c r="LVD61" s="40"/>
      <c r="LVE61" s="40"/>
      <c r="LVF61" s="40"/>
      <c r="LVG61" s="40"/>
      <c r="LVH61" s="40"/>
      <c r="LVI61" s="40"/>
      <c r="LVJ61" s="40"/>
      <c r="LVK61" s="40"/>
      <c r="LVL61" s="40"/>
      <c r="LVM61" s="40"/>
      <c r="LVN61" s="40"/>
      <c r="LVO61" s="40"/>
      <c r="LVP61" s="40"/>
      <c r="LVQ61" s="40"/>
      <c r="LVR61" s="40"/>
      <c r="LVS61" s="40"/>
      <c r="LVT61" s="40"/>
      <c r="LVU61" s="40"/>
      <c r="LVV61" s="40"/>
      <c r="LVW61" s="40"/>
      <c r="LVX61" s="40"/>
      <c r="LVY61" s="40"/>
      <c r="LVZ61" s="40"/>
      <c r="LWA61" s="40"/>
      <c r="LWB61" s="40"/>
      <c r="LWC61" s="40"/>
      <c r="LWD61" s="40"/>
      <c r="LWE61" s="40"/>
      <c r="LWF61" s="40"/>
      <c r="LWG61" s="40"/>
      <c r="LWH61" s="40"/>
      <c r="LWI61" s="40"/>
      <c r="LWJ61" s="40"/>
      <c r="LWK61" s="40"/>
      <c r="LWL61" s="40"/>
      <c r="LWM61" s="40"/>
      <c r="LWN61" s="40"/>
      <c r="LWO61" s="40"/>
      <c r="LWP61" s="40"/>
      <c r="LWQ61" s="40"/>
      <c r="LWR61" s="40"/>
      <c r="LWS61" s="40"/>
      <c r="LWT61" s="40"/>
      <c r="LWU61" s="40"/>
      <c r="LWV61" s="40"/>
      <c r="LWW61" s="40"/>
      <c r="LWX61" s="40"/>
      <c r="LWY61" s="40"/>
      <c r="LWZ61" s="40"/>
      <c r="LXA61" s="40"/>
      <c r="LXB61" s="40"/>
      <c r="LXC61" s="40"/>
      <c r="LXD61" s="40"/>
      <c r="LXE61" s="40"/>
      <c r="LXF61" s="40"/>
      <c r="LXG61" s="40"/>
      <c r="LXH61" s="40"/>
      <c r="LXI61" s="40"/>
      <c r="LXJ61" s="40"/>
      <c r="LXK61" s="40"/>
      <c r="LXL61" s="40"/>
      <c r="LXM61" s="40"/>
      <c r="LXN61" s="40"/>
      <c r="LXO61" s="40"/>
      <c r="LXP61" s="40"/>
      <c r="LXQ61" s="40"/>
      <c r="LXR61" s="40"/>
      <c r="LXS61" s="40"/>
      <c r="LXT61" s="40"/>
      <c r="LXU61" s="40"/>
      <c r="LXV61" s="40"/>
      <c r="LXW61" s="40"/>
      <c r="LXX61" s="40"/>
      <c r="LXY61" s="40"/>
      <c r="LXZ61" s="40"/>
      <c r="LYA61" s="40"/>
      <c r="LYB61" s="40"/>
      <c r="LYC61" s="40"/>
      <c r="LYD61" s="40"/>
      <c r="LYE61" s="40"/>
      <c r="LYF61" s="40"/>
      <c r="LYG61" s="40"/>
      <c r="LYH61" s="40"/>
      <c r="LYI61" s="40"/>
      <c r="LYJ61" s="40"/>
      <c r="LYK61" s="40"/>
      <c r="LYL61" s="40"/>
      <c r="LYM61" s="40"/>
      <c r="LYN61" s="40"/>
      <c r="LYO61" s="40"/>
      <c r="LYP61" s="40"/>
      <c r="LYQ61" s="40"/>
      <c r="LYR61" s="40"/>
      <c r="LYS61" s="40"/>
      <c r="LYT61" s="40"/>
      <c r="LYU61" s="40"/>
      <c r="LYV61" s="40"/>
      <c r="LYW61" s="40"/>
      <c r="LYX61" s="40"/>
      <c r="LYY61" s="40"/>
      <c r="LYZ61" s="40"/>
      <c r="LZA61" s="40"/>
      <c r="LZB61" s="40"/>
      <c r="LZC61" s="40"/>
      <c r="LZD61" s="40"/>
      <c r="LZE61" s="40"/>
      <c r="LZF61" s="40"/>
      <c r="LZG61" s="40"/>
      <c r="LZH61" s="40"/>
      <c r="LZI61" s="40"/>
      <c r="LZJ61" s="40"/>
      <c r="LZK61" s="40"/>
      <c r="LZL61" s="40"/>
      <c r="LZM61" s="40"/>
      <c r="LZN61" s="40"/>
      <c r="LZO61" s="40"/>
      <c r="LZP61" s="40"/>
      <c r="LZQ61" s="40"/>
      <c r="LZR61" s="40"/>
      <c r="LZS61" s="40"/>
      <c r="LZT61" s="40"/>
      <c r="LZU61" s="40"/>
      <c r="LZV61" s="40"/>
      <c r="LZW61" s="40"/>
      <c r="LZX61" s="40"/>
      <c r="LZY61" s="40"/>
      <c r="LZZ61" s="40"/>
      <c r="MAA61" s="40"/>
      <c r="MAB61" s="40"/>
      <c r="MAC61" s="40"/>
      <c r="MAD61" s="40"/>
      <c r="MAE61" s="40"/>
      <c r="MAF61" s="40"/>
      <c r="MAG61" s="40"/>
      <c r="MAH61" s="40"/>
      <c r="MAI61" s="40"/>
      <c r="MAJ61" s="40"/>
      <c r="MAK61" s="40"/>
      <c r="MAL61" s="40"/>
      <c r="MAM61" s="40"/>
      <c r="MAN61" s="40"/>
      <c r="MAO61" s="40"/>
      <c r="MAP61" s="40"/>
      <c r="MAQ61" s="40"/>
      <c r="MAR61" s="40"/>
      <c r="MAS61" s="40"/>
      <c r="MAT61" s="40"/>
      <c r="MAU61" s="40"/>
      <c r="MAV61" s="40"/>
      <c r="MAW61" s="40"/>
      <c r="MAX61" s="40"/>
      <c r="MAY61" s="40"/>
      <c r="MAZ61" s="40"/>
      <c r="MBA61" s="40"/>
      <c r="MBB61" s="40"/>
      <c r="MBC61" s="40"/>
      <c r="MBD61" s="40"/>
      <c r="MBE61" s="40"/>
      <c r="MBF61" s="40"/>
      <c r="MBG61" s="40"/>
      <c r="MBH61" s="40"/>
      <c r="MBI61" s="40"/>
      <c r="MBJ61" s="40"/>
      <c r="MBK61" s="40"/>
      <c r="MBL61" s="40"/>
      <c r="MBM61" s="40"/>
      <c r="MBN61" s="40"/>
      <c r="MBO61" s="40"/>
      <c r="MBP61" s="40"/>
      <c r="MBQ61" s="40"/>
      <c r="MBR61" s="40"/>
      <c r="MBS61" s="40"/>
      <c r="MBT61" s="40"/>
      <c r="MBU61" s="40"/>
      <c r="MBV61" s="40"/>
      <c r="MBW61" s="40"/>
      <c r="MBX61" s="40"/>
      <c r="MBY61" s="40"/>
      <c r="MBZ61" s="40"/>
      <c r="MCA61" s="40"/>
      <c r="MCB61" s="40"/>
      <c r="MCC61" s="40"/>
      <c r="MCD61" s="40"/>
      <c r="MCE61" s="40"/>
      <c r="MCF61" s="40"/>
      <c r="MCG61" s="40"/>
      <c r="MCH61" s="40"/>
      <c r="MCI61" s="40"/>
      <c r="MCJ61" s="40"/>
      <c r="MCK61" s="40"/>
      <c r="MCL61" s="40"/>
      <c r="MCM61" s="40"/>
      <c r="MCN61" s="40"/>
      <c r="MCO61" s="40"/>
      <c r="MCP61" s="40"/>
      <c r="MCQ61" s="40"/>
      <c r="MCR61" s="40"/>
      <c r="MCS61" s="40"/>
      <c r="MCT61" s="40"/>
      <c r="MCU61" s="40"/>
      <c r="MCV61" s="40"/>
      <c r="MCW61" s="40"/>
      <c r="MCX61" s="40"/>
      <c r="MCY61" s="40"/>
      <c r="MCZ61" s="40"/>
      <c r="MDA61" s="40"/>
      <c r="MDB61" s="40"/>
      <c r="MDC61" s="40"/>
      <c r="MDD61" s="40"/>
      <c r="MDE61" s="40"/>
      <c r="MDF61" s="40"/>
      <c r="MDG61" s="40"/>
      <c r="MDH61" s="40"/>
      <c r="MDI61" s="40"/>
      <c r="MDJ61" s="40"/>
      <c r="MDK61" s="40"/>
      <c r="MDL61" s="40"/>
      <c r="MDM61" s="40"/>
      <c r="MDN61" s="40"/>
      <c r="MDO61" s="40"/>
      <c r="MDP61" s="40"/>
      <c r="MDQ61" s="40"/>
      <c r="MDR61" s="40"/>
      <c r="MDS61" s="40"/>
      <c r="MDT61" s="40"/>
      <c r="MDU61" s="40"/>
      <c r="MDV61" s="40"/>
      <c r="MDW61" s="40"/>
      <c r="MDX61" s="40"/>
      <c r="MDY61" s="40"/>
      <c r="MDZ61" s="40"/>
      <c r="MEA61" s="40"/>
      <c r="MEB61" s="40"/>
      <c r="MEC61" s="40"/>
      <c r="MED61" s="40"/>
      <c r="MEE61" s="40"/>
      <c r="MEF61" s="40"/>
      <c r="MEG61" s="40"/>
      <c r="MEH61" s="40"/>
      <c r="MEI61" s="40"/>
      <c r="MEJ61" s="40"/>
      <c r="MEK61" s="40"/>
      <c r="MEL61" s="40"/>
      <c r="MEM61" s="40"/>
      <c r="MEN61" s="40"/>
      <c r="MEO61" s="40"/>
      <c r="MEP61" s="40"/>
      <c r="MEQ61" s="40"/>
      <c r="MER61" s="40"/>
      <c r="MES61" s="40"/>
      <c r="MET61" s="40"/>
      <c r="MEU61" s="40"/>
      <c r="MEV61" s="40"/>
      <c r="MEW61" s="40"/>
      <c r="MEX61" s="40"/>
      <c r="MEY61" s="40"/>
      <c r="MEZ61" s="40"/>
      <c r="MFA61" s="40"/>
      <c r="MFB61" s="40"/>
      <c r="MFC61" s="40"/>
      <c r="MFD61" s="40"/>
      <c r="MFE61" s="40"/>
      <c r="MFF61" s="40"/>
      <c r="MFG61" s="40"/>
      <c r="MFH61" s="40"/>
      <c r="MFI61" s="40"/>
      <c r="MFJ61" s="40"/>
      <c r="MFK61" s="40"/>
      <c r="MFL61" s="40"/>
      <c r="MFM61" s="40"/>
      <c r="MFN61" s="40"/>
      <c r="MFO61" s="40"/>
      <c r="MFP61" s="40"/>
      <c r="MFQ61" s="40"/>
      <c r="MFR61" s="40"/>
      <c r="MFS61" s="40"/>
      <c r="MFT61" s="40"/>
      <c r="MFU61" s="40"/>
      <c r="MFV61" s="40"/>
      <c r="MFW61" s="40"/>
      <c r="MFX61" s="40"/>
      <c r="MFY61" s="40"/>
      <c r="MFZ61" s="40"/>
      <c r="MGA61" s="40"/>
      <c r="MGB61" s="40"/>
      <c r="MGC61" s="40"/>
      <c r="MGD61" s="40"/>
      <c r="MGE61" s="40"/>
      <c r="MGF61" s="40"/>
      <c r="MGG61" s="40"/>
      <c r="MGH61" s="40"/>
      <c r="MGI61" s="40"/>
      <c r="MGJ61" s="40"/>
      <c r="MGK61" s="40"/>
      <c r="MGL61" s="40"/>
      <c r="MGM61" s="40"/>
      <c r="MGN61" s="40"/>
      <c r="MGO61" s="40"/>
      <c r="MGP61" s="40"/>
      <c r="MGQ61" s="40"/>
      <c r="MGR61" s="40"/>
      <c r="MGS61" s="40"/>
      <c r="MGT61" s="40"/>
      <c r="MGU61" s="40"/>
      <c r="MGV61" s="40"/>
      <c r="MGW61" s="40"/>
      <c r="MGX61" s="40"/>
      <c r="MGY61" s="40"/>
      <c r="MGZ61" s="40"/>
      <c r="MHA61" s="40"/>
      <c r="MHB61" s="40"/>
      <c r="MHC61" s="40"/>
      <c r="MHD61" s="40"/>
      <c r="MHE61" s="40"/>
      <c r="MHF61" s="40"/>
      <c r="MHG61" s="40"/>
      <c r="MHH61" s="40"/>
      <c r="MHI61" s="40"/>
      <c r="MHJ61" s="40"/>
      <c r="MHK61" s="40"/>
      <c r="MHL61" s="40"/>
      <c r="MHM61" s="40"/>
      <c r="MHN61" s="40"/>
      <c r="MHO61" s="40"/>
      <c r="MHP61" s="40"/>
      <c r="MHQ61" s="40"/>
      <c r="MHR61" s="40"/>
      <c r="MHS61" s="40"/>
      <c r="MHT61" s="40"/>
      <c r="MHU61" s="40"/>
      <c r="MHV61" s="40"/>
      <c r="MHW61" s="40"/>
      <c r="MHX61" s="40"/>
      <c r="MHY61" s="40"/>
      <c r="MHZ61" s="40"/>
      <c r="MIA61" s="40"/>
      <c r="MIB61" s="40"/>
      <c r="MIC61" s="40"/>
      <c r="MID61" s="40"/>
      <c r="MIE61" s="40"/>
      <c r="MIF61" s="40"/>
      <c r="MIG61" s="40"/>
      <c r="MIH61" s="40"/>
      <c r="MII61" s="40"/>
      <c r="MIJ61" s="40"/>
      <c r="MIK61" s="40"/>
      <c r="MIL61" s="40"/>
      <c r="MIM61" s="40"/>
      <c r="MIN61" s="40"/>
      <c r="MIO61" s="40"/>
      <c r="MIP61" s="40"/>
      <c r="MIQ61" s="40"/>
      <c r="MIR61" s="40"/>
      <c r="MIS61" s="40"/>
      <c r="MIT61" s="40"/>
      <c r="MIU61" s="40"/>
      <c r="MIV61" s="40"/>
      <c r="MIW61" s="40"/>
      <c r="MIX61" s="40"/>
      <c r="MIY61" s="40"/>
      <c r="MIZ61" s="40"/>
      <c r="MJA61" s="40"/>
      <c r="MJB61" s="40"/>
      <c r="MJC61" s="40"/>
      <c r="MJD61" s="40"/>
      <c r="MJE61" s="40"/>
      <c r="MJF61" s="40"/>
      <c r="MJG61" s="40"/>
      <c r="MJH61" s="40"/>
      <c r="MJI61" s="40"/>
      <c r="MJJ61" s="40"/>
      <c r="MJK61" s="40"/>
      <c r="MJL61" s="40"/>
      <c r="MJM61" s="40"/>
      <c r="MJN61" s="40"/>
      <c r="MJO61" s="40"/>
      <c r="MJP61" s="40"/>
      <c r="MJQ61" s="40"/>
      <c r="MJR61" s="40"/>
      <c r="MJS61" s="40"/>
      <c r="MJT61" s="40"/>
      <c r="MJU61" s="40"/>
      <c r="MJV61" s="40"/>
      <c r="MJW61" s="40"/>
      <c r="MJX61" s="40"/>
      <c r="MJY61" s="40"/>
      <c r="MJZ61" s="40"/>
      <c r="MKA61" s="40"/>
      <c r="MKB61" s="40"/>
      <c r="MKC61" s="40"/>
      <c r="MKD61" s="40"/>
      <c r="MKE61" s="40"/>
      <c r="MKF61" s="40"/>
      <c r="MKG61" s="40"/>
      <c r="MKH61" s="40"/>
      <c r="MKI61" s="40"/>
      <c r="MKJ61" s="40"/>
      <c r="MKK61" s="40"/>
      <c r="MKL61" s="40"/>
      <c r="MKM61" s="40"/>
      <c r="MKN61" s="40"/>
      <c r="MKO61" s="40"/>
      <c r="MKP61" s="40"/>
      <c r="MKQ61" s="40"/>
      <c r="MKR61" s="40"/>
      <c r="MKS61" s="40"/>
      <c r="MKT61" s="40"/>
      <c r="MKU61" s="40"/>
      <c r="MKV61" s="40"/>
      <c r="MKW61" s="40"/>
      <c r="MKX61" s="40"/>
      <c r="MKY61" s="40"/>
      <c r="MKZ61" s="40"/>
      <c r="MLA61" s="40"/>
      <c r="MLB61" s="40"/>
      <c r="MLC61" s="40"/>
      <c r="MLD61" s="40"/>
      <c r="MLE61" s="40"/>
      <c r="MLF61" s="40"/>
      <c r="MLG61" s="40"/>
      <c r="MLH61" s="40"/>
      <c r="MLI61" s="40"/>
      <c r="MLJ61" s="40"/>
      <c r="MLK61" s="40"/>
      <c r="MLL61" s="40"/>
      <c r="MLM61" s="40"/>
      <c r="MLN61" s="40"/>
      <c r="MLO61" s="40"/>
      <c r="MLP61" s="40"/>
      <c r="MLQ61" s="40"/>
      <c r="MLR61" s="40"/>
      <c r="MLS61" s="40"/>
      <c r="MLT61" s="40"/>
      <c r="MLU61" s="40"/>
      <c r="MLV61" s="40"/>
      <c r="MLW61" s="40"/>
      <c r="MLX61" s="40"/>
      <c r="MLY61" s="40"/>
      <c r="MLZ61" s="40"/>
      <c r="MMA61" s="40"/>
      <c r="MMB61" s="40"/>
      <c r="MMC61" s="40"/>
      <c r="MMD61" s="40"/>
      <c r="MME61" s="40"/>
      <c r="MMF61" s="40"/>
      <c r="MMG61" s="40"/>
      <c r="MMH61" s="40"/>
      <c r="MMI61" s="40"/>
      <c r="MMJ61" s="40"/>
      <c r="MMK61" s="40"/>
      <c r="MML61" s="40"/>
      <c r="MMM61" s="40"/>
      <c r="MMN61" s="40"/>
      <c r="MMO61" s="40"/>
      <c r="MMP61" s="40"/>
      <c r="MMQ61" s="40"/>
      <c r="MMR61" s="40"/>
      <c r="MMS61" s="40"/>
      <c r="MMT61" s="40"/>
      <c r="MMU61" s="40"/>
      <c r="MMV61" s="40"/>
      <c r="MMW61" s="40"/>
      <c r="MMX61" s="40"/>
      <c r="MMY61" s="40"/>
      <c r="MMZ61" s="40"/>
      <c r="MNA61" s="40"/>
      <c r="MNB61" s="40"/>
      <c r="MNC61" s="40"/>
      <c r="MND61" s="40"/>
      <c r="MNE61" s="40"/>
      <c r="MNF61" s="40"/>
      <c r="MNG61" s="40"/>
      <c r="MNH61" s="40"/>
      <c r="MNI61" s="40"/>
      <c r="MNJ61" s="40"/>
      <c r="MNK61" s="40"/>
      <c r="MNL61" s="40"/>
      <c r="MNM61" s="40"/>
      <c r="MNN61" s="40"/>
      <c r="MNO61" s="40"/>
      <c r="MNP61" s="40"/>
      <c r="MNQ61" s="40"/>
      <c r="MNR61" s="40"/>
      <c r="MNS61" s="40"/>
      <c r="MNT61" s="40"/>
      <c r="MNU61" s="40"/>
      <c r="MNV61" s="40"/>
      <c r="MNW61" s="40"/>
      <c r="MNX61" s="40"/>
      <c r="MNY61" s="40"/>
      <c r="MNZ61" s="40"/>
      <c r="MOA61" s="40"/>
      <c r="MOB61" s="40"/>
      <c r="MOC61" s="40"/>
      <c r="MOD61" s="40"/>
      <c r="MOE61" s="40"/>
      <c r="MOF61" s="40"/>
      <c r="MOG61" s="40"/>
      <c r="MOH61" s="40"/>
      <c r="MOI61" s="40"/>
      <c r="MOJ61" s="40"/>
      <c r="MOK61" s="40"/>
      <c r="MOL61" s="40"/>
      <c r="MOM61" s="40"/>
      <c r="MON61" s="40"/>
      <c r="MOO61" s="40"/>
      <c r="MOP61" s="40"/>
      <c r="MOQ61" s="40"/>
      <c r="MOR61" s="40"/>
      <c r="MOS61" s="40"/>
      <c r="MOT61" s="40"/>
      <c r="MOU61" s="40"/>
      <c r="MOV61" s="40"/>
      <c r="MOW61" s="40"/>
      <c r="MOX61" s="40"/>
      <c r="MOY61" s="40"/>
      <c r="MOZ61" s="40"/>
      <c r="MPA61" s="40"/>
      <c r="MPB61" s="40"/>
      <c r="MPC61" s="40"/>
      <c r="MPD61" s="40"/>
      <c r="MPE61" s="40"/>
      <c r="MPF61" s="40"/>
      <c r="MPG61" s="40"/>
      <c r="MPH61" s="40"/>
      <c r="MPI61" s="40"/>
      <c r="MPJ61" s="40"/>
      <c r="MPK61" s="40"/>
      <c r="MPL61" s="40"/>
      <c r="MPM61" s="40"/>
      <c r="MPN61" s="40"/>
      <c r="MPO61" s="40"/>
      <c r="MPP61" s="40"/>
      <c r="MPQ61" s="40"/>
      <c r="MPR61" s="40"/>
      <c r="MPS61" s="40"/>
      <c r="MPT61" s="40"/>
      <c r="MPU61" s="40"/>
      <c r="MPV61" s="40"/>
      <c r="MPW61" s="40"/>
      <c r="MPX61" s="40"/>
      <c r="MPY61" s="40"/>
      <c r="MPZ61" s="40"/>
      <c r="MQA61" s="40"/>
      <c r="MQB61" s="40"/>
      <c r="MQC61" s="40"/>
      <c r="MQD61" s="40"/>
      <c r="MQE61" s="40"/>
      <c r="MQF61" s="40"/>
      <c r="MQG61" s="40"/>
      <c r="MQH61" s="40"/>
      <c r="MQI61" s="40"/>
      <c r="MQJ61" s="40"/>
      <c r="MQK61" s="40"/>
      <c r="MQL61" s="40"/>
      <c r="MQM61" s="40"/>
      <c r="MQN61" s="40"/>
      <c r="MQO61" s="40"/>
      <c r="MQP61" s="40"/>
      <c r="MQQ61" s="40"/>
      <c r="MQR61" s="40"/>
      <c r="MQS61" s="40"/>
      <c r="MQT61" s="40"/>
      <c r="MQU61" s="40"/>
      <c r="MQV61" s="40"/>
      <c r="MQW61" s="40"/>
      <c r="MQX61" s="40"/>
      <c r="MQY61" s="40"/>
      <c r="MQZ61" s="40"/>
      <c r="MRA61" s="40"/>
      <c r="MRB61" s="40"/>
      <c r="MRC61" s="40"/>
      <c r="MRD61" s="40"/>
      <c r="MRE61" s="40"/>
      <c r="MRF61" s="40"/>
      <c r="MRG61" s="40"/>
      <c r="MRH61" s="40"/>
      <c r="MRI61" s="40"/>
      <c r="MRJ61" s="40"/>
      <c r="MRK61" s="40"/>
      <c r="MRL61" s="40"/>
      <c r="MRM61" s="40"/>
      <c r="MRN61" s="40"/>
      <c r="MRO61" s="40"/>
      <c r="MRP61" s="40"/>
      <c r="MRQ61" s="40"/>
      <c r="MRR61" s="40"/>
      <c r="MRS61" s="40"/>
      <c r="MRT61" s="40"/>
      <c r="MRU61" s="40"/>
      <c r="MRV61" s="40"/>
      <c r="MRW61" s="40"/>
      <c r="MRX61" s="40"/>
      <c r="MRY61" s="40"/>
      <c r="MRZ61" s="40"/>
      <c r="MSA61" s="40"/>
      <c r="MSB61" s="40"/>
      <c r="MSC61" s="40"/>
      <c r="MSD61" s="40"/>
      <c r="MSE61" s="40"/>
      <c r="MSF61" s="40"/>
      <c r="MSG61" s="40"/>
      <c r="MSH61" s="40"/>
      <c r="MSI61" s="40"/>
      <c r="MSJ61" s="40"/>
      <c r="MSK61" s="40"/>
      <c r="MSL61" s="40"/>
      <c r="MSM61" s="40"/>
      <c r="MSN61" s="40"/>
      <c r="MSO61" s="40"/>
      <c r="MSP61" s="40"/>
      <c r="MSQ61" s="40"/>
      <c r="MSR61" s="40"/>
      <c r="MSS61" s="40"/>
      <c r="MST61" s="40"/>
      <c r="MSU61" s="40"/>
      <c r="MSV61" s="40"/>
      <c r="MSW61" s="40"/>
      <c r="MSX61" s="40"/>
      <c r="MSY61" s="40"/>
      <c r="MSZ61" s="40"/>
      <c r="MTA61" s="40"/>
      <c r="MTB61" s="40"/>
      <c r="MTC61" s="40"/>
      <c r="MTD61" s="40"/>
      <c r="MTE61" s="40"/>
      <c r="MTF61" s="40"/>
      <c r="MTG61" s="40"/>
      <c r="MTH61" s="40"/>
      <c r="MTI61" s="40"/>
      <c r="MTJ61" s="40"/>
      <c r="MTK61" s="40"/>
      <c r="MTL61" s="40"/>
      <c r="MTM61" s="40"/>
      <c r="MTN61" s="40"/>
      <c r="MTO61" s="40"/>
      <c r="MTP61" s="40"/>
      <c r="MTQ61" s="40"/>
      <c r="MTR61" s="40"/>
      <c r="MTS61" s="40"/>
      <c r="MTT61" s="40"/>
      <c r="MTU61" s="40"/>
      <c r="MTV61" s="40"/>
      <c r="MTW61" s="40"/>
      <c r="MTX61" s="40"/>
      <c r="MTY61" s="40"/>
      <c r="MTZ61" s="40"/>
      <c r="MUA61" s="40"/>
      <c r="MUB61" s="40"/>
      <c r="MUC61" s="40"/>
      <c r="MUD61" s="40"/>
      <c r="MUE61" s="40"/>
      <c r="MUF61" s="40"/>
      <c r="MUG61" s="40"/>
      <c r="MUH61" s="40"/>
      <c r="MUI61" s="40"/>
      <c r="MUJ61" s="40"/>
      <c r="MUK61" s="40"/>
      <c r="MUL61" s="40"/>
      <c r="MUM61" s="40"/>
      <c r="MUN61" s="40"/>
      <c r="MUO61" s="40"/>
      <c r="MUP61" s="40"/>
      <c r="MUQ61" s="40"/>
      <c r="MUR61" s="40"/>
      <c r="MUS61" s="40"/>
      <c r="MUT61" s="40"/>
      <c r="MUU61" s="40"/>
      <c r="MUV61" s="40"/>
      <c r="MUW61" s="40"/>
      <c r="MUX61" s="40"/>
      <c r="MUY61" s="40"/>
      <c r="MUZ61" s="40"/>
      <c r="MVA61" s="40"/>
      <c r="MVB61" s="40"/>
      <c r="MVC61" s="40"/>
      <c r="MVD61" s="40"/>
      <c r="MVE61" s="40"/>
      <c r="MVF61" s="40"/>
      <c r="MVG61" s="40"/>
      <c r="MVH61" s="40"/>
      <c r="MVI61" s="40"/>
      <c r="MVJ61" s="40"/>
      <c r="MVK61" s="40"/>
      <c r="MVL61" s="40"/>
      <c r="MVM61" s="40"/>
      <c r="MVN61" s="40"/>
      <c r="MVO61" s="40"/>
      <c r="MVP61" s="40"/>
      <c r="MVQ61" s="40"/>
      <c r="MVR61" s="40"/>
      <c r="MVS61" s="40"/>
      <c r="MVT61" s="40"/>
      <c r="MVU61" s="40"/>
      <c r="MVV61" s="40"/>
      <c r="MVW61" s="40"/>
      <c r="MVX61" s="40"/>
      <c r="MVY61" s="40"/>
      <c r="MVZ61" s="40"/>
      <c r="MWA61" s="40"/>
      <c r="MWB61" s="40"/>
      <c r="MWC61" s="40"/>
      <c r="MWD61" s="40"/>
      <c r="MWE61" s="40"/>
      <c r="MWF61" s="40"/>
      <c r="MWG61" s="40"/>
      <c r="MWH61" s="40"/>
      <c r="MWI61" s="40"/>
      <c r="MWJ61" s="40"/>
      <c r="MWK61" s="40"/>
      <c r="MWL61" s="40"/>
      <c r="MWM61" s="40"/>
      <c r="MWN61" s="40"/>
      <c r="MWO61" s="40"/>
      <c r="MWP61" s="40"/>
      <c r="MWQ61" s="40"/>
      <c r="MWR61" s="40"/>
      <c r="MWS61" s="40"/>
      <c r="MWT61" s="40"/>
      <c r="MWU61" s="40"/>
      <c r="MWV61" s="40"/>
      <c r="MWW61" s="40"/>
      <c r="MWX61" s="40"/>
      <c r="MWY61" s="40"/>
      <c r="MWZ61" s="40"/>
      <c r="MXA61" s="40"/>
      <c r="MXB61" s="40"/>
      <c r="MXC61" s="40"/>
      <c r="MXD61" s="40"/>
      <c r="MXE61" s="40"/>
      <c r="MXF61" s="40"/>
      <c r="MXG61" s="40"/>
      <c r="MXH61" s="40"/>
      <c r="MXI61" s="40"/>
      <c r="MXJ61" s="40"/>
      <c r="MXK61" s="40"/>
      <c r="MXL61" s="40"/>
      <c r="MXM61" s="40"/>
      <c r="MXN61" s="40"/>
      <c r="MXO61" s="40"/>
      <c r="MXP61" s="40"/>
      <c r="MXQ61" s="40"/>
      <c r="MXR61" s="40"/>
      <c r="MXS61" s="40"/>
      <c r="MXT61" s="40"/>
      <c r="MXU61" s="40"/>
      <c r="MXV61" s="40"/>
      <c r="MXW61" s="40"/>
      <c r="MXX61" s="40"/>
      <c r="MXY61" s="40"/>
      <c r="MXZ61" s="40"/>
      <c r="MYA61" s="40"/>
      <c r="MYB61" s="40"/>
      <c r="MYC61" s="40"/>
      <c r="MYD61" s="40"/>
      <c r="MYE61" s="40"/>
      <c r="MYF61" s="40"/>
      <c r="MYG61" s="40"/>
      <c r="MYH61" s="40"/>
      <c r="MYI61" s="40"/>
      <c r="MYJ61" s="40"/>
      <c r="MYK61" s="40"/>
      <c r="MYL61" s="40"/>
      <c r="MYM61" s="40"/>
      <c r="MYN61" s="40"/>
      <c r="MYO61" s="40"/>
      <c r="MYP61" s="40"/>
      <c r="MYQ61" s="40"/>
      <c r="MYR61" s="40"/>
      <c r="MYS61" s="40"/>
      <c r="MYT61" s="40"/>
      <c r="MYU61" s="40"/>
      <c r="MYV61" s="40"/>
      <c r="MYW61" s="40"/>
      <c r="MYX61" s="40"/>
      <c r="MYY61" s="40"/>
      <c r="MYZ61" s="40"/>
      <c r="MZA61" s="40"/>
      <c r="MZB61" s="40"/>
      <c r="MZC61" s="40"/>
      <c r="MZD61" s="40"/>
      <c r="MZE61" s="40"/>
      <c r="MZF61" s="40"/>
      <c r="MZG61" s="40"/>
      <c r="MZH61" s="40"/>
      <c r="MZI61" s="40"/>
      <c r="MZJ61" s="40"/>
      <c r="MZK61" s="40"/>
      <c r="MZL61" s="40"/>
      <c r="MZM61" s="40"/>
      <c r="MZN61" s="40"/>
      <c r="MZO61" s="40"/>
      <c r="MZP61" s="40"/>
      <c r="MZQ61" s="40"/>
      <c r="MZR61" s="40"/>
      <c r="MZS61" s="40"/>
      <c r="MZT61" s="40"/>
      <c r="MZU61" s="40"/>
      <c r="MZV61" s="40"/>
      <c r="MZW61" s="40"/>
      <c r="MZX61" s="40"/>
      <c r="MZY61" s="40"/>
      <c r="MZZ61" s="40"/>
      <c r="NAA61" s="40"/>
      <c r="NAB61" s="40"/>
      <c r="NAC61" s="40"/>
      <c r="NAD61" s="40"/>
      <c r="NAE61" s="40"/>
      <c r="NAF61" s="40"/>
      <c r="NAG61" s="40"/>
      <c r="NAH61" s="40"/>
      <c r="NAI61" s="40"/>
      <c r="NAJ61" s="40"/>
      <c r="NAK61" s="40"/>
      <c r="NAL61" s="40"/>
      <c r="NAM61" s="40"/>
      <c r="NAN61" s="40"/>
      <c r="NAO61" s="40"/>
      <c r="NAP61" s="40"/>
      <c r="NAQ61" s="40"/>
      <c r="NAR61" s="40"/>
      <c r="NAS61" s="40"/>
      <c r="NAT61" s="40"/>
      <c r="NAU61" s="40"/>
      <c r="NAV61" s="40"/>
      <c r="NAW61" s="40"/>
      <c r="NAX61" s="40"/>
      <c r="NAY61" s="40"/>
      <c r="NAZ61" s="40"/>
      <c r="NBA61" s="40"/>
      <c r="NBB61" s="40"/>
      <c r="NBC61" s="40"/>
      <c r="NBD61" s="40"/>
      <c r="NBE61" s="40"/>
      <c r="NBF61" s="40"/>
      <c r="NBG61" s="40"/>
      <c r="NBH61" s="40"/>
      <c r="NBI61" s="40"/>
      <c r="NBJ61" s="40"/>
      <c r="NBK61" s="40"/>
      <c r="NBL61" s="40"/>
      <c r="NBM61" s="40"/>
      <c r="NBN61" s="40"/>
      <c r="NBO61" s="40"/>
      <c r="NBP61" s="40"/>
      <c r="NBQ61" s="40"/>
      <c r="NBR61" s="40"/>
      <c r="NBS61" s="40"/>
      <c r="NBT61" s="40"/>
      <c r="NBU61" s="40"/>
      <c r="NBV61" s="40"/>
      <c r="NBW61" s="40"/>
      <c r="NBX61" s="40"/>
      <c r="NBY61" s="40"/>
      <c r="NBZ61" s="40"/>
      <c r="NCA61" s="40"/>
      <c r="NCB61" s="40"/>
      <c r="NCC61" s="40"/>
      <c r="NCD61" s="40"/>
      <c r="NCE61" s="40"/>
      <c r="NCF61" s="40"/>
      <c r="NCG61" s="40"/>
      <c r="NCH61" s="40"/>
      <c r="NCI61" s="40"/>
      <c r="NCJ61" s="40"/>
      <c r="NCK61" s="40"/>
      <c r="NCL61" s="40"/>
      <c r="NCM61" s="40"/>
      <c r="NCN61" s="40"/>
      <c r="NCO61" s="40"/>
      <c r="NCP61" s="40"/>
      <c r="NCQ61" s="40"/>
      <c r="NCR61" s="40"/>
      <c r="NCS61" s="40"/>
      <c r="NCT61" s="40"/>
      <c r="NCU61" s="40"/>
      <c r="NCV61" s="40"/>
      <c r="NCW61" s="40"/>
      <c r="NCX61" s="40"/>
      <c r="NCY61" s="40"/>
      <c r="NCZ61" s="40"/>
      <c r="NDA61" s="40"/>
      <c r="NDB61" s="40"/>
      <c r="NDC61" s="40"/>
      <c r="NDD61" s="40"/>
      <c r="NDE61" s="40"/>
      <c r="NDF61" s="40"/>
      <c r="NDG61" s="40"/>
      <c r="NDH61" s="40"/>
      <c r="NDI61" s="40"/>
      <c r="NDJ61" s="40"/>
      <c r="NDK61" s="40"/>
      <c r="NDL61" s="40"/>
      <c r="NDM61" s="40"/>
      <c r="NDN61" s="40"/>
      <c r="NDO61" s="40"/>
      <c r="NDP61" s="40"/>
      <c r="NDQ61" s="40"/>
      <c r="NDR61" s="40"/>
      <c r="NDS61" s="40"/>
      <c r="NDT61" s="40"/>
      <c r="NDU61" s="40"/>
      <c r="NDV61" s="40"/>
      <c r="NDW61" s="40"/>
      <c r="NDX61" s="40"/>
      <c r="NDY61" s="40"/>
      <c r="NDZ61" s="40"/>
      <c r="NEA61" s="40"/>
      <c r="NEB61" s="40"/>
      <c r="NEC61" s="40"/>
      <c r="NED61" s="40"/>
      <c r="NEE61" s="40"/>
      <c r="NEF61" s="40"/>
      <c r="NEG61" s="40"/>
      <c r="NEH61" s="40"/>
      <c r="NEI61" s="40"/>
      <c r="NEJ61" s="40"/>
      <c r="NEK61" s="40"/>
      <c r="NEL61" s="40"/>
      <c r="NEM61" s="40"/>
      <c r="NEN61" s="40"/>
      <c r="NEO61" s="40"/>
      <c r="NEP61" s="40"/>
      <c r="NEQ61" s="40"/>
      <c r="NER61" s="40"/>
      <c r="NES61" s="40"/>
      <c r="NET61" s="40"/>
      <c r="NEU61" s="40"/>
      <c r="NEV61" s="40"/>
      <c r="NEW61" s="40"/>
      <c r="NEX61" s="40"/>
      <c r="NEY61" s="40"/>
      <c r="NEZ61" s="40"/>
      <c r="NFA61" s="40"/>
      <c r="NFB61" s="40"/>
      <c r="NFC61" s="40"/>
      <c r="NFD61" s="40"/>
      <c r="NFE61" s="40"/>
      <c r="NFF61" s="40"/>
      <c r="NFG61" s="40"/>
      <c r="NFH61" s="40"/>
      <c r="NFI61" s="40"/>
      <c r="NFJ61" s="40"/>
      <c r="NFK61" s="40"/>
      <c r="NFL61" s="40"/>
      <c r="NFM61" s="40"/>
      <c r="NFN61" s="40"/>
      <c r="NFO61" s="40"/>
      <c r="NFP61" s="40"/>
      <c r="NFQ61" s="40"/>
      <c r="NFR61" s="40"/>
      <c r="NFS61" s="40"/>
      <c r="NFT61" s="40"/>
      <c r="NFU61" s="40"/>
      <c r="NFV61" s="40"/>
      <c r="NFW61" s="40"/>
      <c r="NFX61" s="40"/>
      <c r="NFY61" s="40"/>
      <c r="NFZ61" s="40"/>
      <c r="NGA61" s="40"/>
      <c r="NGB61" s="40"/>
      <c r="NGC61" s="40"/>
      <c r="NGD61" s="40"/>
      <c r="NGE61" s="40"/>
      <c r="NGF61" s="40"/>
      <c r="NGG61" s="40"/>
      <c r="NGH61" s="40"/>
      <c r="NGI61" s="40"/>
      <c r="NGJ61" s="40"/>
      <c r="NGK61" s="40"/>
      <c r="NGL61" s="40"/>
      <c r="NGM61" s="40"/>
      <c r="NGN61" s="40"/>
      <c r="NGO61" s="40"/>
      <c r="NGP61" s="40"/>
      <c r="NGQ61" s="40"/>
      <c r="NGR61" s="40"/>
      <c r="NGS61" s="40"/>
      <c r="NGT61" s="40"/>
      <c r="NGU61" s="40"/>
      <c r="NGV61" s="40"/>
      <c r="NGW61" s="40"/>
      <c r="NGX61" s="40"/>
      <c r="NGY61" s="40"/>
      <c r="NGZ61" s="40"/>
      <c r="NHA61" s="40"/>
      <c r="NHB61" s="40"/>
      <c r="NHC61" s="40"/>
      <c r="NHD61" s="40"/>
      <c r="NHE61" s="40"/>
      <c r="NHF61" s="40"/>
      <c r="NHG61" s="40"/>
      <c r="NHH61" s="40"/>
      <c r="NHI61" s="40"/>
      <c r="NHJ61" s="40"/>
      <c r="NHK61" s="40"/>
      <c r="NHL61" s="40"/>
      <c r="NHM61" s="40"/>
      <c r="NHN61" s="40"/>
      <c r="NHO61" s="40"/>
      <c r="NHP61" s="40"/>
      <c r="NHQ61" s="40"/>
      <c r="NHR61" s="40"/>
      <c r="NHS61" s="40"/>
      <c r="NHT61" s="40"/>
      <c r="NHU61" s="40"/>
      <c r="NHV61" s="40"/>
      <c r="NHW61" s="40"/>
      <c r="NHX61" s="40"/>
      <c r="NHY61" s="40"/>
      <c r="NHZ61" s="40"/>
      <c r="NIA61" s="40"/>
      <c r="NIB61" s="40"/>
      <c r="NIC61" s="40"/>
      <c r="NID61" s="40"/>
      <c r="NIE61" s="40"/>
      <c r="NIF61" s="40"/>
      <c r="NIG61" s="40"/>
      <c r="NIH61" s="40"/>
      <c r="NII61" s="40"/>
      <c r="NIJ61" s="40"/>
      <c r="NIK61" s="40"/>
      <c r="NIL61" s="40"/>
      <c r="NIM61" s="40"/>
      <c r="NIN61" s="40"/>
      <c r="NIO61" s="40"/>
      <c r="NIP61" s="40"/>
      <c r="NIQ61" s="40"/>
      <c r="NIR61" s="40"/>
      <c r="NIS61" s="40"/>
      <c r="NIT61" s="40"/>
      <c r="NIU61" s="40"/>
      <c r="NIV61" s="40"/>
      <c r="NIW61" s="40"/>
      <c r="NIX61" s="40"/>
      <c r="NIY61" s="40"/>
      <c r="NIZ61" s="40"/>
      <c r="NJA61" s="40"/>
      <c r="NJB61" s="40"/>
      <c r="NJC61" s="40"/>
      <c r="NJD61" s="40"/>
      <c r="NJE61" s="40"/>
      <c r="NJF61" s="40"/>
      <c r="NJG61" s="40"/>
      <c r="NJH61" s="40"/>
      <c r="NJI61" s="40"/>
      <c r="NJJ61" s="40"/>
      <c r="NJK61" s="40"/>
      <c r="NJL61" s="40"/>
      <c r="NJM61" s="40"/>
      <c r="NJN61" s="40"/>
      <c r="NJO61" s="40"/>
      <c r="NJP61" s="40"/>
      <c r="NJQ61" s="40"/>
      <c r="NJR61" s="40"/>
      <c r="NJS61" s="40"/>
      <c r="NJT61" s="40"/>
      <c r="NJU61" s="40"/>
      <c r="NJV61" s="40"/>
      <c r="NJW61" s="40"/>
      <c r="NJX61" s="40"/>
      <c r="NJY61" s="40"/>
      <c r="NJZ61" s="40"/>
      <c r="NKA61" s="40"/>
      <c r="NKB61" s="40"/>
      <c r="NKC61" s="40"/>
      <c r="NKD61" s="40"/>
      <c r="NKE61" s="40"/>
      <c r="NKF61" s="40"/>
      <c r="NKG61" s="40"/>
      <c r="NKH61" s="40"/>
      <c r="NKI61" s="40"/>
      <c r="NKJ61" s="40"/>
      <c r="NKK61" s="40"/>
      <c r="NKL61" s="40"/>
      <c r="NKM61" s="40"/>
      <c r="NKN61" s="40"/>
      <c r="NKO61" s="40"/>
      <c r="NKP61" s="40"/>
      <c r="NKQ61" s="40"/>
      <c r="NKR61" s="40"/>
      <c r="NKS61" s="40"/>
      <c r="NKT61" s="40"/>
      <c r="NKU61" s="40"/>
      <c r="NKV61" s="40"/>
      <c r="NKW61" s="40"/>
      <c r="NKX61" s="40"/>
      <c r="NKY61" s="40"/>
      <c r="NKZ61" s="40"/>
      <c r="NLA61" s="40"/>
      <c r="NLB61" s="40"/>
      <c r="NLC61" s="40"/>
      <c r="NLD61" s="40"/>
      <c r="NLE61" s="40"/>
      <c r="NLF61" s="40"/>
      <c r="NLG61" s="40"/>
      <c r="NLH61" s="40"/>
      <c r="NLI61" s="40"/>
      <c r="NLJ61" s="40"/>
      <c r="NLK61" s="40"/>
      <c r="NLL61" s="40"/>
      <c r="NLM61" s="40"/>
      <c r="NLN61" s="40"/>
      <c r="NLO61" s="40"/>
      <c r="NLP61" s="40"/>
      <c r="NLQ61" s="40"/>
      <c r="NLR61" s="40"/>
      <c r="NLS61" s="40"/>
      <c r="NLT61" s="40"/>
      <c r="NLU61" s="40"/>
      <c r="NLV61" s="40"/>
      <c r="NLW61" s="40"/>
      <c r="NLX61" s="40"/>
      <c r="NLY61" s="40"/>
      <c r="NLZ61" s="40"/>
      <c r="NMA61" s="40"/>
      <c r="NMB61" s="40"/>
      <c r="NMC61" s="40"/>
      <c r="NMD61" s="40"/>
      <c r="NME61" s="40"/>
      <c r="NMF61" s="40"/>
      <c r="NMG61" s="40"/>
      <c r="NMH61" s="40"/>
      <c r="NMI61" s="40"/>
      <c r="NMJ61" s="40"/>
      <c r="NMK61" s="40"/>
      <c r="NML61" s="40"/>
      <c r="NMM61" s="40"/>
      <c r="NMN61" s="40"/>
      <c r="NMO61" s="40"/>
      <c r="NMP61" s="40"/>
      <c r="NMQ61" s="40"/>
      <c r="NMR61" s="40"/>
      <c r="NMS61" s="40"/>
      <c r="NMT61" s="40"/>
      <c r="NMU61" s="40"/>
      <c r="NMV61" s="40"/>
      <c r="NMW61" s="40"/>
      <c r="NMX61" s="40"/>
      <c r="NMY61" s="40"/>
      <c r="NMZ61" s="40"/>
      <c r="NNA61" s="40"/>
      <c r="NNB61" s="40"/>
      <c r="NNC61" s="40"/>
      <c r="NND61" s="40"/>
      <c r="NNE61" s="40"/>
      <c r="NNF61" s="40"/>
      <c r="NNG61" s="40"/>
      <c r="NNH61" s="40"/>
      <c r="NNI61" s="40"/>
      <c r="NNJ61" s="40"/>
      <c r="NNK61" s="40"/>
      <c r="NNL61" s="40"/>
      <c r="NNM61" s="40"/>
      <c r="NNN61" s="40"/>
      <c r="NNO61" s="40"/>
      <c r="NNP61" s="40"/>
      <c r="NNQ61" s="40"/>
      <c r="NNR61" s="40"/>
      <c r="NNS61" s="40"/>
      <c r="NNT61" s="40"/>
      <c r="NNU61" s="40"/>
      <c r="NNV61" s="40"/>
      <c r="NNW61" s="40"/>
      <c r="NNX61" s="40"/>
      <c r="NNY61" s="40"/>
      <c r="NNZ61" s="40"/>
      <c r="NOA61" s="40"/>
      <c r="NOB61" s="40"/>
      <c r="NOC61" s="40"/>
      <c r="NOD61" s="40"/>
      <c r="NOE61" s="40"/>
      <c r="NOF61" s="40"/>
      <c r="NOG61" s="40"/>
      <c r="NOH61" s="40"/>
      <c r="NOI61" s="40"/>
      <c r="NOJ61" s="40"/>
      <c r="NOK61" s="40"/>
      <c r="NOL61" s="40"/>
      <c r="NOM61" s="40"/>
      <c r="NON61" s="40"/>
      <c r="NOO61" s="40"/>
      <c r="NOP61" s="40"/>
      <c r="NOQ61" s="40"/>
      <c r="NOR61" s="40"/>
      <c r="NOS61" s="40"/>
      <c r="NOT61" s="40"/>
      <c r="NOU61" s="40"/>
      <c r="NOV61" s="40"/>
      <c r="NOW61" s="40"/>
      <c r="NOX61" s="40"/>
      <c r="NOY61" s="40"/>
      <c r="NOZ61" s="40"/>
      <c r="NPA61" s="40"/>
      <c r="NPB61" s="40"/>
      <c r="NPC61" s="40"/>
      <c r="NPD61" s="40"/>
      <c r="NPE61" s="40"/>
      <c r="NPF61" s="40"/>
      <c r="NPG61" s="40"/>
      <c r="NPH61" s="40"/>
      <c r="NPI61" s="40"/>
      <c r="NPJ61" s="40"/>
      <c r="NPK61" s="40"/>
      <c r="NPL61" s="40"/>
      <c r="NPM61" s="40"/>
      <c r="NPN61" s="40"/>
      <c r="NPO61" s="40"/>
      <c r="NPP61" s="40"/>
      <c r="NPQ61" s="40"/>
      <c r="NPR61" s="40"/>
      <c r="NPS61" s="40"/>
      <c r="NPT61" s="40"/>
      <c r="NPU61" s="40"/>
      <c r="NPV61" s="40"/>
      <c r="NPW61" s="40"/>
      <c r="NPX61" s="40"/>
      <c r="NPY61" s="40"/>
      <c r="NPZ61" s="40"/>
      <c r="NQA61" s="40"/>
      <c r="NQB61" s="40"/>
      <c r="NQC61" s="40"/>
      <c r="NQD61" s="40"/>
      <c r="NQE61" s="40"/>
      <c r="NQF61" s="40"/>
      <c r="NQG61" s="40"/>
      <c r="NQH61" s="40"/>
      <c r="NQI61" s="40"/>
      <c r="NQJ61" s="40"/>
      <c r="NQK61" s="40"/>
      <c r="NQL61" s="40"/>
      <c r="NQM61" s="40"/>
      <c r="NQN61" s="40"/>
      <c r="NQO61" s="40"/>
      <c r="NQP61" s="40"/>
      <c r="NQQ61" s="40"/>
      <c r="NQR61" s="40"/>
      <c r="NQS61" s="40"/>
      <c r="NQT61" s="40"/>
      <c r="NQU61" s="40"/>
      <c r="NQV61" s="40"/>
      <c r="NQW61" s="40"/>
      <c r="NQX61" s="40"/>
      <c r="NQY61" s="40"/>
      <c r="NQZ61" s="40"/>
      <c r="NRA61" s="40"/>
      <c r="NRB61" s="40"/>
      <c r="NRC61" s="40"/>
      <c r="NRD61" s="40"/>
      <c r="NRE61" s="40"/>
      <c r="NRF61" s="40"/>
      <c r="NRG61" s="40"/>
      <c r="NRH61" s="40"/>
      <c r="NRI61" s="40"/>
      <c r="NRJ61" s="40"/>
      <c r="NRK61" s="40"/>
      <c r="NRL61" s="40"/>
      <c r="NRM61" s="40"/>
      <c r="NRN61" s="40"/>
      <c r="NRO61" s="40"/>
      <c r="NRP61" s="40"/>
      <c r="NRQ61" s="40"/>
      <c r="NRR61" s="40"/>
      <c r="NRS61" s="40"/>
      <c r="NRT61" s="40"/>
      <c r="NRU61" s="40"/>
      <c r="NRV61" s="40"/>
      <c r="NRW61" s="40"/>
      <c r="NRX61" s="40"/>
      <c r="NRY61" s="40"/>
      <c r="NRZ61" s="40"/>
      <c r="NSA61" s="40"/>
      <c r="NSB61" s="40"/>
      <c r="NSC61" s="40"/>
      <c r="NSD61" s="40"/>
      <c r="NSE61" s="40"/>
      <c r="NSF61" s="40"/>
      <c r="NSG61" s="40"/>
      <c r="NSH61" s="40"/>
      <c r="NSI61" s="40"/>
      <c r="NSJ61" s="40"/>
      <c r="NSK61" s="40"/>
      <c r="NSL61" s="40"/>
      <c r="NSM61" s="40"/>
      <c r="NSN61" s="40"/>
      <c r="NSO61" s="40"/>
      <c r="NSP61" s="40"/>
      <c r="NSQ61" s="40"/>
      <c r="NSR61" s="40"/>
      <c r="NSS61" s="40"/>
      <c r="NST61" s="40"/>
      <c r="NSU61" s="40"/>
      <c r="NSV61" s="40"/>
      <c r="NSW61" s="40"/>
      <c r="NSX61" s="40"/>
      <c r="NSY61" s="40"/>
      <c r="NSZ61" s="40"/>
      <c r="NTA61" s="40"/>
      <c r="NTB61" s="40"/>
      <c r="NTC61" s="40"/>
      <c r="NTD61" s="40"/>
      <c r="NTE61" s="40"/>
      <c r="NTF61" s="40"/>
      <c r="NTG61" s="40"/>
      <c r="NTH61" s="40"/>
      <c r="NTI61" s="40"/>
      <c r="NTJ61" s="40"/>
      <c r="NTK61" s="40"/>
      <c r="NTL61" s="40"/>
      <c r="NTM61" s="40"/>
      <c r="NTN61" s="40"/>
      <c r="NTO61" s="40"/>
      <c r="NTP61" s="40"/>
      <c r="NTQ61" s="40"/>
      <c r="NTR61" s="40"/>
      <c r="NTS61" s="40"/>
      <c r="NTT61" s="40"/>
      <c r="NTU61" s="40"/>
      <c r="NTV61" s="40"/>
      <c r="NTW61" s="40"/>
      <c r="NTX61" s="40"/>
      <c r="NTY61" s="40"/>
      <c r="NTZ61" s="40"/>
      <c r="NUA61" s="40"/>
      <c r="NUB61" s="40"/>
      <c r="NUC61" s="40"/>
      <c r="NUD61" s="40"/>
      <c r="NUE61" s="40"/>
      <c r="NUF61" s="40"/>
      <c r="NUG61" s="40"/>
      <c r="NUH61" s="40"/>
      <c r="NUI61" s="40"/>
      <c r="NUJ61" s="40"/>
      <c r="NUK61" s="40"/>
      <c r="NUL61" s="40"/>
      <c r="NUM61" s="40"/>
      <c r="NUN61" s="40"/>
      <c r="NUO61" s="40"/>
      <c r="NUP61" s="40"/>
      <c r="NUQ61" s="40"/>
      <c r="NUR61" s="40"/>
      <c r="NUS61" s="40"/>
      <c r="NUT61" s="40"/>
      <c r="NUU61" s="40"/>
      <c r="NUV61" s="40"/>
      <c r="NUW61" s="40"/>
      <c r="NUX61" s="40"/>
      <c r="NUY61" s="40"/>
      <c r="NUZ61" s="40"/>
      <c r="NVA61" s="40"/>
      <c r="NVB61" s="40"/>
      <c r="NVC61" s="40"/>
      <c r="NVD61" s="40"/>
      <c r="NVE61" s="40"/>
      <c r="NVF61" s="40"/>
      <c r="NVG61" s="40"/>
      <c r="NVH61" s="40"/>
      <c r="NVI61" s="40"/>
      <c r="NVJ61" s="40"/>
      <c r="NVK61" s="40"/>
      <c r="NVL61" s="40"/>
      <c r="NVM61" s="40"/>
      <c r="NVN61" s="40"/>
      <c r="NVO61" s="40"/>
      <c r="NVP61" s="40"/>
      <c r="NVQ61" s="40"/>
      <c r="NVR61" s="40"/>
      <c r="NVS61" s="40"/>
      <c r="NVT61" s="40"/>
      <c r="NVU61" s="40"/>
      <c r="NVV61" s="40"/>
      <c r="NVW61" s="40"/>
      <c r="NVX61" s="40"/>
      <c r="NVY61" s="40"/>
      <c r="NVZ61" s="40"/>
      <c r="NWA61" s="40"/>
      <c r="NWB61" s="40"/>
      <c r="NWC61" s="40"/>
      <c r="NWD61" s="40"/>
      <c r="NWE61" s="40"/>
      <c r="NWF61" s="40"/>
      <c r="NWG61" s="40"/>
      <c r="NWH61" s="40"/>
      <c r="NWI61" s="40"/>
      <c r="NWJ61" s="40"/>
      <c r="NWK61" s="40"/>
      <c r="NWL61" s="40"/>
      <c r="NWM61" s="40"/>
      <c r="NWN61" s="40"/>
      <c r="NWO61" s="40"/>
      <c r="NWP61" s="40"/>
      <c r="NWQ61" s="40"/>
      <c r="NWR61" s="40"/>
      <c r="NWS61" s="40"/>
      <c r="NWT61" s="40"/>
      <c r="NWU61" s="40"/>
      <c r="NWV61" s="40"/>
      <c r="NWW61" s="40"/>
      <c r="NWX61" s="40"/>
      <c r="NWY61" s="40"/>
      <c r="NWZ61" s="40"/>
      <c r="NXA61" s="40"/>
      <c r="NXB61" s="40"/>
      <c r="NXC61" s="40"/>
      <c r="NXD61" s="40"/>
      <c r="NXE61" s="40"/>
      <c r="NXF61" s="40"/>
      <c r="NXG61" s="40"/>
      <c r="NXH61" s="40"/>
      <c r="NXI61" s="40"/>
      <c r="NXJ61" s="40"/>
      <c r="NXK61" s="40"/>
      <c r="NXL61" s="40"/>
      <c r="NXM61" s="40"/>
      <c r="NXN61" s="40"/>
      <c r="NXO61" s="40"/>
      <c r="NXP61" s="40"/>
      <c r="NXQ61" s="40"/>
      <c r="NXR61" s="40"/>
      <c r="NXS61" s="40"/>
      <c r="NXT61" s="40"/>
      <c r="NXU61" s="40"/>
      <c r="NXV61" s="40"/>
      <c r="NXW61" s="40"/>
      <c r="NXX61" s="40"/>
      <c r="NXY61" s="40"/>
      <c r="NXZ61" s="40"/>
      <c r="NYA61" s="40"/>
      <c r="NYB61" s="40"/>
      <c r="NYC61" s="40"/>
      <c r="NYD61" s="40"/>
      <c r="NYE61" s="40"/>
      <c r="NYF61" s="40"/>
      <c r="NYG61" s="40"/>
      <c r="NYH61" s="40"/>
      <c r="NYI61" s="40"/>
      <c r="NYJ61" s="40"/>
      <c r="NYK61" s="40"/>
      <c r="NYL61" s="40"/>
      <c r="NYM61" s="40"/>
      <c r="NYN61" s="40"/>
      <c r="NYO61" s="40"/>
      <c r="NYP61" s="40"/>
      <c r="NYQ61" s="40"/>
      <c r="NYR61" s="40"/>
      <c r="NYS61" s="40"/>
      <c r="NYT61" s="40"/>
      <c r="NYU61" s="40"/>
      <c r="NYV61" s="40"/>
      <c r="NYW61" s="40"/>
      <c r="NYX61" s="40"/>
      <c r="NYY61" s="40"/>
      <c r="NYZ61" s="40"/>
      <c r="NZA61" s="40"/>
      <c r="NZB61" s="40"/>
      <c r="NZC61" s="40"/>
      <c r="NZD61" s="40"/>
      <c r="NZE61" s="40"/>
      <c r="NZF61" s="40"/>
      <c r="NZG61" s="40"/>
      <c r="NZH61" s="40"/>
      <c r="NZI61" s="40"/>
      <c r="NZJ61" s="40"/>
      <c r="NZK61" s="40"/>
      <c r="NZL61" s="40"/>
      <c r="NZM61" s="40"/>
      <c r="NZN61" s="40"/>
      <c r="NZO61" s="40"/>
      <c r="NZP61" s="40"/>
      <c r="NZQ61" s="40"/>
      <c r="NZR61" s="40"/>
      <c r="NZS61" s="40"/>
      <c r="NZT61" s="40"/>
      <c r="NZU61" s="40"/>
      <c r="NZV61" s="40"/>
      <c r="NZW61" s="40"/>
      <c r="NZX61" s="40"/>
      <c r="NZY61" s="40"/>
      <c r="NZZ61" s="40"/>
      <c r="OAA61" s="40"/>
      <c r="OAB61" s="40"/>
      <c r="OAC61" s="40"/>
      <c r="OAD61" s="40"/>
      <c r="OAE61" s="40"/>
      <c r="OAF61" s="40"/>
      <c r="OAG61" s="40"/>
      <c r="OAH61" s="40"/>
      <c r="OAI61" s="40"/>
      <c r="OAJ61" s="40"/>
      <c r="OAK61" s="40"/>
      <c r="OAL61" s="40"/>
      <c r="OAM61" s="40"/>
      <c r="OAN61" s="40"/>
      <c r="OAO61" s="40"/>
      <c r="OAP61" s="40"/>
      <c r="OAQ61" s="40"/>
      <c r="OAR61" s="40"/>
      <c r="OAS61" s="40"/>
      <c r="OAT61" s="40"/>
      <c r="OAU61" s="40"/>
      <c r="OAV61" s="40"/>
      <c r="OAW61" s="40"/>
      <c r="OAX61" s="40"/>
      <c r="OAY61" s="40"/>
      <c r="OAZ61" s="40"/>
      <c r="OBA61" s="40"/>
      <c r="OBB61" s="40"/>
      <c r="OBC61" s="40"/>
      <c r="OBD61" s="40"/>
      <c r="OBE61" s="40"/>
      <c r="OBF61" s="40"/>
      <c r="OBG61" s="40"/>
      <c r="OBH61" s="40"/>
      <c r="OBI61" s="40"/>
      <c r="OBJ61" s="40"/>
      <c r="OBK61" s="40"/>
      <c r="OBL61" s="40"/>
      <c r="OBM61" s="40"/>
      <c r="OBN61" s="40"/>
      <c r="OBO61" s="40"/>
      <c r="OBP61" s="40"/>
      <c r="OBQ61" s="40"/>
      <c r="OBR61" s="40"/>
      <c r="OBS61" s="40"/>
      <c r="OBT61" s="40"/>
      <c r="OBU61" s="40"/>
      <c r="OBV61" s="40"/>
      <c r="OBW61" s="40"/>
      <c r="OBX61" s="40"/>
      <c r="OBY61" s="40"/>
      <c r="OBZ61" s="40"/>
      <c r="OCA61" s="40"/>
      <c r="OCB61" s="40"/>
      <c r="OCC61" s="40"/>
      <c r="OCD61" s="40"/>
      <c r="OCE61" s="40"/>
      <c r="OCF61" s="40"/>
      <c r="OCG61" s="40"/>
      <c r="OCH61" s="40"/>
      <c r="OCI61" s="40"/>
      <c r="OCJ61" s="40"/>
      <c r="OCK61" s="40"/>
      <c r="OCL61" s="40"/>
      <c r="OCM61" s="40"/>
      <c r="OCN61" s="40"/>
      <c r="OCO61" s="40"/>
      <c r="OCP61" s="40"/>
      <c r="OCQ61" s="40"/>
      <c r="OCR61" s="40"/>
      <c r="OCS61" s="40"/>
      <c r="OCT61" s="40"/>
      <c r="OCU61" s="40"/>
      <c r="OCV61" s="40"/>
      <c r="OCW61" s="40"/>
      <c r="OCX61" s="40"/>
      <c r="OCY61" s="40"/>
      <c r="OCZ61" s="40"/>
      <c r="ODA61" s="40"/>
      <c r="ODB61" s="40"/>
      <c r="ODC61" s="40"/>
      <c r="ODD61" s="40"/>
      <c r="ODE61" s="40"/>
      <c r="ODF61" s="40"/>
      <c r="ODG61" s="40"/>
      <c r="ODH61" s="40"/>
      <c r="ODI61" s="40"/>
      <c r="ODJ61" s="40"/>
      <c r="ODK61" s="40"/>
      <c r="ODL61" s="40"/>
      <c r="ODM61" s="40"/>
      <c r="ODN61" s="40"/>
      <c r="ODO61" s="40"/>
      <c r="ODP61" s="40"/>
      <c r="ODQ61" s="40"/>
      <c r="ODR61" s="40"/>
      <c r="ODS61" s="40"/>
      <c r="ODT61" s="40"/>
      <c r="ODU61" s="40"/>
      <c r="ODV61" s="40"/>
      <c r="ODW61" s="40"/>
      <c r="ODX61" s="40"/>
      <c r="ODY61" s="40"/>
      <c r="ODZ61" s="40"/>
      <c r="OEA61" s="40"/>
      <c r="OEB61" s="40"/>
      <c r="OEC61" s="40"/>
      <c r="OED61" s="40"/>
      <c r="OEE61" s="40"/>
      <c r="OEF61" s="40"/>
      <c r="OEG61" s="40"/>
      <c r="OEH61" s="40"/>
      <c r="OEI61" s="40"/>
      <c r="OEJ61" s="40"/>
      <c r="OEK61" s="40"/>
      <c r="OEL61" s="40"/>
      <c r="OEM61" s="40"/>
      <c r="OEN61" s="40"/>
      <c r="OEO61" s="40"/>
      <c r="OEP61" s="40"/>
      <c r="OEQ61" s="40"/>
      <c r="OER61" s="40"/>
      <c r="OES61" s="40"/>
      <c r="OET61" s="40"/>
      <c r="OEU61" s="40"/>
      <c r="OEV61" s="40"/>
      <c r="OEW61" s="40"/>
      <c r="OEX61" s="40"/>
      <c r="OEY61" s="40"/>
      <c r="OEZ61" s="40"/>
      <c r="OFA61" s="40"/>
      <c r="OFB61" s="40"/>
      <c r="OFC61" s="40"/>
      <c r="OFD61" s="40"/>
      <c r="OFE61" s="40"/>
      <c r="OFF61" s="40"/>
      <c r="OFG61" s="40"/>
      <c r="OFH61" s="40"/>
      <c r="OFI61" s="40"/>
      <c r="OFJ61" s="40"/>
      <c r="OFK61" s="40"/>
      <c r="OFL61" s="40"/>
      <c r="OFM61" s="40"/>
      <c r="OFN61" s="40"/>
      <c r="OFO61" s="40"/>
      <c r="OFP61" s="40"/>
      <c r="OFQ61" s="40"/>
      <c r="OFR61" s="40"/>
      <c r="OFS61" s="40"/>
      <c r="OFT61" s="40"/>
      <c r="OFU61" s="40"/>
      <c r="OFV61" s="40"/>
      <c r="OFW61" s="40"/>
      <c r="OFX61" s="40"/>
      <c r="OFY61" s="40"/>
      <c r="OFZ61" s="40"/>
      <c r="OGA61" s="40"/>
      <c r="OGB61" s="40"/>
      <c r="OGC61" s="40"/>
      <c r="OGD61" s="40"/>
      <c r="OGE61" s="40"/>
      <c r="OGF61" s="40"/>
      <c r="OGG61" s="40"/>
      <c r="OGH61" s="40"/>
      <c r="OGI61" s="40"/>
      <c r="OGJ61" s="40"/>
      <c r="OGK61" s="40"/>
      <c r="OGL61" s="40"/>
      <c r="OGM61" s="40"/>
      <c r="OGN61" s="40"/>
      <c r="OGO61" s="40"/>
      <c r="OGP61" s="40"/>
      <c r="OGQ61" s="40"/>
      <c r="OGR61" s="40"/>
      <c r="OGS61" s="40"/>
      <c r="OGT61" s="40"/>
      <c r="OGU61" s="40"/>
      <c r="OGV61" s="40"/>
      <c r="OGW61" s="40"/>
      <c r="OGX61" s="40"/>
      <c r="OGY61" s="40"/>
      <c r="OGZ61" s="40"/>
      <c r="OHA61" s="40"/>
      <c r="OHB61" s="40"/>
      <c r="OHC61" s="40"/>
      <c r="OHD61" s="40"/>
      <c r="OHE61" s="40"/>
      <c r="OHF61" s="40"/>
      <c r="OHG61" s="40"/>
      <c r="OHH61" s="40"/>
      <c r="OHI61" s="40"/>
      <c r="OHJ61" s="40"/>
      <c r="OHK61" s="40"/>
      <c r="OHL61" s="40"/>
      <c r="OHM61" s="40"/>
      <c r="OHN61" s="40"/>
      <c r="OHO61" s="40"/>
      <c r="OHP61" s="40"/>
      <c r="OHQ61" s="40"/>
      <c r="OHR61" s="40"/>
      <c r="OHS61" s="40"/>
      <c r="OHT61" s="40"/>
      <c r="OHU61" s="40"/>
      <c r="OHV61" s="40"/>
      <c r="OHW61" s="40"/>
      <c r="OHX61" s="40"/>
      <c r="OHY61" s="40"/>
      <c r="OHZ61" s="40"/>
      <c r="OIA61" s="40"/>
      <c r="OIB61" s="40"/>
      <c r="OIC61" s="40"/>
      <c r="OID61" s="40"/>
      <c r="OIE61" s="40"/>
      <c r="OIF61" s="40"/>
      <c r="OIG61" s="40"/>
      <c r="OIH61" s="40"/>
      <c r="OII61" s="40"/>
      <c r="OIJ61" s="40"/>
      <c r="OIK61" s="40"/>
      <c r="OIL61" s="40"/>
      <c r="OIM61" s="40"/>
      <c r="OIN61" s="40"/>
      <c r="OIO61" s="40"/>
      <c r="OIP61" s="40"/>
      <c r="OIQ61" s="40"/>
      <c r="OIR61" s="40"/>
      <c r="OIS61" s="40"/>
      <c r="OIT61" s="40"/>
      <c r="OIU61" s="40"/>
      <c r="OIV61" s="40"/>
      <c r="OIW61" s="40"/>
      <c r="OIX61" s="40"/>
      <c r="OIY61" s="40"/>
      <c r="OIZ61" s="40"/>
      <c r="OJA61" s="40"/>
      <c r="OJB61" s="40"/>
      <c r="OJC61" s="40"/>
      <c r="OJD61" s="40"/>
      <c r="OJE61" s="40"/>
      <c r="OJF61" s="40"/>
      <c r="OJG61" s="40"/>
      <c r="OJH61" s="40"/>
      <c r="OJI61" s="40"/>
      <c r="OJJ61" s="40"/>
      <c r="OJK61" s="40"/>
      <c r="OJL61" s="40"/>
      <c r="OJM61" s="40"/>
      <c r="OJN61" s="40"/>
      <c r="OJO61" s="40"/>
      <c r="OJP61" s="40"/>
      <c r="OJQ61" s="40"/>
      <c r="OJR61" s="40"/>
      <c r="OJS61" s="40"/>
      <c r="OJT61" s="40"/>
      <c r="OJU61" s="40"/>
      <c r="OJV61" s="40"/>
      <c r="OJW61" s="40"/>
      <c r="OJX61" s="40"/>
      <c r="OJY61" s="40"/>
      <c r="OJZ61" s="40"/>
      <c r="OKA61" s="40"/>
      <c r="OKB61" s="40"/>
      <c r="OKC61" s="40"/>
      <c r="OKD61" s="40"/>
      <c r="OKE61" s="40"/>
      <c r="OKF61" s="40"/>
      <c r="OKG61" s="40"/>
      <c r="OKH61" s="40"/>
      <c r="OKI61" s="40"/>
      <c r="OKJ61" s="40"/>
      <c r="OKK61" s="40"/>
      <c r="OKL61" s="40"/>
      <c r="OKM61" s="40"/>
      <c r="OKN61" s="40"/>
      <c r="OKO61" s="40"/>
      <c r="OKP61" s="40"/>
      <c r="OKQ61" s="40"/>
      <c r="OKR61" s="40"/>
      <c r="OKS61" s="40"/>
      <c r="OKT61" s="40"/>
      <c r="OKU61" s="40"/>
      <c r="OKV61" s="40"/>
      <c r="OKW61" s="40"/>
      <c r="OKX61" s="40"/>
      <c r="OKY61" s="40"/>
      <c r="OKZ61" s="40"/>
      <c r="OLA61" s="40"/>
      <c r="OLB61" s="40"/>
      <c r="OLC61" s="40"/>
      <c r="OLD61" s="40"/>
      <c r="OLE61" s="40"/>
      <c r="OLF61" s="40"/>
      <c r="OLG61" s="40"/>
      <c r="OLH61" s="40"/>
      <c r="OLI61" s="40"/>
      <c r="OLJ61" s="40"/>
      <c r="OLK61" s="40"/>
      <c r="OLL61" s="40"/>
      <c r="OLM61" s="40"/>
      <c r="OLN61" s="40"/>
      <c r="OLO61" s="40"/>
      <c r="OLP61" s="40"/>
      <c r="OLQ61" s="40"/>
      <c r="OLR61" s="40"/>
      <c r="OLS61" s="40"/>
      <c r="OLT61" s="40"/>
      <c r="OLU61" s="40"/>
      <c r="OLV61" s="40"/>
      <c r="OLW61" s="40"/>
      <c r="OLX61" s="40"/>
      <c r="OLY61" s="40"/>
      <c r="OLZ61" s="40"/>
      <c r="OMA61" s="40"/>
      <c r="OMB61" s="40"/>
      <c r="OMC61" s="40"/>
      <c r="OMD61" s="40"/>
      <c r="OME61" s="40"/>
      <c r="OMF61" s="40"/>
      <c r="OMG61" s="40"/>
      <c r="OMH61" s="40"/>
      <c r="OMI61" s="40"/>
      <c r="OMJ61" s="40"/>
      <c r="OMK61" s="40"/>
      <c r="OML61" s="40"/>
      <c r="OMM61" s="40"/>
      <c r="OMN61" s="40"/>
      <c r="OMO61" s="40"/>
      <c r="OMP61" s="40"/>
      <c r="OMQ61" s="40"/>
      <c r="OMR61" s="40"/>
      <c r="OMS61" s="40"/>
      <c r="OMT61" s="40"/>
      <c r="OMU61" s="40"/>
      <c r="OMV61" s="40"/>
      <c r="OMW61" s="40"/>
      <c r="OMX61" s="40"/>
      <c r="OMY61" s="40"/>
      <c r="OMZ61" s="40"/>
      <c r="ONA61" s="40"/>
      <c r="ONB61" s="40"/>
      <c r="ONC61" s="40"/>
      <c r="OND61" s="40"/>
      <c r="ONE61" s="40"/>
      <c r="ONF61" s="40"/>
      <c r="ONG61" s="40"/>
      <c r="ONH61" s="40"/>
      <c r="ONI61" s="40"/>
      <c r="ONJ61" s="40"/>
      <c r="ONK61" s="40"/>
      <c r="ONL61" s="40"/>
      <c r="ONM61" s="40"/>
      <c r="ONN61" s="40"/>
      <c r="ONO61" s="40"/>
      <c r="ONP61" s="40"/>
      <c r="ONQ61" s="40"/>
      <c r="ONR61" s="40"/>
      <c r="ONS61" s="40"/>
      <c r="ONT61" s="40"/>
      <c r="ONU61" s="40"/>
      <c r="ONV61" s="40"/>
      <c r="ONW61" s="40"/>
      <c r="ONX61" s="40"/>
      <c r="ONY61" s="40"/>
      <c r="ONZ61" s="40"/>
      <c r="OOA61" s="40"/>
      <c r="OOB61" s="40"/>
      <c r="OOC61" s="40"/>
      <c r="OOD61" s="40"/>
      <c r="OOE61" s="40"/>
      <c r="OOF61" s="40"/>
      <c r="OOG61" s="40"/>
      <c r="OOH61" s="40"/>
      <c r="OOI61" s="40"/>
      <c r="OOJ61" s="40"/>
      <c r="OOK61" s="40"/>
      <c r="OOL61" s="40"/>
      <c r="OOM61" s="40"/>
      <c r="OON61" s="40"/>
      <c r="OOO61" s="40"/>
      <c r="OOP61" s="40"/>
      <c r="OOQ61" s="40"/>
      <c r="OOR61" s="40"/>
      <c r="OOS61" s="40"/>
      <c r="OOT61" s="40"/>
      <c r="OOU61" s="40"/>
      <c r="OOV61" s="40"/>
      <c r="OOW61" s="40"/>
      <c r="OOX61" s="40"/>
      <c r="OOY61" s="40"/>
      <c r="OOZ61" s="40"/>
      <c r="OPA61" s="40"/>
      <c r="OPB61" s="40"/>
      <c r="OPC61" s="40"/>
      <c r="OPD61" s="40"/>
      <c r="OPE61" s="40"/>
      <c r="OPF61" s="40"/>
      <c r="OPG61" s="40"/>
      <c r="OPH61" s="40"/>
      <c r="OPI61" s="40"/>
      <c r="OPJ61" s="40"/>
      <c r="OPK61" s="40"/>
      <c r="OPL61" s="40"/>
      <c r="OPM61" s="40"/>
      <c r="OPN61" s="40"/>
      <c r="OPO61" s="40"/>
      <c r="OPP61" s="40"/>
      <c r="OPQ61" s="40"/>
      <c r="OPR61" s="40"/>
      <c r="OPS61" s="40"/>
      <c r="OPT61" s="40"/>
      <c r="OPU61" s="40"/>
      <c r="OPV61" s="40"/>
      <c r="OPW61" s="40"/>
      <c r="OPX61" s="40"/>
      <c r="OPY61" s="40"/>
      <c r="OPZ61" s="40"/>
      <c r="OQA61" s="40"/>
      <c r="OQB61" s="40"/>
      <c r="OQC61" s="40"/>
      <c r="OQD61" s="40"/>
      <c r="OQE61" s="40"/>
      <c r="OQF61" s="40"/>
      <c r="OQG61" s="40"/>
      <c r="OQH61" s="40"/>
      <c r="OQI61" s="40"/>
      <c r="OQJ61" s="40"/>
      <c r="OQK61" s="40"/>
      <c r="OQL61" s="40"/>
      <c r="OQM61" s="40"/>
      <c r="OQN61" s="40"/>
      <c r="OQO61" s="40"/>
      <c r="OQP61" s="40"/>
      <c r="OQQ61" s="40"/>
      <c r="OQR61" s="40"/>
      <c r="OQS61" s="40"/>
      <c r="OQT61" s="40"/>
      <c r="OQU61" s="40"/>
      <c r="OQV61" s="40"/>
      <c r="OQW61" s="40"/>
      <c r="OQX61" s="40"/>
      <c r="OQY61" s="40"/>
      <c r="OQZ61" s="40"/>
      <c r="ORA61" s="40"/>
      <c r="ORB61" s="40"/>
      <c r="ORC61" s="40"/>
      <c r="ORD61" s="40"/>
      <c r="ORE61" s="40"/>
      <c r="ORF61" s="40"/>
      <c r="ORG61" s="40"/>
      <c r="ORH61" s="40"/>
      <c r="ORI61" s="40"/>
      <c r="ORJ61" s="40"/>
      <c r="ORK61" s="40"/>
      <c r="ORL61" s="40"/>
      <c r="ORM61" s="40"/>
      <c r="ORN61" s="40"/>
      <c r="ORO61" s="40"/>
      <c r="ORP61" s="40"/>
      <c r="ORQ61" s="40"/>
      <c r="ORR61" s="40"/>
      <c r="ORS61" s="40"/>
      <c r="ORT61" s="40"/>
      <c r="ORU61" s="40"/>
      <c r="ORV61" s="40"/>
      <c r="ORW61" s="40"/>
      <c r="ORX61" s="40"/>
      <c r="ORY61" s="40"/>
      <c r="ORZ61" s="40"/>
      <c r="OSA61" s="40"/>
      <c r="OSB61" s="40"/>
      <c r="OSC61" s="40"/>
      <c r="OSD61" s="40"/>
      <c r="OSE61" s="40"/>
      <c r="OSF61" s="40"/>
      <c r="OSG61" s="40"/>
      <c r="OSH61" s="40"/>
      <c r="OSI61" s="40"/>
      <c r="OSJ61" s="40"/>
      <c r="OSK61" s="40"/>
      <c r="OSL61" s="40"/>
      <c r="OSM61" s="40"/>
      <c r="OSN61" s="40"/>
      <c r="OSO61" s="40"/>
      <c r="OSP61" s="40"/>
      <c r="OSQ61" s="40"/>
      <c r="OSR61" s="40"/>
      <c r="OSS61" s="40"/>
      <c r="OST61" s="40"/>
      <c r="OSU61" s="40"/>
      <c r="OSV61" s="40"/>
      <c r="OSW61" s="40"/>
      <c r="OSX61" s="40"/>
      <c r="OSY61" s="40"/>
      <c r="OSZ61" s="40"/>
      <c r="OTA61" s="40"/>
      <c r="OTB61" s="40"/>
      <c r="OTC61" s="40"/>
      <c r="OTD61" s="40"/>
      <c r="OTE61" s="40"/>
      <c r="OTF61" s="40"/>
      <c r="OTG61" s="40"/>
      <c r="OTH61" s="40"/>
      <c r="OTI61" s="40"/>
      <c r="OTJ61" s="40"/>
      <c r="OTK61" s="40"/>
      <c r="OTL61" s="40"/>
      <c r="OTM61" s="40"/>
      <c r="OTN61" s="40"/>
      <c r="OTO61" s="40"/>
      <c r="OTP61" s="40"/>
      <c r="OTQ61" s="40"/>
      <c r="OTR61" s="40"/>
      <c r="OTS61" s="40"/>
      <c r="OTT61" s="40"/>
      <c r="OTU61" s="40"/>
      <c r="OTV61" s="40"/>
      <c r="OTW61" s="40"/>
      <c r="OTX61" s="40"/>
      <c r="OTY61" s="40"/>
      <c r="OTZ61" s="40"/>
      <c r="OUA61" s="40"/>
      <c r="OUB61" s="40"/>
      <c r="OUC61" s="40"/>
      <c r="OUD61" s="40"/>
      <c r="OUE61" s="40"/>
      <c r="OUF61" s="40"/>
      <c r="OUG61" s="40"/>
      <c r="OUH61" s="40"/>
      <c r="OUI61" s="40"/>
      <c r="OUJ61" s="40"/>
      <c r="OUK61" s="40"/>
      <c r="OUL61" s="40"/>
      <c r="OUM61" s="40"/>
      <c r="OUN61" s="40"/>
      <c r="OUO61" s="40"/>
      <c r="OUP61" s="40"/>
      <c r="OUQ61" s="40"/>
      <c r="OUR61" s="40"/>
      <c r="OUS61" s="40"/>
      <c r="OUT61" s="40"/>
      <c r="OUU61" s="40"/>
      <c r="OUV61" s="40"/>
      <c r="OUW61" s="40"/>
      <c r="OUX61" s="40"/>
      <c r="OUY61" s="40"/>
      <c r="OUZ61" s="40"/>
      <c r="OVA61" s="40"/>
      <c r="OVB61" s="40"/>
      <c r="OVC61" s="40"/>
      <c r="OVD61" s="40"/>
      <c r="OVE61" s="40"/>
      <c r="OVF61" s="40"/>
      <c r="OVG61" s="40"/>
      <c r="OVH61" s="40"/>
      <c r="OVI61" s="40"/>
      <c r="OVJ61" s="40"/>
      <c r="OVK61" s="40"/>
      <c r="OVL61" s="40"/>
      <c r="OVM61" s="40"/>
      <c r="OVN61" s="40"/>
      <c r="OVO61" s="40"/>
      <c r="OVP61" s="40"/>
      <c r="OVQ61" s="40"/>
      <c r="OVR61" s="40"/>
      <c r="OVS61" s="40"/>
      <c r="OVT61" s="40"/>
      <c r="OVU61" s="40"/>
      <c r="OVV61" s="40"/>
      <c r="OVW61" s="40"/>
      <c r="OVX61" s="40"/>
      <c r="OVY61" s="40"/>
      <c r="OVZ61" s="40"/>
      <c r="OWA61" s="40"/>
      <c r="OWB61" s="40"/>
      <c r="OWC61" s="40"/>
      <c r="OWD61" s="40"/>
      <c r="OWE61" s="40"/>
      <c r="OWF61" s="40"/>
      <c r="OWG61" s="40"/>
      <c r="OWH61" s="40"/>
      <c r="OWI61" s="40"/>
      <c r="OWJ61" s="40"/>
      <c r="OWK61" s="40"/>
      <c r="OWL61" s="40"/>
      <c r="OWM61" s="40"/>
      <c r="OWN61" s="40"/>
      <c r="OWO61" s="40"/>
      <c r="OWP61" s="40"/>
      <c r="OWQ61" s="40"/>
      <c r="OWR61" s="40"/>
      <c r="OWS61" s="40"/>
      <c r="OWT61" s="40"/>
      <c r="OWU61" s="40"/>
      <c r="OWV61" s="40"/>
      <c r="OWW61" s="40"/>
      <c r="OWX61" s="40"/>
      <c r="OWY61" s="40"/>
      <c r="OWZ61" s="40"/>
      <c r="OXA61" s="40"/>
      <c r="OXB61" s="40"/>
      <c r="OXC61" s="40"/>
      <c r="OXD61" s="40"/>
      <c r="OXE61" s="40"/>
      <c r="OXF61" s="40"/>
      <c r="OXG61" s="40"/>
      <c r="OXH61" s="40"/>
      <c r="OXI61" s="40"/>
      <c r="OXJ61" s="40"/>
      <c r="OXK61" s="40"/>
      <c r="OXL61" s="40"/>
      <c r="OXM61" s="40"/>
      <c r="OXN61" s="40"/>
      <c r="OXO61" s="40"/>
      <c r="OXP61" s="40"/>
      <c r="OXQ61" s="40"/>
      <c r="OXR61" s="40"/>
      <c r="OXS61" s="40"/>
      <c r="OXT61" s="40"/>
      <c r="OXU61" s="40"/>
      <c r="OXV61" s="40"/>
      <c r="OXW61" s="40"/>
      <c r="OXX61" s="40"/>
      <c r="OXY61" s="40"/>
      <c r="OXZ61" s="40"/>
      <c r="OYA61" s="40"/>
      <c r="OYB61" s="40"/>
      <c r="OYC61" s="40"/>
      <c r="OYD61" s="40"/>
      <c r="OYE61" s="40"/>
      <c r="OYF61" s="40"/>
      <c r="OYG61" s="40"/>
      <c r="OYH61" s="40"/>
      <c r="OYI61" s="40"/>
      <c r="OYJ61" s="40"/>
      <c r="OYK61" s="40"/>
      <c r="OYL61" s="40"/>
      <c r="OYM61" s="40"/>
      <c r="OYN61" s="40"/>
      <c r="OYO61" s="40"/>
      <c r="OYP61" s="40"/>
      <c r="OYQ61" s="40"/>
      <c r="OYR61" s="40"/>
      <c r="OYS61" s="40"/>
      <c r="OYT61" s="40"/>
      <c r="OYU61" s="40"/>
      <c r="OYV61" s="40"/>
      <c r="OYW61" s="40"/>
      <c r="OYX61" s="40"/>
      <c r="OYY61" s="40"/>
      <c r="OYZ61" s="40"/>
      <c r="OZA61" s="40"/>
      <c r="OZB61" s="40"/>
      <c r="OZC61" s="40"/>
      <c r="OZD61" s="40"/>
      <c r="OZE61" s="40"/>
      <c r="OZF61" s="40"/>
      <c r="OZG61" s="40"/>
      <c r="OZH61" s="40"/>
      <c r="OZI61" s="40"/>
      <c r="OZJ61" s="40"/>
      <c r="OZK61" s="40"/>
      <c r="OZL61" s="40"/>
      <c r="OZM61" s="40"/>
      <c r="OZN61" s="40"/>
      <c r="OZO61" s="40"/>
      <c r="OZP61" s="40"/>
      <c r="OZQ61" s="40"/>
      <c r="OZR61" s="40"/>
      <c r="OZS61" s="40"/>
      <c r="OZT61" s="40"/>
      <c r="OZU61" s="40"/>
      <c r="OZV61" s="40"/>
      <c r="OZW61" s="40"/>
      <c r="OZX61" s="40"/>
      <c r="OZY61" s="40"/>
      <c r="OZZ61" s="40"/>
      <c r="PAA61" s="40"/>
      <c r="PAB61" s="40"/>
      <c r="PAC61" s="40"/>
      <c r="PAD61" s="40"/>
      <c r="PAE61" s="40"/>
      <c r="PAF61" s="40"/>
      <c r="PAG61" s="40"/>
      <c r="PAH61" s="40"/>
      <c r="PAI61" s="40"/>
      <c r="PAJ61" s="40"/>
      <c r="PAK61" s="40"/>
      <c r="PAL61" s="40"/>
      <c r="PAM61" s="40"/>
      <c r="PAN61" s="40"/>
      <c r="PAO61" s="40"/>
      <c r="PAP61" s="40"/>
      <c r="PAQ61" s="40"/>
      <c r="PAR61" s="40"/>
      <c r="PAS61" s="40"/>
      <c r="PAT61" s="40"/>
      <c r="PAU61" s="40"/>
      <c r="PAV61" s="40"/>
      <c r="PAW61" s="40"/>
      <c r="PAX61" s="40"/>
      <c r="PAY61" s="40"/>
      <c r="PAZ61" s="40"/>
      <c r="PBA61" s="40"/>
      <c r="PBB61" s="40"/>
      <c r="PBC61" s="40"/>
      <c r="PBD61" s="40"/>
      <c r="PBE61" s="40"/>
      <c r="PBF61" s="40"/>
      <c r="PBG61" s="40"/>
      <c r="PBH61" s="40"/>
      <c r="PBI61" s="40"/>
      <c r="PBJ61" s="40"/>
      <c r="PBK61" s="40"/>
      <c r="PBL61" s="40"/>
      <c r="PBM61" s="40"/>
      <c r="PBN61" s="40"/>
      <c r="PBO61" s="40"/>
      <c r="PBP61" s="40"/>
      <c r="PBQ61" s="40"/>
      <c r="PBR61" s="40"/>
      <c r="PBS61" s="40"/>
      <c r="PBT61" s="40"/>
      <c r="PBU61" s="40"/>
      <c r="PBV61" s="40"/>
      <c r="PBW61" s="40"/>
      <c r="PBX61" s="40"/>
      <c r="PBY61" s="40"/>
      <c r="PBZ61" s="40"/>
      <c r="PCA61" s="40"/>
      <c r="PCB61" s="40"/>
      <c r="PCC61" s="40"/>
      <c r="PCD61" s="40"/>
      <c r="PCE61" s="40"/>
      <c r="PCF61" s="40"/>
      <c r="PCG61" s="40"/>
      <c r="PCH61" s="40"/>
      <c r="PCI61" s="40"/>
      <c r="PCJ61" s="40"/>
      <c r="PCK61" s="40"/>
      <c r="PCL61" s="40"/>
      <c r="PCM61" s="40"/>
      <c r="PCN61" s="40"/>
      <c r="PCO61" s="40"/>
      <c r="PCP61" s="40"/>
      <c r="PCQ61" s="40"/>
      <c r="PCR61" s="40"/>
      <c r="PCS61" s="40"/>
      <c r="PCT61" s="40"/>
      <c r="PCU61" s="40"/>
      <c r="PCV61" s="40"/>
      <c r="PCW61" s="40"/>
      <c r="PCX61" s="40"/>
      <c r="PCY61" s="40"/>
      <c r="PCZ61" s="40"/>
      <c r="PDA61" s="40"/>
      <c r="PDB61" s="40"/>
      <c r="PDC61" s="40"/>
      <c r="PDD61" s="40"/>
      <c r="PDE61" s="40"/>
      <c r="PDF61" s="40"/>
      <c r="PDG61" s="40"/>
      <c r="PDH61" s="40"/>
      <c r="PDI61" s="40"/>
      <c r="PDJ61" s="40"/>
      <c r="PDK61" s="40"/>
      <c r="PDL61" s="40"/>
      <c r="PDM61" s="40"/>
      <c r="PDN61" s="40"/>
      <c r="PDO61" s="40"/>
      <c r="PDP61" s="40"/>
      <c r="PDQ61" s="40"/>
      <c r="PDR61" s="40"/>
      <c r="PDS61" s="40"/>
      <c r="PDT61" s="40"/>
      <c r="PDU61" s="40"/>
      <c r="PDV61" s="40"/>
      <c r="PDW61" s="40"/>
      <c r="PDX61" s="40"/>
      <c r="PDY61" s="40"/>
      <c r="PDZ61" s="40"/>
      <c r="PEA61" s="40"/>
      <c r="PEB61" s="40"/>
      <c r="PEC61" s="40"/>
      <c r="PED61" s="40"/>
      <c r="PEE61" s="40"/>
      <c r="PEF61" s="40"/>
      <c r="PEG61" s="40"/>
      <c r="PEH61" s="40"/>
      <c r="PEI61" s="40"/>
      <c r="PEJ61" s="40"/>
      <c r="PEK61" s="40"/>
      <c r="PEL61" s="40"/>
      <c r="PEM61" s="40"/>
      <c r="PEN61" s="40"/>
      <c r="PEO61" s="40"/>
      <c r="PEP61" s="40"/>
      <c r="PEQ61" s="40"/>
      <c r="PER61" s="40"/>
      <c r="PES61" s="40"/>
      <c r="PET61" s="40"/>
      <c r="PEU61" s="40"/>
      <c r="PEV61" s="40"/>
      <c r="PEW61" s="40"/>
      <c r="PEX61" s="40"/>
      <c r="PEY61" s="40"/>
      <c r="PEZ61" s="40"/>
      <c r="PFA61" s="40"/>
      <c r="PFB61" s="40"/>
      <c r="PFC61" s="40"/>
      <c r="PFD61" s="40"/>
      <c r="PFE61" s="40"/>
      <c r="PFF61" s="40"/>
      <c r="PFG61" s="40"/>
      <c r="PFH61" s="40"/>
      <c r="PFI61" s="40"/>
      <c r="PFJ61" s="40"/>
      <c r="PFK61" s="40"/>
      <c r="PFL61" s="40"/>
      <c r="PFM61" s="40"/>
      <c r="PFN61" s="40"/>
      <c r="PFO61" s="40"/>
      <c r="PFP61" s="40"/>
      <c r="PFQ61" s="40"/>
      <c r="PFR61" s="40"/>
      <c r="PFS61" s="40"/>
      <c r="PFT61" s="40"/>
      <c r="PFU61" s="40"/>
      <c r="PFV61" s="40"/>
      <c r="PFW61" s="40"/>
      <c r="PFX61" s="40"/>
      <c r="PFY61" s="40"/>
      <c r="PFZ61" s="40"/>
      <c r="PGA61" s="40"/>
      <c r="PGB61" s="40"/>
      <c r="PGC61" s="40"/>
      <c r="PGD61" s="40"/>
      <c r="PGE61" s="40"/>
      <c r="PGF61" s="40"/>
      <c r="PGG61" s="40"/>
      <c r="PGH61" s="40"/>
      <c r="PGI61" s="40"/>
      <c r="PGJ61" s="40"/>
      <c r="PGK61" s="40"/>
      <c r="PGL61" s="40"/>
      <c r="PGM61" s="40"/>
      <c r="PGN61" s="40"/>
      <c r="PGO61" s="40"/>
      <c r="PGP61" s="40"/>
      <c r="PGQ61" s="40"/>
      <c r="PGR61" s="40"/>
      <c r="PGS61" s="40"/>
      <c r="PGT61" s="40"/>
      <c r="PGU61" s="40"/>
      <c r="PGV61" s="40"/>
      <c r="PGW61" s="40"/>
      <c r="PGX61" s="40"/>
      <c r="PGY61" s="40"/>
      <c r="PGZ61" s="40"/>
      <c r="PHA61" s="40"/>
      <c r="PHB61" s="40"/>
      <c r="PHC61" s="40"/>
      <c r="PHD61" s="40"/>
      <c r="PHE61" s="40"/>
      <c r="PHF61" s="40"/>
      <c r="PHG61" s="40"/>
      <c r="PHH61" s="40"/>
      <c r="PHI61" s="40"/>
      <c r="PHJ61" s="40"/>
      <c r="PHK61" s="40"/>
      <c r="PHL61" s="40"/>
      <c r="PHM61" s="40"/>
      <c r="PHN61" s="40"/>
      <c r="PHO61" s="40"/>
      <c r="PHP61" s="40"/>
      <c r="PHQ61" s="40"/>
      <c r="PHR61" s="40"/>
      <c r="PHS61" s="40"/>
      <c r="PHT61" s="40"/>
      <c r="PHU61" s="40"/>
      <c r="PHV61" s="40"/>
      <c r="PHW61" s="40"/>
      <c r="PHX61" s="40"/>
      <c r="PHY61" s="40"/>
      <c r="PHZ61" s="40"/>
      <c r="PIA61" s="40"/>
      <c r="PIB61" s="40"/>
      <c r="PIC61" s="40"/>
      <c r="PID61" s="40"/>
      <c r="PIE61" s="40"/>
      <c r="PIF61" s="40"/>
      <c r="PIG61" s="40"/>
      <c r="PIH61" s="40"/>
      <c r="PII61" s="40"/>
      <c r="PIJ61" s="40"/>
      <c r="PIK61" s="40"/>
      <c r="PIL61" s="40"/>
      <c r="PIM61" s="40"/>
      <c r="PIN61" s="40"/>
      <c r="PIO61" s="40"/>
      <c r="PIP61" s="40"/>
      <c r="PIQ61" s="40"/>
      <c r="PIR61" s="40"/>
      <c r="PIS61" s="40"/>
      <c r="PIT61" s="40"/>
      <c r="PIU61" s="40"/>
      <c r="PIV61" s="40"/>
      <c r="PIW61" s="40"/>
      <c r="PIX61" s="40"/>
      <c r="PIY61" s="40"/>
      <c r="PIZ61" s="40"/>
      <c r="PJA61" s="40"/>
      <c r="PJB61" s="40"/>
      <c r="PJC61" s="40"/>
      <c r="PJD61" s="40"/>
      <c r="PJE61" s="40"/>
      <c r="PJF61" s="40"/>
      <c r="PJG61" s="40"/>
      <c r="PJH61" s="40"/>
      <c r="PJI61" s="40"/>
      <c r="PJJ61" s="40"/>
      <c r="PJK61" s="40"/>
      <c r="PJL61" s="40"/>
      <c r="PJM61" s="40"/>
      <c r="PJN61" s="40"/>
      <c r="PJO61" s="40"/>
      <c r="PJP61" s="40"/>
      <c r="PJQ61" s="40"/>
      <c r="PJR61" s="40"/>
      <c r="PJS61" s="40"/>
      <c r="PJT61" s="40"/>
      <c r="PJU61" s="40"/>
      <c r="PJV61" s="40"/>
      <c r="PJW61" s="40"/>
      <c r="PJX61" s="40"/>
      <c r="PJY61" s="40"/>
      <c r="PJZ61" s="40"/>
      <c r="PKA61" s="40"/>
      <c r="PKB61" s="40"/>
      <c r="PKC61" s="40"/>
      <c r="PKD61" s="40"/>
      <c r="PKE61" s="40"/>
      <c r="PKF61" s="40"/>
      <c r="PKG61" s="40"/>
      <c r="PKH61" s="40"/>
      <c r="PKI61" s="40"/>
      <c r="PKJ61" s="40"/>
      <c r="PKK61" s="40"/>
      <c r="PKL61" s="40"/>
      <c r="PKM61" s="40"/>
      <c r="PKN61" s="40"/>
      <c r="PKO61" s="40"/>
      <c r="PKP61" s="40"/>
      <c r="PKQ61" s="40"/>
      <c r="PKR61" s="40"/>
      <c r="PKS61" s="40"/>
      <c r="PKT61" s="40"/>
      <c r="PKU61" s="40"/>
      <c r="PKV61" s="40"/>
      <c r="PKW61" s="40"/>
      <c r="PKX61" s="40"/>
      <c r="PKY61" s="40"/>
      <c r="PKZ61" s="40"/>
      <c r="PLA61" s="40"/>
      <c r="PLB61" s="40"/>
      <c r="PLC61" s="40"/>
      <c r="PLD61" s="40"/>
      <c r="PLE61" s="40"/>
      <c r="PLF61" s="40"/>
      <c r="PLG61" s="40"/>
      <c r="PLH61" s="40"/>
      <c r="PLI61" s="40"/>
      <c r="PLJ61" s="40"/>
      <c r="PLK61" s="40"/>
      <c r="PLL61" s="40"/>
      <c r="PLM61" s="40"/>
      <c r="PLN61" s="40"/>
      <c r="PLO61" s="40"/>
      <c r="PLP61" s="40"/>
      <c r="PLQ61" s="40"/>
      <c r="PLR61" s="40"/>
      <c r="PLS61" s="40"/>
      <c r="PLT61" s="40"/>
      <c r="PLU61" s="40"/>
      <c r="PLV61" s="40"/>
      <c r="PLW61" s="40"/>
      <c r="PLX61" s="40"/>
      <c r="PLY61" s="40"/>
      <c r="PLZ61" s="40"/>
      <c r="PMA61" s="40"/>
      <c r="PMB61" s="40"/>
      <c r="PMC61" s="40"/>
      <c r="PMD61" s="40"/>
      <c r="PME61" s="40"/>
      <c r="PMF61" s="40"/>
      <c r="PMG61" s="40"/>
      <c r="PMH61" s="40"/>
      <c r="PMI61" s="40"/>
      <c r="PMJ61" s="40"/>
      <c r="PMK61" s="40"/>
      <c r="PML61" s="40"/>
      <c r="PMM61" s="40"/>
      <c r="PMN61" s="40"/>
      <c r="PMO61" s="40"/>
      <c r="PMP61" s="40"/>
      <c r="PMQ61" s="40"/>
      <c r="PMR61" s="40"/>
      <c r="PMS61" s="40"/>
      <c r="PMT61" s="40"/>
      <c r="PMU61" s="40"/>
      <c r="PMV61" s="40"/>
      <c r="PMW61" s="40"/>
      <c r="PMX61" s="40"/>
      <c r="PMY61" s="40"/>
      <c r="PMZ61" s="40"/>
      <c r="PNA61" s="40"/>
      <c r="PNB61" s="40"/>
      <c r="PNC61" s="40"/>
      <c r="PND61" s="40"/>
      <c r="PNE61" s="40"/>
      <c r="PNF61" s="40"/>
      <c r="PNG61" s="40"/>
      <c r="PNH61" s="40"/>
      <c r="PNI61" s="40"/>
      <c r="PNJ61" s="40"/>
      <c r="PNK61" s="40"/>
      <c r="PNL61" s="40"/>
      <c r="PNM61" s="40"/>
      <c r="PNN61" s="40"/>
      <c r="PNO61" s="40"/>
      <c r="PNP61" s="40"/>
      <c r="PNQ61" s="40"/>
      <c r="PNR61" s="40"/>
      <c r="PNS61" s="40"/>
      <c r="PNT61" s="40"/>
      <c r="PNU61" s="40"/>
      <c r="PNV61" s="40"/>
      <c r="PNW61" s="40"/>
      <c r="PNX61" s="40"/>
      <c r="PNY61" s="40"/>
      <c r="PNZ61" s="40"/>
      <c r="POA61" s="40"/>
      <c r="POB61" s="40"/>
      <c r="POC61" s="40"/>
      <c r="POD61" s="40"/>
      <c r="POE61" s="40"/>
      <c r="POF61" s="40"/>
      <c r="POG61" s="40"/>
      <c r="POH61" s="40"/>
      <c r="POI61" s="40"/>
      <c r="POJ61" s="40"/>
      <c r="POK61" s="40"/>
      <c r="POL61" s="40"/>
      <c r="POM61" s="40"/>
      <c r="PON61" s="40"/>
      <c r="POO61" s="40"/>
      <c r="POP61" s="40"/>
      <c r="POQ61" s="40"/>
      <c r="POR61" s="40"/>
      <c r="POS61" s="40"/>
      <c r="POT61" s="40"/>
      <c r="POU61" s="40"/>
      <c r="POV61" s="40"/>
      <c r="POW61" s="40"/>
      <c r="POX61" s="40"/>
      <c r="POY61" s="40"/>
      <c r="POZ61" s="40"/>
      <c r="PPA61" s="40"/>
      <c r="PPB61" s="40"/>
      <c r="PPC61" s="40"/>
      <c r="PPD61" s="40"/>
      <c r="PPE61" s="40"/>
      <c r="PPF61" s="40"/>
      <c r="PPG61" s="40"/>
      <c r="PPH61" s="40"/>
      <c r="PPI61" s="40"/>
      <c r="PPJ61" s="40"/>
      <c r="PPK61" s="40"/>
      <c r="PPL61" s="40"/>
      <c r="PPM61" s="40"/>
      <c r="PPN61" s="40"/>
      <c r="PPO61" s="40"/>
      <c r="PPP61" s="40"/>
      <c r="PPQ61" s="40"/>
      <c r="PPR61" s="40"/>
      <c r="PPS61" s="40"/>
      <c r="PPT61" s="40"/>
      <c r="PPU61" s="40"/>
      <c r="PPV61" s="40"/>
      <c r="PPW61" s="40"/>
      <c r="PPX61" s="40"/>
      <c r="PPY61" s="40"/>
      <c r="PPZ61" s="40"/>
      <c r="PQA61" s="40"/>
      <c r="PQB61" s="40"/>
      <c r="PQC61" s="40"/>
      <c r="PQD61" s="40"/>
      <c r="PQE61" s="40"/>
      <c r="PQF61" s="40"/>
      <c r="PQG61" s="40"/>
      <c r="PQH61" s="40"/>
      <c r="PQI61" s="40"/>
      <c r="PQJ61" s="40"/>
      <c r="PQK61" s="40"/>
      <c r="PQL61" s="40"/>
      <c r="PQM61" s="40"/>
      <c r="PQN61" s="40"/>
      <c r="PQO61" s="40"/>
      <c r="PQP61" s="40"/>
      <c r="PQQ61" s="40"/>
      <c r="PQR61" s="40"/>
      <c r="PQS61" s="40"/>
      <c r="PQT61" s="40"/>
      <c r="PQU61" s="40"/>
      <c r="PQV61" s="40"/>
      <c r="PQW61" s="40"/>
      <c r="PQX61" s="40"/>
      <c r="PQY61" s="40"/>
      <c r="PQZ61" s="40"/>
      <c r="PRA61" s="40"/>
      <c r="PRB61" s="40"/>
      <c r="PRC61" s="40"/>
      <c r="PRD61" s="40"/>
      <c r="PRE61" s="40"/>
      <c r="PRF61" s="40"/>
      <c r="PRG61" s="40"/>
      <c r="PRH61" s="40"/>
      <c r="PRI61" s="40"/>
      <c r="PRJ61" s="40"/>
      <c r="PRK61" s="40"/>
      <c r="PRL61" s="40"/>
      <c r="PRM61" s="40"/>
      <c r="PRN61" s="40"/>
      <c r="PRO61" s="40"/>
      <c r="PRP61" s="40"/>
      <c r="PRQ61" s="40"/>
      <c r="PRR61" s="40"/>
      <c r="PRS61" s="40"/>
      <c r="PRT61" s="40"/>
      <c r="PRU61" s="40"/>
      <c r="PRV61" s="40"/>
      <c r="PRW61" s="40"/>
      <c r="PRX61" s="40"/>
      <c r="PRY61" s="40"/>
      <c r="PRZ61" s="40"/>
      <c r="PSA61" s="40"/>
      <c r="PSB61" s="40"/>
      <c r="PSC61" s="40"/>
      <c r="PSD61" s="40"/>
      <c r="PSE61" s="40"/>
      <c r="PSF61" s="40"/>
      <c r="PSG61" s="40"/>
      <c r="PSH61" s="40"/>
      <c r="PSI61" s="40"/>
      <c r="PSJ61" s="40"/>
      <c r="PSK61" s="40"/>
      <c r="PSL61" s="40"/>
      <c r="PSM61" s="40"/>
      <c r="PSN61" s="40"/>
      <c r="PSO61" s="40"/>
      <c r="PSP61" s="40"/>
      <c r="PSQ61" s="40"/>
      <c r="PSR61" s="40"/>
      <c r="PSS61" s="40"/>
      <c r="PST61" s="40"/>
      <c r="PSU61" s="40"/>
      <c r="PSV61" s="40"/>
      <c r="PSW61" s="40"/>
      <c r="PSX61" s="40"/>
      <c r="PSY61" s="40"/>
      <c r="PSZ61" s="40"/>
      <c r="PTA61" s="40"/>
      <c r="PTB61" s="40"/>
      <c r="PTC61" s="40"/>
      <c r="PTD61" s="40"/>
      <c r="PTE61" s="40"/>
      <c r="PTF61" s="40"/>
      <c r="PTG61" s="40"/>
      <c r="PTH61" s="40"/>
      <c r="PTI61" s="40"/>
      <c r="PTJ61" s="40"/>
      <c r="PTK61" s="40"/>
      <c r="PTL61" s="40"/>
      <c r="PTM61" s="40"/>
      <c r="PTN61" s="40"/>
      <c r="PTO61" s="40"/>
      <c r="PTP61" s="40"/>
      <c r="PTQ61" s="40"/>
      <c r="PTR61" s="40"/>
      <c r="PTS61" s="40"/>
      <c r="PTT61" s="40"/>
      <c r="PTU61" s="40"/>
      <c r="PTV61" s="40"/>
      <c r="PTW61" s="40"/>
      <c r="PTX61" s="40"/>
      <c r="PTY61" s="40"/>
      <c r="PTZ61" s="40"/>
      <c r="PUA61" s="40"/>
      <c r="PUB61" s="40"/>
      <c r="PUC61" s="40"/>
      <c r="PUD61" s="40"/>
      <c r="PUE61" s="40"/>
      <c r="PUF61" s="40"/>
      <c r="PUG61" s="40"/>
      <c r="PUH61" s="40"/>
      <c r="PUI61" s="40"/>
      <c r="PUJ61" s="40"/>
      <c r="PUK61" s="40"/>
      <c r="PUL61" s="40"/>
      <c r="PUM61" s="40"/>
      <c r="PUN61" s="40"/>
      <c r="PUO61" s="40"/>
      <c r="PUP61" s="40"/>
      <c r="PUQ61" s="40"/>
      <c r="PUR61" s="40"/>
      <c r="PUS61" s="40"/>
      <c r="PUT61" s="40"/>
      <c r="PUU61" s="40"/>
      <c r="PUV61" s="40"/>
      <c r="PUW61" s="40"/>
      <c r="PUX61" s="40"/>
      <c r="PUY61" s="40"/>
      <c r="PUZ61" s="40"/>
      <c r="PVA61" s="40"/>
      <c r="PVB61" s="40"/>
      <c r="PVC61" s="40"/>
      <c r="PVD61" s="40"/>
      <c r="PVE61" s="40"/>
      <c r="PVF61" s="40"/>
      <c r="PVG61" s="40"/>
      <c r="PVH61" s="40"/>
      <c r="PVI61" s="40"/>
      <c r="PVJ61" s="40"/>
      <c r="PVK61" s="40"/>
      <c r="PVL61" s="40"/>
      <c r="PVM61" s="40"/>
      <c r="PVN61" s="40"/>
      <c r="PVO61" s="40"/>
      <c r="PVP61" s="40"/>
      <c r="PVQ61" s="40"/>
      <c r="PVR61" s="40"/>
      <c r="PVS61" s="40"/>
      <c r="PVT61" s="40"/>
      <c r="PVU61" s="40"/>
      <c r="PVV61" s="40"/>
      <c r="PVW61" s="40"/>
      <c r="PVX61" s="40"/>
      <c r="PVY61" s="40"/>
      <c r="PVZ61" s="40"/>
      <c r="PWA61" s="40"/>
      <c r="PWB61" s="40"/>
      <c r="PWC61" s="40"/>
      <c r="PWD61" s="40"/>
      <c r="PWE61" s="40"/>
      <c r="PWF61" s="40"/>
      <c r="PWG61" s="40"/>
      <c r="PWH61" s="40"/>
      <c r="PWI61" s="40"/>
      <c r="PWJ61" s="40"/>
      <c r="PWK61" s="40"/>
      <c r="PWL61" s="40"/>
      <c r="PWM61" s="40"/>
      <c r="PWN61" s="40"/>
      <c r="PWO61" s="40"/>
      <c r="PWP61" s="40"/>
      <c r="PWQ61" s="40"/>
      <c r="PWR61" s="40"/>
      <c r="PWS61" s="40"/>
      <c r="PWT61" s="40"/>
      <c r="PWU61" s="40"/>
      <c r="PWV61" s="40"/>
      <c r="PWW61" s="40"/>
      <c r="PWX61" s="40"/>
      <c r="PWY61" s="40"/>
      <c r="PWZ61" s="40"/>
      <c r="PXA61" s="40"/>
      <c r="PXB61" s="40"/>
      <c r="PXC61" s="40"/>
      <c r="PXD61" s="40"/>
      <c r="PXE61" s="40"/>
      <c r="PXF61" s="40"/>
      <c r="PXG61" s="40"/>
      <c r="PXH61" s="40"/>
      <c r="PXI61" s="40"/>
      <c r="PXJ61" s="40"/>
      <c r="PXK61" s="40"/>
      <c r="PXL61" s="40"/>
      <c r="PXM61" s="40"/>
      <c r="PXN61" s="40"/>
      <c r="PXO61" s="40"/>
      <c r="PXP61" s="40"/>
      <c r="PXQ61" s="40"/>
      <c r="PXR61" s="40"/>
      <c r="PXS61" s="40"/>
      <c r="PXT61" s="40"/>
      <c r="PXU61" s="40"/>
      <c r="PXV61" s="40"/>
      <c r="PXW61" s="40"/>
      <c r="PXX61" s="40"/>
      <c r="PXY61" s="40"/>
      <c r="PXZ61" s="40"/>
      <c r="PYA61" s="40"/>
      <c r="PYB61" s="40"/>
      <c r="PYC61" s="40"/>
      <c r="PYD61" s="40"/>
      <c r="PYE61" s="40"/>
      <c r="PYF61" s="40"/>
      <c r="PYG61" s="40"/>
      <c r="PYH61" s="40"/>
      <c r="PYI61" s="40"/>
      <c r="PYJ61" s="40"/>
      <c r="PYK61" s="40"/>
      <c r="PYL61" s="40"/>
      <c r="PYM61" s="40"/>
      <c r="PYN61" s="40"/>
      <c r="PYO61" s="40"/>
      <c r="PYP61" s="40"/>
      <c r="PYQ61" s="40"/>
      <c r="PYR61" s="40"/>
      <c r="PYS61" s="40"/>
      <c r="PYT61" s="40"/>
      <c r="PYU61" s="40"/>
      <c r="PYV61" s="40"/>
      <c r="PYW61" s="40"/>
      <c r="PYX61" s="40"/>
      <c r="PYY61" s="40"/>
      <c r="PYZ61" s="40"/>
      <c r="PZA61" s="40"/>
      <c r="PZB61" s="40"/>
      <c r="PZC61" s="40"/>
      <c r="PZD61" s="40"/>
      <c r="PZE61" s="40"/>
      <c r="PZF61" s="40"/>
      <c r="PZG61" s="40"/>
      <c r="PZH61" s="40"/>
      <c r="PZI61" s="40"/>
      <c r="PZJ61" s="40"/>
      <c r="PZK61" s="40"/>
      <c r="PZL61" s="40"/>
      <c r="PZM61" s="40"/>
      <c r="PZN61" s="40"/>
      <c r="PZO61" s="40"/>
      <c r="PZP61" s="40"/>
      <c r="PZQ61" s="40"/>
      <c r="PZR61" s="40"/>
      <c r="PZS61" s="40"/>
      <c r="PZT61" s="40"/>
      <c r="PZU61" s="40"/>
      <c r="PZV61" s="40"/>
      <c r="PZW61" s="40"/>
      <c r="PZX61" s="40"/>
      <c r="PZY61" s="40"/>
      <c r="PZZ61" s="40"/>
      <c r="QAA61" s="40"/>
      <c r="QAB61" s="40"/>
      <c r="QAC61" s="40"/>
      <c r="QAD61" s="40"/>
      <c r="QAE61" s="40"/>
      <c r="QAF61" s="40"/>
      <c r="QAG61" s="40"/>
      <c r="QAH61" s="40"/>
      <c r="QAI61" s="40"/>
      <c r="QAJ61" s="40"/>
      <c r="QAK61" s="40"/>
      <c r="QAL61" s="40"/>
      <c r="QAM61" s="40"/>
      <c r="QAN61" s="40"/>
      <c r="QAO61" s="40"/>
      <c r="QAP61" s="40"/>
      <c r="QAQ61" s="40"/>
      <c r="QAR61" s="40"/>
      <c r="QAS61" s="40"/>
      <c r="QAT61" s="40"/>
      <c r="QAU61" s="40"/>
      <c r="QAV61" s="40"/>
      <c r="QAW61" s="40"/>
      <c r="QAX61" s="40"/>
      <c r="QAY61" s="40"/>
      <c r="QAZ61" s="40"/>
      <c r="QBA61" s="40"/>
      <c r="QBB61" s="40"/>
      <c r="QBC61" s="40"/>
      <c r="QBD61" s="40"/>
      <c r="QBE61" s="40"/>
      <c r="QBF61" s="40"/>
      <c r="QBG61" s="40"/>
      <c r="QBH61" s="40"/>
      <c r="QBI61" s="40"/>
      <c r="QBJ61" s="40"/>
      <c r="QBK61" s="40"/>
      <c r="QBL61" s="40"/>
      <c r="QBM61" s="40"/>
      <c r="QBN61" s="40"/>
      <c r="QBO61" s="40"/>
      <c r="QBP61" s="40"/>
      <c r="QBQ61" s="40"/>
      <c r="QBR61" s="40"/>
      <c r="QBS61" s="40"/>
      <c r="QBT61" s="40"/>
      <c r="QBU61" s="40"/>
      <c r="QBV61" s="40"/>
      <c r="QBW61" s="40"/>
      <c r="QBX61" s="40"/>
      <c r="QBY61" s="40"/>
      <c r="QBZ61" s="40"/>
      <c r="QCA61" s="40"/>
      <c r="QCB61" s="40"/>
      <c r="QCC61" s="40"/>
      <c r="QCD61" s="40"/>
      <c r="QCE61" s="40"/>
      <c r="QCF61" s="40"/>
      <c r="QCG61" s="40"/>
      <c r="QCH61" s="40"/>
      <c r="QCI61" s="40"/>
      <c r="QCJ61" s="40"/>
      <c r="QCK61" s="40"/>
      <c r="QCL61" s="40"/>
      <c r="QCM61" s="40"/>
      <c r="QCN61" s="40"/>
      <c r="QCO61" s="40"/>
      <c r="QCP61" s="40"/>
      <c r="QCQ61" s="40"/>
      <c r="QCR61" s="40"/>
      <c r="QCS61" s="40"/>
      <c r="QCT61" s="40"/>
      <c r="QCU61" s="40"/>
      <c r="QCV61" s="40"/>
      <c r="QCW61" s="40"/>
      <c r="QCX61" s="40"/>
      <c r="QCY61" s="40"/>
      <c r="QCZ61" s="40"/>
      <c r="QDA61" s="40"/>
      <c r="QDB61" s="40"/>
      <c r="QDC61" s="40"/>
      <c r="QDD61" s="40"/>
      <c r="QDE61" s="40"/>
      <c r="QDF61" s="40"/>
      <c r="QDG61" s="40"/>
      <c r="QDH61" s="40"/>
      <c r="QDI61" s="40"/>
      <c r="QDJ61" s="40"/>
      <c r="QDK61" s="40"/>
      <c r="QDL61" s="40"/>
      <c r="QDM61" s="40"/>
      <c r="QDN61" s="40"/>
      <c r="QDO61" s="40"/>
      <c r="QDP61" s="40"/>
      <c r="QDQ61" s="40"/>
      <c r="QDR61" s="40"/>
      <c r="QDS61" s="40"/>
      <c r="QDT61" s="40"/>
      <c r="QDU61" s="40"/>
      <c r="QDV61" s="40"/>
      <c r="QDW61" s="40"/>
      <c r="QDX61" s="40"/>
      <c r="QDY61" s="40"/>
      <c r="QDZ61" s="40"/>
      <c r="QEA61" s="40"/>
      <c r="QEB61" s="40"/>
      <c r="QEC61" s="40"/>
      <c r="QED61" s="40"/>
      <c r="QEE61" s="40"/>
      <c r="QEF61" s="40"/>
      <c r="QEG61" s="40"/>
      <c r="QEH61" s="40"/>
      <c r="QEI61" s="40"/>
      <c r="QEJ61" s="40"/>
      <c r="QEK61" s="40"/>
      <c r="QEL61" s="40"/>
      <c r="QEM61" s="40"/>
      <c r="QEN61" s="40"/>
      <c r="QEO61" s="40"/>
      <c r="QEP61" s="40"/>
      <c r="QEQ61" s="40"/>
      <c r="QER61" s="40"/>
      <c r="QES61" s="40"/>
      <c r="QET61" s="40"/>
      <c r="QEU61" s="40"/>
      <c r="QEV61" s="40"/>
      <c r="QEW61" s="40"/>
      <c r="QEX61" s="40"/>
      <c r="QEY61" s="40"/>
      <c r="QEZ61" s="40"/>
      <c r="QFA61" s="40"/>
      <c r="QFB61" s="40"/>
      <c r="QFC61" s="40"/>
      <c r="QFD61" s="40"/>
      <c r="QFE61" s="40"/>
      <c r="QFF61" s="40"/>
      <c r="QFG61" s="40"/>
      <c r="QFH61" s="40"/>
      <c r="QFI61" s="40"/>
      <c r="QFJ61" s="40"/>
      <c r="QFK61" s="40"/>
      <c r="QFL61" s="40"/>
      <c r="QFM61" s="40"/>
      <c r="QFN61" s="40"/>
      <c r="QFO61" s="40"/>
      <c r="QFP61" s="40"/>
      <c r="QFQ61" s="40"/>
      <c r="QFR61" s="40"/>
      <c r="QFS61" s="40"/>
      <c r="QFT61" s="40"/>
      <c r="QFU61" s="40"/>
      <c r="QFV61" s="40"/>
      <c r="QFW61" s="40"/>
      <c r="QFX61" s="40"/>
      <c r="QFY61" s="40"/>
      <c r="QFZ61" s="40"/>
      <c r="QGA61" s="40"/>
      <c r="QGB61" s="40"/>
      <c r="QGC61" s="40"/>
      <c r="QGD61" s="40"/>
      <c r="QGE61" s="40"/>
      <c r="QGF61" s="40"/>
      <c r="QGG61" s="40"/>
      <c r="QGH61" s="40"/>
      <c r="QGI61" s="40"/>
      <c r="QGJ61" s="40"/>
      <c r="QGK61" s="40"/>
      <c r="QGL61" s="40"/>
      <c r="QGM61" s="40"/>
      <c r="QGN61" s="40"/>
      <c r="QGO61" s="40"/>
      <c r="QGP61" s="40"/>
      <c r="QGQ61" s="40"/>
      <c r="QGR61" s="40"/>
      <c r="QGS61" s="40"/>
      <c r="QGT61" s="40"/>
      <c r="QGU61" s="40"/>
      <c r="QGV61" s="40"/>
      <c r="QGW61" s="40"/>
      <c r="QGX61" s="40"/>
      <c r="QGY61" s="40"/>
      <c r="QGZ61" s="40"/>
      <c r="QHA61" s="40"/>
      <c r="QHB61" s="40"/>
      <c r="QHC61" s="40"/>
      <c r="QHD61" s="40"/>
      <c r="QHE61" s="40"/>
      <c r="QHF61" s="40"/>
      <c r="QHG61" s="40"/>
      <c r="QHH61" s="40"/>
      <c r="QHI61" s="40"/>
      <c r="QHJ61" s="40"/>
      <c r="QHK61" s="40"/>
      <c r="QHL61" s="40"/>
      <c r="QHM61" s="40"/>
      <c r="QHN61" s="40"/>
      <c r="QHO61" s="40"/>
      <c r="QHP61" s="40"/>
      <c r="QHQ61" s="40"/>
      <c r="QHR61" s="40"/>
      <c r="QHS61" s="40"/>
      <c r="QHT61" s="40"/>
      <c r="QHU61" s="40"/>
      <c r="QHV61" s="40"/>
      <c r="QHW61" s="40"/>
      <c r="QHX61" s="40"/>
      <c r="QHY61" s="40"/>
      <c r="QHZ61" s="40"/>
      <c r="QIA61" s="40"/>
      <c r="QIB61" s="40"/>
      <c r="QIC61" s="40"/>
      <c r="QID61" s="40"/>
      <c r="QIE61" s="40"/>
      <c r="QIF61" s="40"/>
      <c r="QIG61" s="40"/>
      <c r="QIH61" s="40"/>
      <c r="QII61" s="40"/>
      <c r="QIJ61" s="40"/>
      <c r="QIK61" s="40"/>
      <c r="QIL61" s="40"/>
      <c r="QIM61" s="40"/>
      <c r="QIN61" s="40"/>
      <c r="QIO61" s="40"/>
      <c r="QIP61" s="40"/>
      <c r="QIQ61" s="40"/>
      <c r="QIR61" s="40"/>
      <c r="QIS61" s="40"/>
      <c r="QIT61" s="40"/>
      <c r="QIU61" s="40"/>
      <c r="QIV61" s="40"/>
      <c r="QIW61" s="40"/>
      <c r="QIX61" s="40"/>
      <c r="QIY61" s="40"/>
      <c r="QIZ61" s="40"/>
      <c r="QJA61" s="40"/>
      <c r="QJB61" s="40"/>
      <c r="QJC61" s="40"/>
      <c r="QJD61" s="40"/>
      <c r="QJE61" s="40"/>
      <c r="QJF61" s="40"/>
      <c r="QJG61" s="40"/>
      <c r="QJH61" s="40"/>
      <c r="QJI61" s="40"/>
      <c r="QJJ61" s="40"/>
      <c r="QJK61" s="40"/>
      <c r="QJL61" s="40"/>
      <c r="QJM61" s="40"/>
      <c r="QJN61" s="40"/>
      <c r="QJO61" s="40"/>
      <c r="QJP61" s="40"/>
      <c r="QJQ61" s="40"/>
      <c r="QJR61" s="40"/>
      <c r="QJS61" s="40"/>
      <c r="QJT61" s="40"/>
      <c r="QJU61" s="40"/>
      <c r="QJV61" s="40"/>
      <c r="QJW61" s="40"/>
      <c r="QJX61" s="40"/>
      <c r="QJY61" s="40"/>
      <c r="QJZ61" s="40"/>
      <c r="QKA61" s="40"/>
      <c r="QKB61" s="40"/>
      <c r="QKC61" s="40"/>
      <c r="QKD61" s="40"/>
      <c r="QKE61" s="40"/>
      <c r="QKF61" s="40"/>
      <c r="QKG61" s="40"/>
      <c r="QKH61" s="40"/>
      <c r="QKI61" s="40"/>
      <c r="QKJ61" s="40"/>
      <c r="QKK61" s="40"/>
      <c r="QKL61" s="40"/>
      <c r="QKM61" s="40"/>
      <c r="QKN61" s="40"/>
      <c r="QKO61" s="40"/>
      <c r="QKP61" s="40"/>
      <c r="QKQ61" s="40"/>
      <c r="QKR61" s="40"/>
      <c r="QKS61" s="40"/>
      <c r="QKT61" s="40"/>
      <c r="QKU61" s="40"/>
      <c r="QKV61" s="40"/>
      <c r="QKW61" s="40"/>
      <c r="QKX61" s="40"/>
      <c r="QKY61" s="40"/>
      <c r="QKZ61" s="40"/>
      <c r="QLA61" s="40"/>
      <c r="QLB61" s="40"/>
      <c r="QLC61" s="40"/>
      <c r="QLD61" s="40"/>
      <c r="QLE61" s="40"/>
      <c r="QLF61" s="40"/>
      <c r="QLG61" s="40"/>
      <c r="QLH61" s="40"/>
      <c r="QLI61" s="40"/>
      <c r="QLJ61" s="40"/>
      <c r="QLK61" s="40"/>
      <c r="QLL61" s="40"/>
      <c r="QLM61" s="40"/>
      <c r="QLN61" s="40"/>
      <c r="QLO61" s="40"/>
      <c r="QLP61" s="40"/>
      <c r="QLQ61" s="40"/>
      <c r="QLR61" s="40"/>
      <c r="QLS61" s="40"/>
      <c r="QLT61" s="40"/>
      <c r="QLU61" s="40"/>
      <c r="QLV61" s="40"/>
      <c r="QLW61" s="40"/>
      <c r="QLX61" s="40"/>
      <c r="QLY61" s="40"/>
      <c r="QLZ61" s="40"/>
      <c r="QMA61" s="40"/>
      <c r="QMB61" s="40"/>
      <c r="QMC61" s="40"/>
      <c r="QMD61" s="40"/>
      <c r="QME61" s="40"/>
      <c r="QMF61" s="40"/>
      <c r="QMG61" s="40"/>
      <c r="QMH61" s="40"/>
      <c r="QMI61" s="40"/>
      <c r="QMJ61" s="40"/>
      <c r="QMK61" s="40"/>
      <c r="QML61" s="40"/>
      <c r="QMM61" s="40"/>
      <c r="QMN61" s="40"/>
      <c r="QMO61" s="40"/>
      <c r="QMP61" s="40"/>
      <c r="QMQ61" s="40"/>
      <c r="QMR61" s="40"/>
      <c r="QMS61" s="40"/>
      <c r="QMT61" s="40"/>
      <c r="QMU61" s="40"/>
      <c r="QMV61" s="40"/>
      <c r="QMW61" s="40"/>
      <c r="QMX61" s="40"/>
      <c r="QMY61" s="40"/>
      <c r="QMZ61" s="40"/>
      <c r="QNA61" s="40"/>
      <c r="QNB61" s="40"/>
      <c r="QNC61" s="40"/>
      <c r="QND61" s="40"/>
      <c r="QNE61" s="40"/>
      <c r="QNF61" s="40"/>
      <c r="QNG61" s="40"/>
      <c r="QNH61" s="40"/>
      <c r="QNI61" s="40"/>
      <c r="QNJ61" s="40"/>
      <c r="QNK61" s="40"/>
      <c r="QNL61" s="40"/>
      <c r="QNM61" s="40"/>
      <c r="QNN61" s="40"/>
      <c r="QNO61" s="40"/>
      <c r="QNP61" s="40"/>
      <c r="QNQ61" s="40"/>
      <c r="QNR61" s="40"/>
      <c r="QNS61" s="40"/>
      <c r="QNT61" s="40"/>
      <c r="QNU61" s="40"/>
      <c r="QNV61" s="40"/>
      <c r="QNW61" s="40"/>
      <c r="QNX61" s="40"/>
      <c r="QNY61" s="40"/>
      <c r="QNZ61" s="40"/>
      <c r="QOA61" s="40"/>
      <c r="QOB61" s="40"/>
      <c r="QOC61" s="40"/>
      <c r="QOD61" s="40"/>
      <c r="QOE61" s="40"/>
      <c r="QOF61" s="40"/>
      <c r="QOG61" s="40"/>
      <c r="QOH61" s="40"/>
      <c r="QOI61" s="40"/>
      <c r="QOJ61" s="40"/>
      <c r="QOK61" s="40"/>
      <c r="QOL61" s="40"/>
      <c r="QOM61" s="40"/>
      <c r="QON61" s="40"/>
      <c r="QOO61" s="40"/>
      <c r="QOP61" s="40"/>
      <c r="QOQ61" s="40"/>
      <c r="QOR61" s="40"/>
      <c r="QOS61" s="40"/>
      <c r="QOT61" s="40"/>
      <c r="QOU61" s="40"/>
      <c r="QOV61" s="40"/>
      <c r="QOW61" s="40"/>
      <c r="QOX61" s="40"/>
      <c r="QOY61" s="40"/>
      <c r="QOZ61" s="40"/>
      <c r="QPA61" s="40"/>
      <c r="QPB61" s="40"/>
      <c r="QPC61" s="40"/>
      <c r="QPD61" s="40"/>
      <c r="QPE61" s="40"/>
      <c r="QPF61" s="40"/>
      <c r="QPG61" s="40"/>
      <c r="QPH61" s="40"/>
      <c r="QPI61" s="40"/>
      <c r="QPJ61" s="40"/>
      <c r="QPK61" s="40"/>
      <c r="QPL61" s="40"/>
      <c r="QPM61" s="40"/>
      <c r="QPN61" s="40"/>
      <c r="QPO61" s="40"/>
      <c r="QPP61" s="40"/>
      <c r="QPQ61" s="40"/>
      <c r="QPR61" s="40"/>
      <c r="QPS61" s="40"/>
      <c r="QPT61" s="40"/>
      <c r="QPU61" s="40"/>
      <c r="QPV61" s="40"/>
      <c r="QPW61" s="40"/>
      <c r="QPX61" s="40"/>
      <c r="QPY61" s="40"/>
      <c r="QPZ61" s="40"/>
      <c r="QQA61" s="40"/>
      <c r="QQB61" s="40"/>
      <c r="QQC61" s="40"/>
      <c r="QQD61" s="40"/>
      <c r="QQE61" s="40"/>
      <c r="QQF61" s="40"/>
      <c r="QQG61" s="40"/>
      <c r="QQH61" s="40"/>
      <c r="QQI61" s="40"/>
      <c r="QQJ61" s="40"/>
      <c r="QQK61" s="40"/>
      <c r="QQL61" s="40"/>
      <c r="QQM61" s="40"/>
      <c r="QQN61" s="40"/>
      <c r="QQO61" s="40"/>
      <c r="QQP61" s="40"/>
      <c r="QQQ61" s="40"/>
      <c r="QQR61" s="40"/>
      <c r="QQS61" s="40"/>
      <c r="QQT61" s="40"/>
      <c r="QQU61" s="40"/>
      <c r="QQV61" s="40"/>
      <c r="QQW61" s="40"/>
      <c r="QQX61" s="40"/>
      <c r="QQY61" s="40"/>
      <c r="QQZ61" s="40"/>
      <c r="QRA61" s="40"/>
      <c r="QRB61" s="40"/>
      <c r="QRC61" s="40"/>
      <c r="QRD61" s="40"/>
      <c r="QRE61" s="40"/>
      <c r="QRF61" s="40"/>
      <c r="QRG61" s="40"/>
      <c r="QRH61" s="40"/>
      <c r="QRI61" s="40"/>
      <c r="QRJ61" s="40"/>
      <c r="QRK61" s="40"/>
      <c r="QRL61" s="40"/>
      <c r="QRM61" s="40"/>
      <c r="QRN61" s="40"/>
      <c r="QRO61" s="40"/>
      <c r="QRP61" s="40"/>
      <c r="QRQ61" s="40"/>
      <c r="QRR61" s="40"/>
      <c r="QRS61" s="40"/>
      <c r="QRT61" s="40"/>
      <c r="QRU61" s="40"/>
      <c r="QRV61" s="40"/>
      <c r="QRW61" s="40"/>
      <c r="QRX61" s="40"/>
      <c r="QRY61" s="40"/>
      <c r="QRZ61" s="40"/>
      <c r="QSA61" s="40"/>
      <c r="QSB61" s="40"/>
      <c r="QSC61" s="40"/>
      <c r="QSD61" s="40"/>
      <c r="QSE61" s="40"/>
      <c r="QSF61" s="40"/>
      <c r="QSG61" s="40"/>
      <c r="QSH61" s="40"/>
      <c r="QSI61" s="40"/>
      <c r="QSJ61" s="40"/>
      <c r="QSK61" s="40"/>
      <c r="QSL61" s="40"/>
      <c r="QSM61" s="40"/>
      <c r="QSN61" s="40"/>
      <c r="QSO61" s="40"/>
      <c r="QSP61" s="40"/>
      <c r="QSQ61" s="40"/>
      <c r="QSR61" s="40"/>
      <c r="QSS61" s="40"/>
      <c r="QST61" s="40"/>
      <c r="QSU61" s="40"/>
      <c r="QSV61" s="40"/>
      <c r="QSW61" s="40"/>
      <c r="QSX61" s="40"/>
      <c r="QSY61" s="40"/>
      <c r="QSZ61" s="40"/>
      <c r="QTA61" s="40"/>
      <c r="QTB61" s="40"/>
      <c r="QTC61" s="40"/>
      <c r="QTD61" s="40"/>
      <c r="QTE61" s="40"/>
      <c r="QTF61" s="40"/>
      <c r="QTG61" s="40"/>
      <c r="QTH61" s="40"/>
      <c r="QTI61" s="40"/>
      <c r="QTJ61" s="40"/>
      <c r="QTK61" s="40"/>
      <c r="QTL61" s="40"/>
      <c r="QTM61" s="40"/>
      <c r="QTN61" s="40"/>
      <c r="QTO61" s="40"/>
      <c r="QTP61" s="40"/>
      <c r="QTQ61" s="40"/>
      <c r="QTR61" s="40"/>
      <c r="QTS61" s="40"/>
      <c r="QTT61" s="40"/>
      <c r="QTU61" s="40"/>
      <c r="QTV61" s="40"/>
      <c r="QTW61" s="40"/>
      <c r="QTX61" s="40"/>
      <c r="QTY61" s="40"/>
      <c r="QTZ61" s="40"/>
      <c r="QUA61" s="40"/>
      <c r="QUB61" s="40"/>
      <c r="QUC61" s="40"/>
      <c r="QUD61" s="40"/>
      <c r="QUE61" s="40"/>
      <c r="QUF61" s="40"/>
      <c r="QUG61" s="40"/>
      <c r="QUH61" s="40"/>
      <c r="QUI61" s="40"/>
      <c r="QUJ61" s="40"/>
      <c r="QUK61" s="40"/>
      <c r="QUL61" s="40"/>
      <c r="QUM61" s="40"/>
      <c r="QUN61" s="40"/>
      <c r="QUO61" s="40"/>
      <c r="QUP61" s="40"/>
      <c r="QUQ61" s="40"/>
      <c r="QUR61" s="40"/>
      <c r="QUS61" s="40"/>
      <c r="QUT61" s="40"/>
      <c r="QUU61" s="40"/>
      <c r="QUV61" s="40"/>
      <c r="QUW61" s="40"/>
      <c r="QUX61" s="40"/>
      <c r="QUY61" s="40"/>
      <c r="QUZ61" s="40"/>
      <c r="QVA61" s="40"/>
      <c r="QVB61" s="40"/>
      <c r="QVC61" s="40"/>
      <c r="QVD61" s="40"/>
      <c r="QVE61" s="40"/>
      <c r="QVF61" s="40"/>
      <c r="QVG61" s="40"/>
      <c r="QVH61" s="40"/>
      <c r="QVI61" s="40"/>
      <c r="QVJ61" s="40"/>
      <c r="QVK61" s="40"/>
      <c r="QVL61" s="40"/>
      <c r="QVM61" s="40"/>
      <c r="QVN61" s="40"/>
      <c r="QVO61" s="40"/>
      <c r="QVP61" s="40"/>
      <c r="QVQ61" s="40"/>
      <c r="QVR61" s="40"/>
      <c r="QVS61" s="40"/>
      <c r="QVT61" s="40"/>
      <c r="QVU61" s="40"/>
      <c r="QVV61" s="40"/>
      <c r="QVW61" s="40"/>
      <c r="QVX61" s="40"/>
      <c r="QVY61" s="40"/>
      <c r="QVZ61" s="40"/>
      <c r="QWA61" s="40"/>
      <c r="QWB61" s="40"/>
      <c r="QWC61" s="40"/>
      <c r="QWD61" s="40"/>
      <c r="QWE61" s="40"/>
      <c r="QWF61" s="40"/>
      <c r="QWG61" s="40"/>
      <c r="QWH61" s="40"/>
      <c r="QWI61" s="40"/>
      <c r="QWJ61" s="40"/>
      <c r="QWK61" s="40"/>
      <c r="QWL61" s="40"/>
      <c r="QWM61" s="40"/>
      <c r="QWN61" s="40"/>
      <c r="QWO61" s="40"/>
      <c r="QWP61" s="40"/>
      <c r="QWQ61" s="40"/>
      <c r="QWR61" s="40"/>
      <c r="QWS61" s="40"/>
      <c r="QWT61" s="40"/>
      <c r="QWU61" s="40"/>
      <c r="QWV61" s="40"/>
      <c r="QWW61" s="40"/>
      <c r="QWX61" s="40"/>
      <c r="QWY61" s="40"/>
      <c r="QWZ61" s="40"/>
      <c r="QXA61" s="40"/>
      <c r="QXB61" s="40"/>
      <c r="QXC61" s="40"/>
      <c r="QXD61" s="40"/>
      <c r="QXE61" s="40"/>
      <c r="QXF61" s="40"/>
      <c r="QXG61" s="40"/>
      <c r="QXH61" s="40"/>
      <c r="QXI61" s="40"/>
      <c r="QXJ61" s="40"/>
      <c r="QXK61" s="40"/>
      <c r="QXL61" s="40"/>
      <c r="QXM61" s="40"/>
      <c r="QXN61" s="40"/>
      <c r="QXO61" s="40"/>
      <c r="QXP61" s="40"/>
      <c r="QXQ61" s="40"/>
      <c r="QXR61" s="40"/>
      <c r="QXS61" s="40"/>
      <c r="QXT61" s="40"/>
      <c r="QXU61" s="40"/>
      <c r="QXV61" s="40"/>
      <c r="QXW61" s="40"/>
      <c r="QXX61" s="40"/>
      <c r="QXY61" s="40"/>
      <c r="QXZ61" s="40"/>
      <c r="QYA61" s="40"/>
      <c r="QYB61" s="40"/>
      <c r="QYC61" s="40"/>
      <c r="QYD61" s="40"/>
      <c r="QYE61" s="40"/>
      <c r="QYF61" s="40"/>
      <c r="QYG61" s="40"/>
      <c r="QYH61" s="40"/>
      <c r="QYI61" s="40"/>
      <c r="QYJ61" s="40"/>
      <c r="QYK61" s="40"/>
      <c r="QYL61" s="40"/>
      <c r="QYM61" s="40"/>
      <c r="QYN61" s="40"/>
      <c r="QYO61" s="40"/>
      <c r="QYP61" s="40"/>
      <c r="QYQ61" s="40"/>
      <c r="QYR61" s="40"/>
      <c r="QYS61" s="40"/>
      <c r="QYT61" s="40"/>
      <c r="QYU61" s="40"/>
      <c r="QYV61" s="40"/>
      <c r="QYW61" s="40"/>
      <c r="QYX61" s="40"/>
      <c r="QYY61" s="40"/>
      <c r="QYZ61" s="40"/>
      <c r="QZA61" s="40"/>
      <c r="QZB61" s="40"/>
      <c r="QZC61" s="40"/>
      <c r="QZD61" s="40"/>
      <c r="QZE61" s="40"/>
      <c r="QZF61" s="40"/>
      <c r="QZG61" s="40"/>
      <c r="QZH61" s="40"/>
      <c r="QZI61" s="40"/>
      <c r="QZJ61" s="40"/>
      <c r="QZK61" s="40"/>
      <c r="QZL61" s="40"/>
      <c r="QZM61" s="40"/>
      <c r="QZN61" s="40"/>
      <c r="QZO61" s="40"/>
      <c r="QZP61" s="40"/>
      <c r="QZQ61" s="40"/>
      <c r="QZR61" s="40"/>
      <c r="QZS61" s="40"/>
      <c r="QZT61" s="40"/>
      <c r="QZU61" s="40"/>
      <c r="QZV61" s="40"/>
      <c r="QZW61" s="40"/>
      <c r="QZX61" s="40"/>
      <c r="QZY61" s="40"/>
      <c r="QZZ61" s="40"/>
      <c r="RAA61" s="40"/>
      <c r="RAB61" s="40"/>
      <c r="RAC61" s="40"/>
      <c r="RAD61" s="40"/>
      <c r="RAE61" s="40"/>
      <c r="RAF61" s="40"/>
      <c r="RAG61" s="40"/>
      <c r="RAH61" s="40"/>
      <c r="RAI61" s="40"/>
      <c r="RAJ61" s="40"/>
      <c r="RAK61" s="40"/>
      <c r="RAL61" s="40"/>
      <c r="RAM61" s="40"/>
      <c r="RAN61" s="40"/>
      <c r="RAO61" s="40"/>
      <c r="RAP61" s="40"/>
      <c r="RAQ61" s="40"/>
      <c r="RAR61" s="40"/>
      <c r="RAS61" s="40"/>
      <c r="RAT61" s="40"/>
      <c r="RAU61" s="40"/>
      <c r="RAV61" s="40"/>
      <c r="RAW61" s="40"/>
      <c r="RAX61" s="40"/>
      <c r="RAY61" s="40"/>
      <c r="RAZ61" s="40"/>
      <c r="RBA61" s="40"/>
      <c r="RBB61" s="40"/>
      <c r="RBC61" s="40"/>
      <c r="RBD61" s="40"/>
      <c r="RBE61" s="40"/>
      <c r="RBF61" s="40"/>
      <c r="RBG61" s="40"/>
      <c r="RBH61" s="40"/>
      <c r="RBI61" s="40"/>
      <c r="RBJ61" s="40"/>
      <c r="RBK61" s="40"/>
      <c r="RBL61" s="40"/>
      <c r="RBM61" s="40"/>
      <c r="RBN61" s="40"/>
      <c r="RBO61" s="40"/>
      <c r="RBP61" s="40"/>
      <c r="RBQ61" s="40"/>
      <c r="RBR61" s="40"/>
      <c r="RBS61" s="40"/>
      <c r="RBT61" s="40"/>
      <c r="RBU61" s="40"/>
      <c r="RBV61" s="40"/>
      <c r="RBW61" s="40"/>
      <c r="RBX61" s="40"/>
      <c r="RBY61" s="40"/>
      <c r="RBZ61" s="40"/>
      <c r="RCA61" s="40"/>
      <c r="RCB61" s="40"/>
      <c r="RCC61" s="40"/>
      <c r="RCD61" s="40"/>
      <c r="RCE61" s="40"/>
      <c r="RCF61" s="40"/>
      <c r="RCG61" s="40"/>
      <c r="RCH61" s="40"/>
      <c r="RCI61" s="40"/>
      <c r="RCJ61" s="40"/>
      <c r="RCK61" s="40"/>
      <c r="RCL61" s="40"/>
      <c r="RCM61" s="40"/>
      <c r="RCN61" s="40"/>
      <c r="RCO61" s="40"/>
      <c r="RCP61" s="40"/>
      <c r="RCQ61" s="40"/>
      <c r="RCR61" s="40"/>
      <c r="RCS61" s="40"/>
      <c r="RCT61" s="40"/>
      <c r="RCU61" s="40"/>
      <c r="RCV61" s="40"/>
      <c r="RCW61" s="40"/>
      <c r="RCX61" s="40"/>
      <c r="RCY61" s="40"/>
      <c r="RCZ61" s="40"/>
      <c r="RDA61" s="40"/>
      <c r="RDB61" s="40"/>
      <c r="RDC61" s="40"/>
      <c r="RDD61" s="40"/>
      <c r="RDE61" s="40"/>
      <c r="RDF61" s="40"/>
      <c r="RDG61" s="40"/>
      <c r="RDH61" s="40"/>
      <c r="RDI61" s="40"/>
      <c r="RDJ61" s="40"/>
      <c r="RDK61" s="40"/>
      <c r="RDL61" s="40"/>
      <c r="RDM61" s="40"/>
      <c r="RDN61" s="40"/>
      <c r="RDO61" s="40"/>
      <c r="RDP61" s="40"/>
      <c r="RDQ61" s="40"/>
      <c r="RDR61" s="40"/>
      <c r="RDS61" s="40"/>
      <c r="RDT61" s="40"/>
      <c r="RDU61" s="40"/>
      <c r="RDV61" s="40"/>
      <c r="RDW61" s="40"/>
      <c r="RDX61" s="40"/>
      <c r="RDY61" s="40"/>
      <c r="RDZ61" s="40"/>
      <c r="REA61" s="40"/>
      <c r="REB61" s="40"/>
      <c r="REC61" s="40"/>
      <c r="RED61" s="40"/>
      <c r="REE61" s="40"/>
      <c r="REF61" s="40"/>
      <c r="REG61" s="40"/>
      <c r="REH61" s="40"/>
      <c r="REI61" s="40"/>
      <c r="REJ61" s="40"/>
      <c r="REK61" s="40"/>
      <c r="REL61" s="40"/>
      <c r="REM61" s="40"/>
      <c r="REN61" s="40"/>
      <c r="REO61" s="40"/>
      <c r="REP61" s="40"/>
      <c r="REQ61" s="40"/>
      <c r="RER61" s="40"/>
      <c r="RES61" s="40"/>
      <c r="RET61" s="40"/>
      <c r="REU61" s="40"/>
      <c r="REV61" s="40"/>
      <c r="REW61" s="40"/>
      <c r="REX61" s="40"/>
      <c r="REY61" s="40"/>
      <c r="REZ61" s="40"/>
      <c r="RFA61" s="40"/>
      <c r="RFB61" s="40"/>
      <c r="RFC61" s="40"/>
      <c r="RFD61" s="40"/>
      <c r="RFE61" s="40"/>
      <c r="RFF61" s="40"/>
      <c r="RFG61" s="40"/>
      <c r="RFH61" s="40"/>
      <c r="RFI61" s="40"/>
      <c r="RFJ61" s="40"/>
      <c r="RFK61" s="40"/>
      <c r="RFL61" s="40"/>
      <c r="RFM61" s="40"/>
      <c r="RFN61" s="40"/>
      <c r="RFO61" s="40"/>
      <c r="RFP61" s="40"/>
      <c r="RFQ61" s="40"/>
      <c r="RFR61" s="40"/>
      <c r="RFS61" s="40"/>
      <c r="RFT61" s="40"/>
      <c r="RFU61" s="40"/>
      <c r="RFV61" s="40"/>
      <c r="RFW61" s="40"/>
      <c r="RFX61" s="40"/>
      <c r="RFY61" s="40"/>
      <c r="RFZ61" s="40"/>
      <c r="RGA61" s="40"/>
      <c r="RGB61" s="40"/>
      <c r="RGC61" s="40"/>
      <c r="RGD61" s="40"/>
      <c r="RGE61" s="40"/>
      <c r="RGF61" s="40"/>
      <c r="RGG61" s="40"/>
      <c r="RGH61" s="40"/>
      <c r="RGI61" s="40"/>
      <c r="RGJ61" s="40"/>
      <c r="RGK61" s="40"/>
      <c r="RGL61" s="40"/>
      <c r="RGM61" s="40"/>
      <c r="RGN61" s="40"/>
      <c r="RGO61" s="40"/>
      <c r="RGP61" s="40"/>
      <c r="RGQ61" s="40"/>
      <c r="RGR61" s="40"/>
      <c r="RGS61" s="40"/>
      <c r="RGT61" s="40"/>
      <c r="RGU61" s="40"/>
      <c r="RGV61" s="40"/>
      <c r="RGW61" s="40"/>
      <c r="RGX61" s="40"/>
      <c r="RGY61" s="40"/>
      <c r="RGZ61" s="40"/>
      <c r="RHA61" s="40"/>
      <c r="RHB61" s="40"/>
      <c r="RHC61" s="40"/>
      <c r="RHD61" s="40"/>
      <c r="RHE61" s="40"/>
      <c r="RHF61" s="40"/>
      <c r="RHG61" s="40"/>
      <c r="RHH61" s="40"/>
      <c r="RHI61" s="40"/>
      <c r="RHJ61" s="40"/>
      <c r="RHK61" s="40"/>
      <c r="RHL61" s="40"/>
      <c r="RHM61" s="40"/>
      <c r="RHN61" s="40"/>
      <c r="RHO61" s="40"/>
      <c r="RHP61" s="40"/>
      <c r="RHQ61" s="40"/>
      <c r="RHR61" s="40"/>
      <c r="RHS61" s="40"/>
      <c r="RHT61" s="40"/>
      <c r="RHU61" s="40"/>
      <c r="RHV61" s="40"/>
      <c r="RHW61" s="40"/>
      <c r="RHX61" s="40"/>
      <c r="RHY61" s="40"/>
      <c r="RHZ61" s="40"/>
      <c r="RIA61" s="40"/>
      <c r="RIB61" s="40"/>
      <c r="RIC61" s="40"/>
      <c r="RID61" s="40"/>
      <c r="RIE61" s="40"/>
      <c r="RIF61" s="40"/>
      <c r="RIG61" s="40"/>
      <c r="RIH61" s="40"/>
      <c r="RII61" s="40"/>
      <c r="RIJ61" s="40"/>
      <c r="RIK61" s="40"/>
      <c r="RIL61" s="40"/>
      <c r="RIM61" s="40"/>
      <c r="RIN61" s="40"/>
      <c r="RIO61" s="40"/>
      <c r="RIP61" s="40"/>
      <c r="RIQ61" s="40"/>
      <c r="RIR61" s="40"/>
      <c r="RIS61" s="40"/>
      <c r="RIT61" s="40"/>
      <c r="RIU61" s="40"/>
      <c r="RIV61" s="40"/>
      <c r="RIW61" s="40"/>
      <c r="RIX61" s="40"/>
      <c r="RIY61" s="40"/>
      <c r="RIZ61" s="40"/>
      <c r="RJA61" s="40"/>
      <c r="RJB61" s="40"/>
      <c r="RJC61" s="40"/>
      <c r="RJD61" s="40"/>
      <c r="RJE61" s="40"/>
      <c r="RJF61" s="40"/>
      <c r="RJG61" s="40"/>
      <c r="RJH61" s="40"/>
      <c r="RJI61" s="40"/>
      <c r="RJJ61" s="40"/>
      <c r="RJK61" s="40"/>
      <c r="RJL61" s="40"/>
      <c r="RJM61" s="40"/>
      <c r="RJN61" s="40"/>
      <c r="RJO61" s="40"/>
      <c r="RJP61" s="40"/>
      <c r="RJQ61" s="40"/>
      <c r="RJR61" s="40"/>
      <c r="RJS61" s="40"/>
      <c r="RJT61" s="40"/>
      <c r="RJU61" s="40"/>
      <c r="RJV61" s="40"/>
      <c r="RJW61" s="40"/>
      <c r="RJX61" s="40"/>
      <c r="RJY61" s="40"/>
      <c r="RJZ61" s="40"/>
      <c r="RKA61" s="40"/>
      <c r="RKB61" s="40"/>
      <c r="RKC61" s="40"/>
      <c r="RKD61" s="40"/>
      <c r="RKE61" s="40"/>
      <c r="RKF61" s="40"/>
      <c r="RKG61" s="40"/>
      <c r="RKH61" s="40"/>
      <c r="RKI61" s="40"/>
      <c r="RKJ61" s="40"/>
      <c r="RKK61" s="40"/>
      <c r="RKL61" s="40"/>
      <c r="RKM61" s="40"/>
      <c r="RKN61" s="40"/>
      <c r="RKO61" s="40"/>
      <c r="RKP61" s="40"/>
      <c r="RKQ61" s="40"/>
      <c r="RKR61" s="40"/>
      <c r="RKS61" s="40"/>
      <c r="RKT61" s="40"/>
      <c r="RKU61" s="40"/>
      <c r="RKV61" s="40"/>
      <c r="RKW61" s="40"/>
      <c r="RKX61" s="40"/>
      <c r="RKY61" s="40"/>
      <c r="RKZ61" s="40"/>
      <c r="RLA61" s="40"/>
      <c r="RLB61" s="40"/>
      <c r="RLC61" s="40"/>
      <c r="RLD61" s="40"/>
      <c r="RLE61" s="40"/>
      <c r="RLF61" s="40"/>
      <c r="RLG61" s="40"/>
      <c r="RLH61" s="40"/>
      <c r="RLI61" s="40"/>
      <c r="RLJ61" s="40"/>
      <c r="RLK61" s="40"/>
      <c r="RLL61" s="40"/>
      <c r="RLM61" s="40"/>
      <c r="RLN61" s="40"/>
      <c r="RLO61" s="40"/>
      <c r="RLP61" s="40"/>
      <c r="RLQ61" s="40"/>
      <c r="RLR61" s="40"/>
      <c r="RLS61" s="40"/>
      <c r="RLT61" s="40"/>
      <c r="RLU61" s="40"/>
      <c r="RLV61" s="40"/>
      <c r="RLW61" s="40"/>
      <c r="RLX61" s="40"/>
      <c r="RLY61" s="40"/>
      <c r="RLZ61" s="40"/>
      <c r="RMA61" s="40"/>
      <c r="RMB61" s="40"/>
      <c r="RMC61" s="40"/>
      <c r="RMD61" s="40"/>
      <c r="RME61" s="40"/>
      <c r="RMF61" s="40"/>
      <c r="RMG61" s="40"/>
      <c r="RMH61" s="40"/>
      <c r="RMI61" s="40"/>
      <c r="RMJ61" s="40"/>
      <c r="RMK61" s="40"/>
      <c r="RML61" s="40"/>
      <c r="RMM61" s="40"/>
      <c r="RMN61" s="40"/>
      <c r="RMO61" s="40"/>
      <c r="RMP61" s="40"/>
      <c r="RMQ61" s="40"/>
      <c r="RMR61" s="40"/>
      <c r="RMS61" s="40"/>
      <c r="RMT61" s="40"/>
      <c r="RMU61" s="40"/>
      <c r="RMV61" s="40"/>
      <c r="RMW61" s="40"/>
      <c r="RMX61" s="40"/>
      <c r="RMY61" s="40"/>
      <c r="RMZ61" s="40"/>
      <c r="RNA61" s="40"/>
      <c r="RNB61" s="40"/>
      <c r="RNC61" s="40"/>
      <c r="RND61" s="40"/>
      <c r="RNE61" s="40"/>
      <c r="RNF61" s="40"/>
      <c r="RNG61" s="40"/>
      <c r="RNH61" s="40"/>
      <c r="RNI61" s="40"/>
      <c r="RNJ61" s="40"/>
      <c r="RNK61" s="40"/>
      <c r="RNL61" s="40"/>
      <c r="RNM61" s="40"/>
      <c r="RNN61" s="40"/>
      <c r="RNO61" s="40"/>
      <c r="RNP61" s="40"/>
      <c r="RNQ61" s="40"/>
      <c r="RNR61" s="40"/>
      <c r="RNS61" s="40"/>
      <c r="RNT61" s="40"/>
      <c r="RNU61" s="40"/>
      <c r="RNV61" s="40"/>
      <c r="RNW61" s="40"/>
      <c r="RNX61" s="40"/>
      <c r="RNY61" s="40"/>
      <c r="RNZ61" s="40"/>
      <c r="ROA61" s="40"/>
      <c r="ROB61" s="40"/>
      <c r="ROC61" s="40"/>
      <c r="ROD61" s="40"/>
      <c r="ROE61" s="40"/>
      <c r="ROF61" s="40"/>
      <c r="ROG61" s="40"/>
      <c r="ROH61" s="40"/>
      <c r="ROI61" s="40"/>
      <c r="ROJ61" s="40"/>
      <c r="ROK61" s="40"/>
      <c r="ROL61" s="40"/>
      <c r="ROM61" s="40"/>
      <c r="RON61" s="40"/>
      <c r="ROO61" s="40"/>
      <c r="ROP61" s="40"/>
      <c r="ROQ61" s="40"/>
      <c r="ROR61" s="40"/>
      <c r="ROS61" s="40"/>
      <c r="ROT61" s="40"/>
      <c r="ROU61" s="40"/>
      <c r="ROV61" s="40"/>
      <c r="ROW61" s="40"/>
      <c r="ROX61" s="40"/>
      <c r="ROY61" s="40"/>
      <c r="ROZ61" s="40"/>
      <c r="RPA61" s="40"/>
      <c r="RPB61" s="40"/>
      <c r="RPC61" s="40"/>
      <c r="RPD61" s="40"/>
      <c r="RPE61" s="40"/>
      <c r="RPF61" s="40"/>
      <c r="RPG61" s="40"/>
      <c r="RPH61" s="40"/>
      <c r="RPI61" s="40"/>
      <c r="RPJ61" s="40"/>
      <c r="RPK61" s="40"/>
      <c r="RPL61" s="40"/>
      <c r="RPM61" s="40"/>
      <c r="RPN61" s="40"/>
      <c r="RPO61" s="40"/>
      <c r="RPP61" s="40"/>
      <c r="RPQ61" s="40"/>
      <c r="RPR61" s="40"/>
      <c r="RPS61" s="40"/>
      <c r="RPT61" s="40"/>
      <c r="RPU61" s="40"/>
      <c r="RPV61" s="40"/>
      <c r="RPW61" s="40"/>
      <c r="RPX61" s="40"/>
      <c r="RPY61" s="40"/>
      <c r="RPZ61" s="40"/>
      <c r="RQA61" s="40"/>
      <c r="RQB61" s="40"/>
      <c r="RQC61" s="40"/>
      <c r="RQD61" s="40"/>
      <c r="RQE61" s="40"/>
      <c r="RQF61" s="40"/>
      <c r="RQG61" s="40"/>
      <c r="RQH61" s="40"/>
      <c r="RQI61" s="40"/>
      <c r="RQJ61" s="40"/>
      <c r="RQK61" s="40"/>
      <c r="RQL61" s="40"/>
      <c r="RQM61" s="40"/>
      <c r="RQN61" s="40"/>
      <c r="RQO61" s="40"/>
      <c r="RQP61" s="40"/>
      <c r="RQQ61" s="40"/>
      <c r="RQR61" s="40"/>
      <c r="RQS61" s="40"/>
      <c r="RQT61" s="40"/>
      <c r="RQU61" s="40"/>
      <c r="RQV61" s="40"/>
      <c r="RQW61" s="40"/>
      <c r="RQX61" s="40"/>
      <c r="RQY61" s="40"/>
      <c r="RQZ61" s="40"/>
      <c r="RRA61" s="40"/>
      <c r="RRB61" s="40"/>
      <c r="RRC61" s="40"/>
      <c r="RRD61" s="40"/>
      <c r="RRE61" s="40"/>
      <c r="RRF61" s="40"/>
      <c r="RRG61" s="40"/>
      <c r="RRH61" s="40"/>
      <c r="RRI61" s="40"/>
      <c r="RRJ61" s="40"/>
      <c r="RRK61" s="40"/>
      <c r="RRL61" s="40"/>
      <c r="RRM61" s="40"/>
      <c r="RRN61" s="40"/>
      <c r="RRO61" s="40"/>
      <c r="RRP61" s="40"/>
      <c r="RRQ61" s="40"/>
      <c r="RRR61" s="40"/>
      <c r="RRS61" s="40"/>
      <c r="RRT61" s="40"/>
      <c r="RRU61" s="40"/>
      <c r="RRV61" s="40"/>
      <c r="RRW61" s="40"/>
      <c r="RRX61" s="40"/>
      <c r="RRY61" s="40"/>
      <c r="RRZ61" s="40"/>
      <c r="RSA61" s="40"/>
      <c r="RSB61" s="40"/>
      <c r="RSC61" s="40"/>
      <c r="RSD61" s="40"/>
      <c r="RSE61" s="40"/>
      <c r="RSF61" s="40"/>
      <c r="RSG61" s="40"/>
      <c r="RSH61" s="40"/>
      <c r="RSI61" s="40"/>
      <c r="RSJ61" s="40"/>
      <c r="RSK61" s="40"/>
      <c r="RSL61" s="40"/>
      <c r="RSM61" s="40"/>
      <c r="RSN61" s="40"/>
      <c r="RSO61" s="40"/>
      <c r="RSP61" s="40"/>
      <c r="RSQ61" s="40"/>
      <c r="RSR61" s="40"/>
      <c r="RSS61" s="40"/>
      <c r="RST61" s="40"/>
      <c r="RSU61" s="40"/>
      <c r="RSV61" s="40"/>
      <c r="RSW61" s="40"/>
      <c r="RSX61" s="40"/>
      <c r="RSY61" s="40"/>
      <c r="RSZ61" s="40"/>
      <c r="RTA61" s="40"/>
      <c r="RTB61" s="40"/>
      <c r="RTC61" s="40"/>
      <c r="RTD61" s="40"/>
      <c r="RTE61" s="40"/>
      <c r="RTF61" s="40"/>
      <c r="RTG61" s="40"/>
      <c r="RTH61" s="40"/>
      <c r="RTI61" s="40"/>
      <c r="RTJ61" s="40"/>
      <c r="RTK61" s="40"/>
      <c r="RTL61" s="40"/>
      <c r="RTM61" s="40"/>
      <c r="RTN61" s="40"/>
      <c r="RTO61" s="40"/>
      <c r="RTP61" s="40"/>
      <c r="RTQ61" s="40"/>
      <c r="RTR61" s="40"/>
      <c r="RTS61" s="40"/>
      <c r="RTT61" s="40"/>
      <c r="RTU61" s="40"/>
      <c r="RTV61" s="40"/>
      <c r="RTW61" s="40"/>
      <c r="RTX61" s="40"/>
      <c r="RTY61" s="40"/>
      <c r="RTZ61" s="40"/>
      <c r="RUA61" s="40"/>
      <c r="RUB61" s="40"/>
      <c r="RUC61" s="40"/>
      <c r="RUD61" s="40"/>
      <c r="RUE61" s="40"/>
      <c r="RUF61" s="40"/>
      <c r="RUG61" s="40"/>
      <c r="RUH61" s="40"/>
      <c r="RUI61" s="40"/>
      <c r="RUJ61" s="40"/>
      <c r="RUK61" s="40"/>
      <c r="RUL61" s="40"/>
      <c r="RUM61" s="40"/>
      <c r="RUN61" s="40"/>
      <c r="RUO61" s="40"/>
      <c r="RUP61" s="40"/>
      <c r="RUQ61" s="40"/>
      <c r="RUR61" s="40"/>
      <c r="RUS61" s="40"/>
      <c r="RUT61" s="40"/>
      <c r="RUU61" s="40"/>
      <c r="RUV61" s="40"/>
      <c r="RUW61" s="40"/>
      <c r="RUX61" s="40"/>
      <c r="RUY61" s="40"/>
      <c r="RUZ61" s="40"/>
      <c r="RVA61" s="40"/>
      <c r="RVB61" s="40"/>
      <c r="RVC61" s="40"/>
      <c r="RVD61" s="40"/>
      <c r="RVE61" s="40"/>
      <c r="RVF61" s="40"/>
      <c r="RVG61" s="40"/>
      <c r="RVH61" s="40"/>
      <c r="RVI61" s="40"/>
      <c r="RVJ61" s="40"/>
      <c r="RVK61" s="40"/>
      <c r="RVL61" s="40"/>
      <c r="RVM61" s="40"/>
      <c r="RVN61" s="40"/>
      <c r="RVO61" s="40"/>
      <c r="RVP61" s="40"/>
      <c r="RVQ61" s="40"/>
      <c r="RVR61" s="40"/>
      <c r="RVS61" s="40"/>
      <c r="RVT61" s="40"/>
      <c r="RVU61" s="40"/>
      <c r="RVV61" s="40"/>
      <c r="RVW61" s="40"/>
      <c r="RVX61" s="40"/>
      <c r="RVY61" s="40"/>
      <c r="RVZ61" s="40"/>
      <c r="RWA61" s="40"/>
      <c r="RWB61" s="40"/>
      <c r="RWC61" s="40"/>
      <c r="RWD61" s="40"/>
      <c r="RWE61" s="40"/>
      <c r="RWF61" s="40"/>
      <c r="RWG61" s="40"/>
      <c r="RWH61" s="40"/>
      <c r="RWI61" s="40"/>
      <c r="RWJ61" s="40"/>
      <c r="RWK61" s="40"/>
      <c r="RWL61" s="40"/>
      <c r="RWM61" s="40"/>
      <c r="RWN61" s="40"/>
      <c r="RWO61" s="40"/>
      <c r="RWP61" s="40"/>
      <c r="RWQ61" s="40"/>
      <c r="RWR61" s="40"/>
      <c r="RWS61" s="40"/>
      <c r="RWT61" s="40"/>
      <c r="RWU61" s="40"/>
      <c r="RWV61" s="40"/>
      <c r="RWW61" s="40"/>
      <c r="RWX61" s="40"/>
      <c r="RWY61" s="40"/>
      <c r="RWZ61" s="40"/>
      <c r="RXA61" s="40"/>
      <c r="RXB61" s="40"/>
      <c r="RXC61" s="40"/>
      <c r="RXD61" s="40"/>
      <c r="RXE61" s="40"/>
      <c r="RXF61" s="40"/>
      <c r="RXG61" s="40"/>
      <c r="RXH61" s="40"/>
      <c r="RXI61" s="40"/>
      <c r="RXJ61" s="40"/>
      <c r="RXK61" s="40"/>
      <c r="RXL61" s="40"/>
      <c r="RXM61" s="40"/>
      <c r="RXN61" s="40"/>
      <c r="RXO61" s="40"/>
      <c r="RXP61" s="40"/>
      <c r="RXQ61" s="40"/>
      <c r="RXR61" s="40"/>
      <c r="RXS61" s="40"/>
      <c r="RXT61" s="40"/>
      <c r="RXU61" s="40"/>
      <c r="RXV61" s="40"/>
      <c r="RXW61" s="40"/>
      <c r="RXX61" s="40"/>
      <c r="RXY61" s="40"/>
      <c r="RXZ61" s="40"/>
      <c r="RYA61" s="40"/>
      <c r="RYB61" s="40"/>
      <c r="RYC61" s="40"/>
      <c r="RYD61" s="40"/>
      <c r="RYE61" s="40"/>
      <c r="RYF61" s="40"/>
      <c r="RYG61" s="40"/>
      <c r="RYH61" s="40"/>
      <c r="RYI61" s="40"/>
      <c r="RYJ61" s="40"/>
      <c r="RYK61" s="40"/>
      <c r="RYL61" s="40"/>
      <c r="RYM61" s="40"/>
      <c r="RYN61" s="40"/>
      <c r="RYO61" s="40"/>
      <c r="RYP61" s="40"/>
      <c r="RYQ61" s="40"/>
      <c r="RYR61" s="40"/>
      <c r="RYS61" s="40"/>
      <c r="RYT61" s="40"/>
      <c r="RYU61" s="40"/>
      <c r="RYV61" s="40"/>
      <c r="RYW61" s="40"/>
      <c r="RYX61" s="40"/>
      <c r="RYY61" s="40"/>
      <c r="RYZ61" s="40"/>
      <c r="RZA61" s="40"/>
      <c r="RZB61" s="40"/>
      <c r="RZC61" s="40"/>
      <c r="RZD61" s="40"/>
      <c r="RZE61" s="40"/>
      <c r="RZF61" s="40"/>
      <c r="RZG61" s="40"/>
      <c r="RZH61" s="40"/>
      <c r="RZI61" s="40"/>
      <c r="RZJ61" s="40"/>
      <c r="RZK61" s="40"/>
      <c r="RZL61" s="40"/>
      <c r="RZM61" s="40"/>
      <c r="RZN61" s="40"/>
      <c r="RZO61" s="40"/>
      <c r="RZP61" s="40"/>
      <c r="RZQ61" s="40"/>
      <c r="RZR61" s="40"/>
      <c r="RZS61" s="40"/>
      <c r="RZT61" s="40"/>
      <c r="RZU61" s="40"/>
      <c r="RZV61" s="40"/>
      <c r="RZW61" s="40"/>
      <c r="RZX61" s="40"/>
      <c r="RZY61" s="40"/>
      <c r="RZZ61" s="40"/>
      <c r="SAA61" s="40"/>
      <c r="SAB61" s="40"/>
      <c r="SAC61" s="40"/>
      <c r="SAD61" s="40"/>
      <c r="SAE61" s="40"/>
      <c r="SAF61" s="40"/>
      <c r="SAG61" s="40"/>
      <c r="SAH61" s="40"/>
      <c r="SAI61" s="40"/>
      <c r="SAJ61" s="40"/>
      <c r="SAK61" s="40"/>
      <c r="SAL61" s="40"/>
      <c r="SAM61" s="40"/>
      <c r="SAN61" s="40"/>
      <c r="SAO61" s="40"/>
      <c r="SAP61" s="40"/>
      <c r="SAQ61" s="40"/>
      <c r="SAR61" s="40"/>
      <c r="SAS61" s="40"/>
      <c r="SAT61" s="40"/>
      <c r="SAU61" s="40"/>
      <c r="SAV61" s="40"/>
      <c r="SAW61" s="40"/>
      <c r="SAX61" s="40"/>
      <c r="SAY61" s="40"/>
      <c r="SAZ61" s="40"/>
      <c r="SBA61" s="40"/>
      <c r="SBB61" s="40"/>
      <c r="SBC61" s="40"/>
      <c r="SBD61" s="40"/>
      <c r="SBE61" s="40"/>
      <c r="SBF61" s="40"/>
      <c r="SBG61" s="40"/>
      <c r="SBH61" s="40"/>
      <c r="SBI61" s="40"/>
      <c r="SBJ61" s="40"/>
      <c r="SBK61" s="40"/>
      <c r="SBL61" s="40"/>
      <c r="SBM61" s="40"/>
      <c r="SBN61" s="40"/>
      <c r="SBO61" s="40"/>
      <c r="SBP61" s="40"/>
      <c r="SBQ61" s="40"/>
      <c r="SBR61" s="40"/>
      <c r="SBS61" s="40"/>
      <c r="SBT61" s="40"/>
      <c r="SBU61" s="40"/>
      <c r="SBV61" s="40"/>
      <c r="SBW61" s="40"/>
      <c r="SBX61" s="40"/>
      <c r="SBY61" s="40"/>
      <c r="SBZ61" s="40"/>
      <c r="SCA61" s="40"/>
      <c r="SCB61" s="40"/>
      <c r="SCC61" s="40"/>
      <c r="SCD61" s="40"/>
      <c r="SCE61" s="40"/>
      <c r="SCF61" s="40"/>
      <c r="SCG61" s="40"/>
      <c r="SCH61" s="40"/>
      <c r="SCI61" s="40"/>
      <c r="SCJ61" s="40"/>
      <c r="SCK61" s="40"/>
      <c r="SCL61" s="40"/>
      <c r="SCM61" s="40"/>
      <c r="SCN61" s="40"/>
      <c r="SCO61" s="40"/>
      <c r="SCP61" s="40"/>
      <c r="SCQ61" s="40"/>
      <c r="SCR61" s="40"/>
      <c r="SCS61" s="40"/>
      <c r="SCT61" s="40"/>
      <c r="SCU61" s="40"/>
      <c r="SCV61" s="40"/>
      <c r="SCW61" s="40"/>
      <c r="SCX61" s="40"/>
      <c r="SCY61" s="40"/>
      <c r="SCZ61" s="40"/>
      <c r="SDA61" s="40"/>
      <c r="SDB61" s="40"/>
      <c r="SDC61" s="40"/>
      <c r="SDD61" s="40"/>
      <c r="SDE61" s="40"/>
      <c r="SDF61" s="40"/>
      <c r="SDG61" s="40"/>
      <c r="SDH61" s="40"/>
      <c r="SDI61" s="40"/>
      <c r="SDJ61" s="40"/>
      <c r="SDK61" s="40"/>
      <c r="SDL61" s="40"/>
      <c r="SDM61" s="40"/>
      <c r="SDN61" s="40"/>
      <c r="SDO61" s="40"/>
      <c r="SDP61" s="40"/>
      <c r="SDQ61" s="40"/>
      <c r="SDR61" s="40"/>
      <c r="SDS61" s="40"/>
      <c r="SDT61" s="40"/>
      <c r="SDU61" s="40"/>
      <c r="SDV61" s="40"/>
      <c r="SDW61" s="40"/>
      <c r="SDX61" s="40"/>
      <c r="SDY61" s="40"/>
      <c r="SDZ61" s="40"/>
      <c r="SEA61" s="40"/>
      <c r="SEB61" s="40"/>
      <c r="SEC61" s="40"/>
      <c r="SED61" s="40"/>
      <c r="SEE61" s="40"/>
      <c r="SEF61" s="40"/>
      <c r="SEG61" s="40"/>
      <c r="SEH61" s="40"/>
      <c r="SEI61" s="40"/>
      <c r="SEJ61" s="40"/>
      <c r="SEK61" s="40"/>
      <c r="SEL61" s="40"/>
      <c r="SEM61" s="40"/>
      <c r="SEN61" s="40"/>
      <c r="SEO61" s="40"/>
      <c r="SEP61" s="40"/>
      <c r="SEQ61" s="40"/>
      <c r="SER61" s="40"/>
      <c r="SES61" s="40"/>
      <c r="SET61" s="40"/>
      <c r="SEU61" s="40"/>
      <c r="SEV61" s="40"/>
      <c r="SEW61" s="40"/>
      <c r="SEX61" s="40"/>
      <c r="SEY61" s="40"/>
      <c r="SEZ61" s="40"/>
      <c r="SFA61" s="40"/>
      <c r="SFB61" s="40"/>
      <c r="SFC61" s="40"/>
      <c r="SFD61" s="40"/>
      <c r="SFE61" s="40"/>
      <c r="SFF61" s="40"/>
      <c r="SFG61" s="40"/>
      <c r="SFH61" s="40"/>
      <c r="SFI61" s="40"/>
      <c r="SFJ61" s="40"/>
      <c r="SFK61" s="40"/>
      <c r="SFL61" s="40"/>
      <c r="SFM61" s="40"/>
      <c r="SFN61" s="40"/>
      <c r="SFO61" s="40"/>
      <c r="SFP61" s="40"/>
      <c r="SFQ61" s="40"/>
      <c r="SFR61" s="40"/>
      <c r="SFS61" s="40"/>
      <c r="SFT61" s="40"/>
      <c r="SFU61" s="40"/>
      <c r="SFV61" s="40"/>
      <c r="SFW61" s="40"/>
      <c r="SFX61" s="40"/>
      <c r="SFY61" s="40"/>
      <c r="SFZ61" s="40"/>
      <c r="SGA61" s="40"/>
      <c r="SGB61" s="40"/>
      <c r="SGC61" s="40"/>
      <c r="SGD61" s="40"/>
      <c r="SGE61" s="40"/>
      <c r="SGF61" s="40"/>
      <c r="SGG61" s="40"/>
      <c r="SGH61" s="40"/>
      <c r="SGI61" s="40"/>
      <c r="SGJ61" s="40"/>
      <c r="SGK61" s="40"/>
      <c r="SGL61" s="40"/>
      <c r="SGM61" s="40"/>
      <c r="SGN61" s="40"/>
      <c r="SGO61" s="40"/>
      <c r="SGP61" s="40"/>
      <c r="SGQ61" s="40"/>
      <c r="SGR61" s="40"/>
      <c r="SGS61" s="40"/>
      <c r="SGT61" s="40"/>
      <c r="SGU61" s="40"/>
      <c r="SGV61" s="40"/>
      <c r="SGW61" s="40"/>
      <c r="SGX61" s="40"/>
      <c r="SGY61" s="40"/>
      <c r="SGZ61" s="40"/>
      <c r="SHA61" s="40"/>
      <c r="SHB61" s="40"/>
      <c r="SHC61" s="40"/>
      <c r="SHD61" s="40"/>
      <c r="SHE61" s="40"/>
      <c r="SHF61" s="40"/>
      <c r="SHG61" s="40"/>
      <c r="SHH61" s="40"/>
      <c r="SHI61" s="40"/>
      <c r="SHJ61" s="40"/>
      <c r="SHK61" s="40"/>
      <c r="SHL61" s="40"/>
      <c r="SHM61" s="40"/>
      <c r="SHN61" s="40"/>
      <c r="SHO61" s="40"/>
      <c r="SHP61" s="40"/>
      <c r="SHQ61" s="40"/>
      <c r="SHR61" s="40"/>
      <c r="SHS61" s="40"/>
      <c r="SHT61" s="40"/>
      <c r="SHU61" s="40"/>
      <c r="SHV61" s="40"/>
      <c r="SHW61" s="40"/>
      <c r="SHX61" s="40"/>
      <c r="SHY61" s="40"/>
      <c r="SHZ61" s="40"/>
      <c r="SIA61" s="40"/>
      <c r="SIB61" s="40"/>
      <c r="SIC61" s="40"/>
      <c r="SID61" s="40"/>
      <c r="SIE61" s="40"/>
      <c r="SIF61" s="40"/>
      <c r="SIG61" s="40"/>
      <c r="SIH61" s="40"/>
      <c r="SII61" s="40"/>
      <c r="SIJ61" s="40"/>
      <c r="SIK61" s="40"/>
      <c r="SIL61" s="40"/>
      <c r="SIM61" s="40"/>
      <c r="SIN61" s="40"/>
      <c r="SIO61" s="40"/>
      <c r="SIP61" s="40"/>
      <c r="SIQ61" s="40"/>
      <c r="SIR61" s="40"/>
      <c r="SIS61" s="40"/>
      <c r="SIT61" s="40"/>
      <c r="SIU61" s="40"/>
      <c r="SIV61" s="40"/>
      <c r="SIW61" s="40"/>
      <c r="SIX61" s="40"/>
      <c r="SIY61" s="40"/>
      <c r="SIZ61" s="40"/>
      <c r="SJA61" s="40"/>
      <c r="SJB61" s="40"/>
      <c r="SJC61" s="40"/>
      <c r="SJD61" s="40"/>
      <c r="SJE61" s="40"/>
      <c r="SJF61" s="40"/>
      <c r="SJG61" s="40"/>
      <c r="SJH61" s="40"/>
      <c r="SJI61" s="40"/>
      <c r="SJJ61" s="40"/>
      <c r="SJK61" s="40"/>
      <c r="SJL61" s="40"/>
      <c r="SJM61" s="40"/>
      <c r="SJN61" s="40"/>
      <c r="SJO61" s="40"/>
      <c r="SJP61" s="40"/>
      <c r="SJQ61" s="40"/>
      <c r="SJR61" s="40"/>
      <c r="SJS61" s="40"/>
      <c r="SJT61" s="40"/>
      <c r="SJU61" s="40"/>
      <c r="SJV61" s="40"/>
      <c r="SJW61" s="40"/>
      <c r="SJX61" s="40"/>
      <c r="SJY61" s="40"/>
      <c r="SJZ61" s="40"/>
      <c r="SKA61" s="40"/>
      <c r="SKB61" s="40"/>
      <c r="SKC61" s="40"/>
      <c r="SKD61" s="40"/>
      <c r="SKE61" s="40"/>
      <c r="SKF61" s="40"/>
      <c r="SKG61" s="40"/>
      <c r="SKH61" s="40"/>
      <c r="SKI61" s="40"/>
      <c r="SKJ61" s="40"/>
      <c r="SKK61" s="40"/>
      <c r="SKL61" s="40"/>
      <c r="SKM61" s="40"/>
      <c r="SKN61" s="40"/>
      <c r="SKO61" s="40"/>
      <c r="SKP61" s="40"/>
      <c r="SKQ61" s="40"/>
      <c r="SKR61" s="40"/>
      <c r="SKS61" s="40"/>
      <c r="SKT61" s="40"/>
      <c r="SKU61" s="40"/>
      <c r="SKV61" s="40"/>
      <c r="SKW61" s="40"/>
      <c r="SKX61" s="40"/>
      <c r="SKY61" s="40"/>
      <c r="SKZ61" s="40"/>
      <c r="SLA61" s="40"/>
      <c r="SLB61" s="40"/>
      <c r="SLC61" s="40"/>
      <c r="SLD61" s="40"/>
      <c r="SLE61" s="40"/>
      <c r="SLF61" s="40"/>
      <c r="SLG61" s="40"/>
      <c r="SLH61" s="40"/>
      <c r="SLI61" s="40"/>
      <c r="SLJ61" s="40"/>
      <c r="SLK61" s="40"/>
      <c r="SLL61" s="40"/>
      <c r="SLM61" s="40"/>
      <c r="SLN61" s="40"/>
      <c r="SLO61" s="40"/>
      <c r="SLP61" s="40"/>
      <c r="SLQ61" s="40"/>
      <c r="SLR61" s="40"/>
      <c r="SLS61" s="40"/>
      <c r="SLT61" s="40"/>
      <c r="SLU61" s="40"/>
      <c r="SLV61" s="40"/>
      <c r="SLW61" s="40"/>
      <c r="SLX61" s="40"/>
      <c r="SLY61" s="40"/>
      <c r="SLZ61" s="40"/>
      <c r="SMA61" s="40"/>
      <c r="SMB61" s="40"/>
      <c r="SMC61" s="40"/>
      <c r="SMD61" s="40"/>
      <c r="SME61" s="40"/>
      <c r="SMF61" s="40"/>
      <c r="SMG61" s="40"/>
      <c r="SMH61" s="40"/>
      <c r="SMI61" s="40"/>
      <c r="SMJ61" s="40"/>
      <c r="SMK61" s="40"/>
      <c r="SML61" s="40"/>
      <c r="SMM61" s="40"/>
      <c r="SMN61" s="40"/>
      <c r="SMO61" s="40"/>
      <c r="SMP61" s="40"/>
      <c r="SMQ61" s="40"/>
      <c r="SMR61" s="40"/>
      <c r="SMS61" s="40"/>
      <c r="SMT61" s="40"/>
      <c r="SMU61" s="40"/>
      <c r="SMV61" s="40"/>
      <c r="SMW61" s="40"/>
      <c r="SMX61" s="40"/>
      <c r="SMY61" s="40"/>
      <c r="SMZ61" s="40"/>
      <c r="SNA61" s="40"/>
      <c r="SNB61" s="40"/>
      <c r="SNC61" s="40"/>
      <c r="SND61" s="40"/>
      <c r="SNE61" s="40"/>
      <c r="SNF61" s="40"/>
      <c r="SNG61" s="40"/>
      <c r="SNH61" s="40"/>
      <c r="SNI61" s="40"/>
      <c r="SNJ61" s="40"/>
      <c r="SNK61" s="40"/>
      <c r="SNL61" s="40"/>
      <c r="SNM61" s="40"/>
      <c r="SNN61" s="40"/>
      <c r="SNO61" s="40"/>
      <c r="SNP61" s="40"/>
      <c r="SNQ61" s="40"/>
      <c r="SNR61" s="40"/>
      <c r="SNS61" s="40"/>
      <c r="SNT61" s="40"/>
      <c r="SNU61" s="40"/>
      <c r="SNV61" s="40"/>
      <c r="SNW61" s="40"/>
      <c r="SNX61" s="40"/>
      <c r="SNY61" s="40"/>
      <c r="SNZ61" s="40"/>
      <c r="SOA61" s="40"/>
      <c r="SOB61" s="40"/>
      <c r="SOC61" s="40"/>
      <c r="SOD61" s="40"/>
      <c r="SOE61" s="40"/>
      <c r="SOF61" s="40"/>
      <c r="SOG61" s="40"/>
      <c r="SOH61" s="40"/>
      <c r="SOI61" s="40"/>
      <c r="SOJ61" s="40"/>
      <c r="SOK61" s="40"/>
      <c r="SOL61" s="40"/>
      <c r="SOM61" s="40"/>
      <c r="SON61" s="40"/>
      <c r="SOO61" s="40"/>
      <c r="SOP61" s="40"/>
      <c r="SOQ61" s="40"/>
      <c r="SOR61" s="40"/>
      <c r="SOS61" s="40"/>
      <c r="SOT61" s="40"/>
      <c r="SOU61" s="40"/>
      <c r="SOV61" s="40"/>
      <c r="SOW61" s="40"/>
      <c r="SOX61" s="40"/>
      <c r="SOY61" s="40"/>
      <c r="SOZ61" s="40"/>
      <c r="SPA61" s="40"/>
      <c r="SPB61" s="40"/>
      <c r="SPC61" s="40"/>
      <c r="SPD61" s="40"/>
      <c r="SPE61" s="40"/>
      <c r="SPF61" s="40"/>
      <c r="SPG61" s="40"/>
      <c r="SPH61" s="40"/>
      <c r="SPI61" s="40"/>
      <c r="SPJ61" s="40"/>
      <c r="SPK61" s="40"/>
      <c r="SPL61" s="40"/>
      <c r="SPM61" s="40"/>
      <c r="SPN61" s="40"/>
      <c r="SPO61" s="40"/>
      <c r="SPP61" s="40"/>
      <c r="SPQ61" s="40"/>
      <c r="SPR61" s="40"/>
      <c r="SPS61" s="40"/>
      <c r="SPT61" s="40"/>
      <c r="SPU61" s="40"/>
      <c r="SPV61" s="40"/>
      <c r="SPW61" s="40"/>
      <c r="SPX61" s="40"/>
      <c r="SPY61" s="40"/>
      <c r="SPZ61" s="40"/>
      <c r="SQA61" s="40"/>
      <c r="SQB61" s="40"/>
      <c r="SQC61" s="40"/>
      <c r="SQD61" s="40"/>
      <c r="SQE61" s="40"/>
      <c r="SQF61" s="40"/>
      <c r="SQG61" s="40"/>
      <c r="SQH61" s="40"/>
      <c r="SQI61" s="40"/>
      <c r="SQJ61" s="40"/>
      <c r="SQK61" s="40"/>
      <c r="SQL61" s="40"/>
      <c r="SQM61" s="40"/>
      <c r="SQN61" s="40"/>
      <c r="SQO61" s="40"/>
      <c r="SQP61" s="40"/>
      <c r="SQQ61" s="40"/>
      <c r="SQR61" s="40"/>
      <c r="SQS61" s="40"/>
      <c r="SQT61" s="40"/>
      <c r="SQU61" s="40"/>
      <c r="SQV61" s="40"/>
      <c r="SQW61" s="40"/>
      <c r="SQX61" s="40"/>
      <c r="SQY61" s="40"/>
      <c r="SQZ61" s="40"/>
      <c r="SRA61" s="40"/>
      <c r="SRB61" s="40"/>
      <c r="SRC61" s="40"/>
      <c r="SRD61" s="40"/>
      <c r="SRE61" s="40"/>
      <c r="SRF61" s="40"/>
      <c r="SRG61" s="40"/>
      <c r="SRH61" s="40"/>
      <c r="SRI61" s="40"/>
      <c r="SRJ61" s="40"/>
      <c r="SRK61" s="40"/>
      <c r="SRL61" s="40"/>
      <c r="SRM61" s="40"/>
      <c r="SRN61" s="40"/>
      <c r="SRO61" s="40"/>
      <c r="SRP61" s="40"/>
      <c r="SRQ61" s="40"/>
      <c r="SRR61" s="40"/>
      <c r="SRS61" s="40"/>
      <c r="SRT61" s="40"/>
      <c r="SRU61" s="40"/>
      <c r="SRV61" s="40"/>
      <c r="SRW61" s="40"/>
      <c r="SRX61" s="40"/>
      <c r="SRY61" s="40"/>
      <c r="SRZ61" s="40"/>
      <c r="SSA61" s="40"/>
      <c r="SSB61" s="40"/>
      <c r="SSC61" s="40"/>
      <c r="SSD61" s="40"/>
      <c r="SSE61" s="40"/>
      <c r="SSF61" s="40"/>
      <c r="SSG61" s="40"/>
      <c r="SSH61" s="40"/>
      <c r="SSI61" s="40"/>
      <c r="SSJ61" s="40"/>
      <c r="SSK61" s="40"/>
      <c r="SSL61" s="40"/>
      <c r="SSM61" s="40"/>
      <c r="SSN61" s="40"/>
      <c r="SSO61" s="40"/>
      <c r="SSP61" s="40"/>
      <c r="SSQ61" s="40"/>
      <c r="SSR61" s="40"/>
      <c r="SSS61" s="40"/>
      <c r="SST61" s="40"/>
      <c r="SSU61" s="40"/>
      <c r="SSV61" s="40"/>
      <c r="SSW61" s="40"/>
      <c r="SSX61" s="40"/>
      <c r="SSY61" s="40"/>
      <c r="SSZ61" s="40"/>
      <c r="STA61" s="40"/>
      <c r="STB61" s="40"/>
      <c r="STC61" s="40"/>
      <c r="STD61" s="40"/>
      <c r="STE61" s="40"/>
      <c r="STF61" s="40"/>
      <c r="STG61" s="40"/>
      <c r="STH61" s="40"/>
      <c r="STI61" s="40"/>
      <c r="STJ61" s="40"/>
      <c r="STK61" s="40"/>
      <c r="STL61" s="40"/>
      <c r="STM61" s="40"/>
      <c r="STN61" s="40"/>
      <c r="STO61" s="40"/>
      <c r="STP61" s="40"/>
      <c r="STQ61" s="40"/>
      <c r="STR61" s="40"/>
      <c r="STS61" s="40"/>
      <c r="STT61" s="40"/>
      <c r="STU61" s="40"/>
      <c r="STV61" s="40"/>
      <c r="STW61" s="40"/>
      <c r="STX61" s="40"/>
      <c r="STY61" s="40"/>
      <c r="STZ61" s="40"/>
      <c r="SUA61" s="40"/>
      <c r="SUB61" s="40"/>
      <c r="SUC61" s="40"/>
      <c r="SUD61" s="40"/>
      <c r="SUE61" s="40"/>
      <c r="SUF61" s="40"/>
      <c r="SUG61" s="40"/>
      <c r="SUH61" s="40"/>
      <c r="SUI61" s="40"/>
      <c r="SUJ61" s="40"/>
      <c r="SUK61" s="40"/>
      <c r="SUL61" s="40"/>
      <c r="SUM61" s="40"/>
      <c r="SUN61" s="40"/>
      <c r="SUO61" s="40"/>
      <c r="SUP61" s="40"/>
      <c r="SUQ61" s="40"/>
      <c r="SUR61" s="40"/>
      <c r="SUS61" s="40"/>
      <c r="SUT61" s="40"/>
      <c r="SUU61" s="40"/>
      <c r="SUV61" s="40"/>
      <c r="SUW61" s="40"/>
      <c r="SUX61" s="40"/>
      <c r="SUY61" s="40"/>
      <c r="SUZ61" s="40"/>
      <c r="SVA61" s="40"/>
      <c r="SVB61" s="40"/>
      <c r="SVC61" s="40"/>
      <c r="SVD61" s="40"/>
      <c r="SVE61" s="40"/>
      <c r="SVF61" s="40"/>
      <c r="SVG61" s="40"/>
      <c r="SVH61" s="40"/>
      <c r="SVI61" s="40"/>
      <c r="SVJ61" s="40"/>
      <c r="SVK61" s="40"/>
      <c r="SVL61" s="40"/>
      <c r="SVM61" s="40"/>
      <c r="SVN61" s="40"/>
      <c r="SVO61" s="40"/>
      <c r="SVP61" s="40"/>
      <c r="SVQ61" s="40"/>
      <c r="SVR61" s="40"/>
      <c r="SVS61" s="40"/>
      <c r="SVT61" s="40"/>
      <c r="SVU61" s="40"/>
      <c r="SVV61" s="40"/>
      <c r="SVW61" s="40"/>
      <c r="SVX61" s="40"/>
      <c r="SVY61" s="40"/>
      <c r="SVZ61" s="40"/>
      <c r="SWA61" s="40"/>
      <c r="SWB61" s="40"/>
      <c r="SWC61" s="40"/>
      <c r="SWD61" s="40"/>
      <c r="SWE61" s="40"/>
      <c r="SWF61" s="40"/>
      <c r="SWG61" s="40"/>
      <c r="SWH61" s="40"/>
      <c r="SWI61" s="40"/>
      <c r="SWJ61" s="40"/>
      <c r="SWK61" s="40"/>
      <c r="SWL61" s="40"/>
      <c r="SWM61" s="40"/>
      <c r="SWN61" s="40"/>
      <c r="SWO61" s="40"/>
      <c r="SWP61" s="40"/>
      <c r="SWQ61" s="40"/>
      <c r="SWR61" s="40"/>
      <c r="SWS61" s="40"/>
      <c r="SWT61" s="40"/>
      <c r="SWU61" s="40"/>
      <c r="SWV61" s="40"/>
      <c r="SWW61" s="40"/>
      <c r="SWX61" s="40"/>
      <c r="SWY61" s="40"/>
      <c r="SWZ61" s="40"/>
      <c r="SXA61" s="40"/>
      <c r="SXB61" s="40"/>
      <c r="SXC61" s="40"/>
      <c r="SXD61" s="40"/>
      <c r="SXE61" s="40"/>
      <c r="SXF61" s="40"/>
      <c r="SXG61" s="40"/>
      <c r="SXH61" s="40"/>
      <c r="SXI61" s="40"/>
      <c r="SXJ61" s="40"/>
      <c r="SXK61" s="40"/>
      <c r="SXL61" s="40"/>
      <c r="SXM61" s="40"/>
      <c r="SXN61" s="40"/>
      <c r="SXO61" s="40"/>
      <c r="SXP61" s="40"/>
      <c r="SXQ61" s="40"/>
      <c r="SXR61" s="40"/>
      <c r="SXS61" s="40"/>
      <c r="SXT61" s="40"/>
      <c r="SXU61" s="40"/>
      <c r="SXV61" s="40"/>
      <c r="SXW61" s="40"/>
      <c r="SXX61" s="40"/>
      <c r="SXY61" s="40"/>
      <c r="SXZ61" s="40"/>
      <c r="SYA61" s="40"/>
      <c r="SYB61" s="40"/>
      <c r="SYC61" s="40"/>
      <c r="SYD61" s="40"/>
      <c r="SYE61" s="40"/>
      <c r="SYF61" s="40"/>
      <c r="SYG61" s="40"/>
      <c r="SYH61" s="40"/>
      <c r="SYI61" s="40"/>
      <c r="SYJ61" s="40"/>
      <c r="SYK61" s="40"/>
      <c r="SYL61" s="40"/>
      <c r="SYM61" s="40"/>
      <c r="SYN61" s="40"/>
      <c r="SYO61" s="40"/>
      <c r="SYP61" s="40"/>
      <c r="SYQ61" s="40"/>
      <c r="SYR61" s="40"/>
      <c r="SYS61" s="40"/>
      <c r="SYT61" s="40"/>
      <c r="SYU61" s="40"/>
      <c r="SYV61" s="40"/>
      <c r="SYW61" s="40"/>
      <c r="SYX61" s="40"/>
      <c r="SYY61" s="40"/>
      <c r="SYZ61" s="40"/>
      <c r="SZA61" s="40"/>
      <c r="SZB61" s="40"/>
      <c r="SZC61" s="40"/>
      <c r="SZD61" s="40"/>
      <c r="SZE61" s="40"/>
      <c r="SZF61" s="40"/>
      <c r="SZG61" s="40"/>
      <c r="SZH61" s="40"/>
      <c r="SZI61" s="40"/>
      <c r="SZJ61" s="40"/>
      <c r="SZK61" s="40"/>
      <c r="SZL61" s="40"/>
      <c r="SZM61" s="40"/>
      <c r="SZN61" s="40"/>
      <c r="SZO61" s="40"/>
      <c r="SZP61" s="40"/>
      <c r="SZQ61" s="40"/>
      <c r="SZR61" s="40"/>
      <c r="SZS61" s="40"/>
      <c r="SZT61" s="40"/>
      <c r="SZU61" s="40"/>
      <c r="SZV61" s="40"/>
      <c r="SZW61" s="40"/>
      <c r="SZX61" s="40"/>
      <c r="SZY61" s="40"/>
      <c r="SZZ61" s="40"/>
      <c r="TAA61" s="40"/>
      <c r="TAB61" s="40"/>
      <c r="TAC61" s="40"/>
      <c r="TAD61" s="40"/>
      <c r="TAE61" s="40"/>
      <c r="TAF61" s="40"/>
      <c r="TAG61" s="40"/>
      <c r="TAH61" s="40"/>
      <c r="TAI61" s="40"/>
      <c r="TAJ61" s="40"/>
      <c r="TAK61" s="40"/>
      <c r="TAL61" s="40"/>
      <c r="TAM61" s="40"/>
      <c r="TAN61" s="40"/>
      <c r="TAO61" s="40"/>
      <c r="TAP61" s="40"/>
      <c r="TAQ61" s="40"/>
      <c r="TAR61" s="40"/>
      <c r="TAS61" s="40"/>
      <c r="TAT61" s="40"/>
      <c r="TAU61" s="40"/>
      <c r="TAV61" s="40"/>
      <c r="TAW61" s="40"/>
      <c r="TAX61" s="40"/>
      <c r="TAY61" s="40"/>
      <c r="TAZ61" s="40"/>
      <c r="TBA61" s="40"/>
      <c r="TBB61" s="40"/>
      <c r="TBC61" s="40"/>
      <c r="TBD61" s="40"/>
      <c r="TBE61" s="40"/>
      <c r="TBF61" s="40"/>
      <c r="TBG61" s="40"/>
      <c r="TBH61" s="40"/>
      <c r="TBI61" s="40"/>
      <c r="TBJ61" s="40"/>
      <c r="TBK61" s="40"/>
      <c r="TBL61" s="40"/>
      <c r="TBM61" s="40"/>
      <c r="TBN61" s="40"/>
      <c r="TBO61" s="40"/>
      <c r="TBP61" s="40"/>
      <c r="TBQ61" s="40"/>
      <c r="TBR61" s="40"/>
      <c r="TBS61" s="40"/>
      <c r="TBT61" s="40"/>
      <c r="TBU61" s="40"/>
      <c r="TBV61" s="40"/>
      <c r="TBW61" s="40"/>
      <c r="TBX61" s="40"/>
      <c r="TBY61" s="40"/>
      <c r="TBZ61" s="40"/>
      <c r="TCA61" s="40"/>
      <c r="TCB61" s="40"/>
      <c r="TCC61" s="40"/>
      <c r="TCD61" s="40"/>
      <c r="TCE61" s="40"/>
      <c r="TCF61" s="40"/>
      <c r="TCG61" s="40"/>
      <c r="TCH61" s="40"/>
      <c r="TCI61" s="40"/>
      <c r="TCJ61" s="40"/>
      <c r="TCK61" s="40"/>
      <c r="TCL61" s="40"/>
      <c r="TCM61" s="40"/>
      <c r="TCN61" s="40"/>
      <c r="TCO61" s="40"/>
      <c r="TCP61" s="40"/>
      <c r="TCQ61" s="40"/>
      <c r="TCR61" s="40"/>
      <c r="TCS61" s="40"/>
      <c r="TCT61" s="40"/>
      <c r="TCU61" s="40"/>
      <c r="TCV61" s="40"/>
      <c r="TCW61" s="40"/>
      <c r="TCX61" s="40"/>
      <c r="TCY61" s="40"/>
      <c r="TCZ61" s="40"/>
      <c r="TDA61" s="40"/>
      <c r="TDB61" s="40"/>
      <c r="TDC61" s="40"/>
      <c r="TDD61" s="40"/>
      <c r="TDE61" s="40"/>
      <c r="TDF61" s="40"/>
      <c r="TDG61" s="40"/>
      <c r="TDH61" s="40"/>
      <c r="TDI61" s="40"/>
      <c r="TDJ61" s="40"/>
      <c r="TDK61" s="40"/>
      <c r="TDL61" s="40"/>
      <c r="TDM61" s="40"/>
      <c r="TDN61" s="40"/>
      <c r="TDO61" s="40"/>
      <c r="TDP61" s="40"/>
      <c r="TDQ61" s="40"/>
      <c r="TDR61" s="40"/>
      <c r="TDS61" s="40"/>
      <c r="TDT61" s="40"/>
      <c r="TDU61" s="40"/>
      <c r="TDV61" s="40"/>
      <c r="TDW61" s="40"/>
      <c r="TDX61" s="40"/>
      <c r="TDY61" s="40"/>
      <c r="TDZ61" s="40"/>
      <c r="TEA61" s="40"/>
      <c r="TEB61" s="40"/>
      <c r="TEC61" s="40"/>
      <c r="TED61" s="40"/>
      <c r="TEE61" s="40"/>
      <c r="TEF61" s="40"/>
      <c r="TEG61" s="40"/>
      <c r="TEH61" s="40"/>
      <c r="TEI61" s="40"/>
      <c r="TEJ61" s="40"/>
      <c r="TEK61" s="40"/>
      <c r="TEL61" s="40"/>
      <c r="TEM61" s="40"/>
      <c r="TEN61" s="40"/>
      <c r="TEO61" s="40"/>
      <c r="TEP61" s="40"/>
      <c r="TEQ61" s="40"/>
      <c r="TER61" s="40"/>
      <c r="TES61" s="40"/>
      <c r="TET61" s="40"/>
      <c r="TEU61" s="40"/>
      <c r="TEV61" s="40"/>
      <c r="TEW61" s="40"/>
      <c r="TEX61" s="40"/>
      <c r="TEY61" s="40"/>
      <c r="TEZ61" s="40"/>
      <c r="TFA61" s="40"/>
      <c r="TFB61" s="40"/>
      <c r="TFC61" s="40"/>
      <c r="TFD61" s="40"/>
      <c r="TFE61" s="40"/>
      <c r="TFF61" s="40"/>
      <c r="TFG61" s="40"/>
      <c r="TFH61" s="40"/>
      <c r="TFI61" s="40"/>
      <c r="TFJ61" s="40"/>
      <c r="TFK61" s="40"/>
      <c r="TFL61" s="40"/>
      <c r="TFM61" s="40"/>
      <c r="TFN61" s="40"/>
      <c r="TFO61" s="40"/>
      <c r="TFP61" s="40"/>
      <c r="TFQ61" s="40"/>
      <c r="TFR61" s="40"/>
      <c r="TFS61" s="40"/>
      <c r="TFT61" s="40"/>
      <c r="TFU61" s="40"/>
      <c r="TFV61" s="40"/>
      <c r="TFW61" s="40"/>
      <c r="TFX61" s="40"/>
      <c r="TFY61" s="40"/>
      <c r="TFZ61" s="40"/>
      <c r="TGA61" s="40"/>
      <c r="TGB61" s="40"/>
      <c r="TGC61" s="40"/>
      <c r="TGD61" s="40"/>
      <c r="TGE61" s="40"/>
      <c r="TGF61" s="40"/>
      <c r="TGG61" s="40"/>
      <c r="TGH61" s="40"/>
      <c r="TGI61" s="40"/>
      <c r="TGJ61" s="40"/>
      <c r="TGK61" s="40"/>
      <c r="TGL61" s="40"/>
      <c r="TGM61" s="40"/>
      <c r="TGN61" s="40"/>
      <c r="TGO61" s="40"/>
      <c r="TGP61" s="40"/>
      <c r="TGQ61" s="40"/>
      <c r="TGR61" s="40"/>
      <c r="TGS61" s="40"/>
      <c r="TGT61" s="40"/>
      <c r="TGU61" s="40"/>
      <c r="TGV61" s="40"/>
      <c r="TGW61" s="40"/>
      <c r="TGX61" s="40"/>
      <c r="TGY61" s="40"/>
      <c r="TGZ61" s="40"/>
      <c r="THA61" s="40"/>
      <c r="THB61" s="40"/>
      <c r="THC61" s="40"/>
      <c r="THD61" s="40"/>
      <c r="THE61" s="40"/>
      <c r="THF61" s="40"/>
      <c r="THG61" s="40"/>
      <c r="THH61" s="40"/>
      <c r="THI61" s="40"/>
      <c r="THJ61" s="40"/>
      <c r="THK61" s="40"/>
      <c r="THL61" s="40"/>
      <c r="THM61" s="40"/>
      <c r="THN61" s="40"/>
      <c r="THO61" s="40"/>
      <c r="THP61" s="40"/>
      <c r="THQ61" s="40"/>
      <c r="THR61" s="40"/>
      <c r="THS61" s="40"/>
      <c r="THT61" s="40"/>
      <c r="THU61" s="40"/>
      <c r="THV61" s="40"/>
      <c r="THW61" s="40"/>
      <c r="THX61" s="40"/>
      <c r="THY61" s="40"/>
      <c r="THZ61" s="40"/>
      <c r="TIA61" s="40"/>
      <c r="TIB61" s="40"/>
      <c r="TIC61" s="40"/>
      <c r="TID61" s="40"/>
      <c r="TIE61" s="40"/>
      <c r="TIF61" s="40"/>
      <c r="TIG61" s="40"/>
      <c r="TIH61" s="40"/>
      <c r="TII61" s="40"/>
      <c r="TIJ61" s="40"/>
      <c r="TIK61" s="40"/>
      <c r="TIL61" s="40"/>
      <c r="TIM61" s="40"/>
      <c r="TIN61" s="40"/>
      <c r="TIO61" s="40"/>
      <c r="TIP61" s="40"/>
      <c r="TIQ61" s="40"/>
      <c r="TIR61" s="40"/>
      <c r="TIS61" s="40"/>
      <c r="TIT61" s="40"/>
      <c r="TIU61" s="40"/>
      <c r="TIV61" s="40"/>
      <c r="TIW61" s="40"/>
      <c r="TIX61" s="40"/>
      <c r="TIY61" s="40"/>
      <c r="TIZ61" s="40"/>
      <c r="TJA61" s="40"/>
      <c r="TJB61" s="40"/>
      <c r="TJC61" s="40"/>
      <c r="TJD61" s="40"/>
      <c r="TJE61" s="40"/>
      <c r="TJF61" s="40"/>
      <c r="TJG61" s="40"/>
      <c r="TJH61" s="40"/>
      <c r="TJI61" s="40"/>
      <c r="TJJ61" s="40"/>
      <c r="TJK61" s="40"/>
      <c r="TJL61" s="40"/>
      <c r="TJM61" s="40"/>
      <c r="TJN61" s="40"/>
      <c r="TJO61" s="40"/>
      <c r="TJP61" s="40"/>
      <c r="TJQ61" s="40"/>
      <c r="TJR61" s="40"/>
      <c r="TJS61" s="40"/>
      <c r="TJT61" s="40"/>
      <c r="TJU61" s="40"/>
      <c r="TJV61" s="40"/>
      <c r="TJW61" s="40"/>
      <c r="TJX61" s="40"/>
      <c r="TJY61" s="40"/>
      <c r="TJZ61" s="40"/>
      <c r="TKA61" s="40"/>
      <c r="TKB61" s="40"/>
      <c r="TKC61" s="40"/>
      <c r="TKD61" s="40"/>
      <c r="TKE61" s="40"/>
      <c r="TKF61" s="40"/>
      <c r="TKG61" s="40"/>
      <c r="TKH61" s="40"/>
      <c r="TKI61" s="40"/>
      <c r="TKJ61" s="40"/>
      <c r="TKK61" s="40"/>
      <c r="TKL61" s="40"/>
      <c r="TKM61" s="40"/>
      <c r="TKN61" s="40"/>
      <c r="TKO61" s="40"/>
      <c r="TKP61" s="40"/>
      <c r="TKQ61" s="40"/>
      <c r="TKR61" s="40"/>
      <c r="TKS61" s="40"/>
      <c r="TKT61" s="40"/>
      <c r="TKU61" s="40"/>
      <c r="TKV61" s="40"/>
      <c r="TKW61" s="40"/>
      <c r="TKX61" s="40"/>
      <c r="TKY61" s="40"/>
      <c r="TKZ61" s="40"/>
      <c r="TLA61" s="40"/>
      <c r="TLB61" s="40"/>
      <c r="TLC61" s="40"/>
      <c r="TLD61" s="40"/>
      <c r="TLE61" s="40"/>
      <c r="TLF61" s="40"/>
      <c r="TLG61" s="40"/>
      <c r="TLH61" s="40"/>
      <c r="TLI61" s="40"/>
      <c r="TLJ61" s="40"/>
      <c r="TLK61" s="40"/>
      <c r="TLL61" s="40"/>
      <c r="TLM61" s="40"/>
      <c r="TLN61" s="40"/>
      <c r="TLO61" s="40"/>
      <c r="TLP61" s="40"/>
      <c r="TLQ61" s="40"/>
      <c r="TLR61" s="40"/>
      <c r="TLS61" s="40"/>
      <c r="TLT61" s="40"/>
      <c r="TLU61" s="40"/>
      <c r="TLV61" s="40"/>
      <c r="TLW61" s="40"/>
      <c r="TLX61" s="40"/>
      <c r="TLY61" s="40"/>
      <c r="TLZ61" s="40"/>
      <c r="TMA61" s="40"/>
      <c r="TMB61" s="40"/>
      <c r="TMC61" s="40"/>
      <c r="TMD61" s="40"/>
      <c r="TME61" s="40"/>
      <c r="TMF61" s="40"/>
      <c r="TMG61" s="40"/>
      <c r="TMH61" s="40"/>
      <c r="TMI61" s="40"/>
      <c r="TMJ61" s="40"/>
      <c r="TMK61" s="40"/>
      <c r="TML61" s="40"/>
      <c r="TMM61" s="40"/>
      <c r="TMN61" s="40"/>
      <c r="TMO61" s="40"/>
      <c r="TMP61" s="40"/>
      <c r="TMQ61" s="40"/>
      <c r="TMR61" s="40"/>
      <c r="TMS61" s="40"/>
      <c r="TMT61" s="40"/>
      <c r="TMU61" s="40"/>
      <c r="TMV61" s="40"/>
      <c r="TMW61" s="40"/>
      <c r="TMX61" s="40"/>
      <c r="TMY61" s="40"/>
      <c r="TMZ61" s="40"/>
      <c r="TNA61" s="40"/>
      <c r="TNB61" s="40"/>
      <c r="TNC61" s="40"/>
      <c r="TND61" s="40"/>
      <c r="TNE61" s="40"/>
      <c r="TNF61" s="40"/>
      <c r="TNG61" s="40"/>
      <c r="TNH61" s="40"/>
      <c r="TNI61" s="40"/>
      <c r="TNJ61" s="40"/>
      <c r="TNK61" s="40"/>
      <c r="TNL61" s="40"/>
      <c r="TNM61" s="40"/>
      <c r="TNN61" s="40"/>
      <c r="TNO61" s="40"/>
      <c r="TNP61" s="40"/>
      <c r="TNQ61" s="40"/>
      <c r="TNR61" s="40"/>
      <c r="TNS61" s="40"/>
      <c r="TNT61" s="40"/>
      <c r="TNU61" s="40"/>
      <c r="TNV61" s="40"/>
      <c r="TNW61" s="40"/>
      <c r="TNX61" s="40"/>
      <c r="TNY61" s="40"/>
      <c r="TNZ61" s="40"/>
      <c r="TOA61" s="40"/>
      <c r="TOB61" s="40"/>
      <c r="TOC61" s="40"/>
      <c r="TOD61" s="40"/>
      <c r="TOE61" s="40"/>
      <c r="TOF61" s="40"/>
      <c r="TOG61" s="40"/>
      <c r="TOH61" s="40"/>
      <c r="TOI61" s="40"/>
      <c r="TOJ61" s="40"/>
      <c r="TOK61" s="40"/>
      <c r="TOL61" s="40"/>
      <c r="TOM61" s="40"/>
      <c r="TON61" s="40"/>
      <c r="TOO61" s="40"/>
      <c r="TOP61" s="40"/>
      <c r="TOQ61" s="40"/>
      <c r="TOR61" s="40"/>
      <c r="TOS61" s="40"/>
      <c r="TOT61" s="40"/>
      <c r="TOU61" s="40"/>
      <c r="TOV61" s="40"/>
      <c r="TOW61" s="40"/>
      <c r="TOX61" s="40"/>
      <c r="TOY61" s="40"/>
      <c r="TOZ61" s="40"/>
      <c r="TPA61" s="40"/>
      <c r="TPB61" s="40"/>
      <c r="TPC61" s="40"/>
      <c r="TPD61" s="40"/>
      <c r="TPE61" s="40"/>
      <c r="TPF61" s="40"/>
      <c r="TPG61" s="40"/>
      <c r="TPH61" s="40"/>
      <c r="TPI61" s="40"/>
      <c r="TPJ61" s="40"/>
      <c r="TPK61" s="40"/>
      <c r="TPL61" s="40"/>
      <c r="TPM61" s="40"/>
      <c r="TPN61" s="40"/>
      <c r="TPO61" s="40"/>
      <c r="TPP61" s="40"/>
      <c r="TPQ61" s="40"/>
      <c r="TPR61" s="40"/>
      <c r="TPS61" s="40"/>
      <c r="TPT61" s="40"/>
      <c r="TPU61" s="40"/>
      <c r="TPV61" s="40"/>
      <c r="TPW61" s="40"/>
      <c r="TPX61" s="40"/>
      <c r="TPY61" s="40"/>
      <c r="TPZ61" s="40"/>
      <c r="TQA61" s="40"/>
      <c r="TQB61" s="40"/>
      <c r="TQC61" s="40"/>
      <c r="TQD61" s="40"/>
      <c r="TQE61" s="40"/>
      <c r="TQF61" s="40"/>
      <c r="TQG61" s="40"/>
      <c r="TQH61" s="40"/>
      <c r="TQI61" s="40"/>
      <c r="TQJ61" s="40"/>
      <c r="TQK61" s="40"/>
      <c r="TQL61" s="40"/>
      <c r="TQM61" s="40"/>
      <c r="TQN61" s="40"/>
      <c r="TQO61" s="40"/>
      <c r="TQP61" s="40"/>
      <c r="TQQ61" s="40"/>
      <c r="TQR61" s="40"/>
      <c r="TQS61" s="40"/>
      <c r="TQT61" s="40"/>
      <c r="TQU61" s="40"/>
      <c r="TQV61" s="40"/>
      <c r="TQW61" s="40"/>
      <c r="TQX61" s="40"/>
      <c r="TQY61" s="40"/>
      <c r="TQZ61" s="40"/>
      <c r="TRA61" s="40"/>
      <c r="TRB61" s="40"/>
      <c r="TRC61" s="40"/>
      <c r="TRD61" s="40"/>
      <c r="TRE61" s="40"/>
      <c r="TRF61" s="40"/>
      <c r="TRG61" s="40"/>
      <c r="TRH61" s="40"/>
      <c r="TRI61" s="40"/>
      <c r="TRJ61" s="40"/>
      <c r="TRK61" s="40"/>
      <c r="TRL61" s="40"/>
      <c r="TRM61" s="40"/>
      <c r="TRN61" s="40"/>
      <c r="TRO61" s="40"/>
      <c r="TRP61" s="40"/>
      <c r="TRQ61" s="40"/>
      <c r="TRR61" s="40"/>
      <c r="TRS61" s="40"/>
      <c r="TRT61" s="40"/>
      <c r="TRU61" s="40"/>
      <c r="TRV61" s="40"/>
      <c r="TRW61" s="40"/>
      <c r="TRX61" s="40"/>
      <c r="TRY61" s="40"/>
      <c r="TRZ61" s="40"/>
      <c r="TSA61" s="40"/>
      <c r="TSB61" s="40"/>
      <c r="TSC61" s="40"/>
      <c r="TSD61" s="40"/>
      <c r="TSE61" s="40"/>
      <c r="TSF61" s="40"/>
      <c r="TSG61" s="40"/>
      <c r="TSH61" s="40"/>
      <c r="TSI61" s="40"/>
      <c r="TSJ61" s="40"/>
      <c r="TSK61" s="40"/>
      <c r="TSL61" s="40"/>
      <c r="TSM61" s="40"/>
      <c r="TSN61" s="40"/>
      <c r="TSO61" s="40"/>
      <c r="TSP61" s="40"/>
      <c r="TSQ61" s="40"/>
      <c r="TSR61" s="40"/>
      <c r="TSS61" s="40"/>
      <c r="TST61" s="40"/>
      <c r="TSU61" s="40"/>
      <c r="TSV61" s="40"/>
      <c r="TSW61" s="40"/>
      <c r="TSX61" s="40"/>
      <c r="TSY61" s="40"/>
      <c r="TSZ61" s="40"/>
      <c r="TTA61" s="40"/>
      <c r="TTB61" s="40"/>
      <c r="TTC61" s="40"/>
      <c r="TTD61" s="40"/>
      <c r="TTE61" s="40"/>
      <c r="TTF61" s="40"/>
      <c r="TTG61" s="40"/>
      <c r="TTH61" s="40"/>
      <c r="TTI61" s="40"/>
      <c r="TTJ61" s="40"/>
      <c r="TTK61" s="40"/>
      <c r="TTL61" s="40"/>
      <c r="TTM61" s="40"/>
      <c r="TTN61" s="40"/>
      <c r="TTO61" s="40"/>
      <c r="TTP61" s="40"/>
      <c r="TTQ61" s="40"/>
      <c r="TTR61" s="40"/>
      <c r="TTS61" s="40"/>
      <c r="TTT61" s="40"/>
      <c r="TTU61" s="40"/>
      <c r="TTV61" s="40"/>
      <c r="TTW61" s="40"/>
      <c r="TTX61" s="40"/>
      <c r="TTY61" s="40"/>
      <c r="TTZ61" s="40"/>
      <c r="TUA61" s="40"/>
      <c r="TUB61" s="40"/>
      <c r="TUC61" s="40"/>
      <c r="TUD61" s="40"/>
      <c r="TUE61" s="40"/>
      <c r="TUF61" s="40"/>
      <c r="TUG61" s="40"/>
      <c r="TUH61" s="40"/>
      <c r="TUI61" s="40"/>
      <c r="TUJ61" s="40"/>
      <c r="TUK61" s="40"/>
      <c r="TUL61" s="40"/>
      <c r="TUM61" s="40"/>
      <c r="TUN61" s="40"/>
      <c r="TUO61" s="40"/>
      <c r="TUP61" s="40"/>
      <c r="TUQ61" s="40"/>
      <c r="TUR61" s="40"/>
      <c r="TUS61" s="40"/>
      <c r="TUT61" s="40"/>
      <c r="TUU61" s="40"/>
      <c r="TUV61" s="40"/>
      <c r="TUW61" s="40"/>
      <c r="TUX61" s="40"/>
      <c r="TUY61" s="40"/>
      <c r="TUZ61" s="40"/>
      <c r="TVA61" s="40"/>
      <c r="TVB61" s="40"/>
      <c r="TVC61" s="40"/>
      <c r="TVD61" s="40"/>
      <c r="TVE61" s="40"/>
      <c r="TVF61" s="40"/>
      <c r="TVG61" s="40"/>
      <c r="TVH61" s="40"/>
      <c r="TVI61" s="40"/>
      <c r="TVJ61" s="40"/>
      <c r="TVK61" s="40"/>
      <c r="TVL61" s="40"/>
      <c r="TVM61" s="40"/>
      <c r="TVN61" s="40"/>
      <c r="TVO61" s="40"/>
      <c r="TVP61" s="40"/>
      <c r="TVQ61" s="40"/>
      <c r="TVR61" s="40"/>
      <c r="TVS61" s="40"/>
      <c r="TVT61" s="40"/>
      <c r="TVU61" s="40"/>
      <c r="TVV61" s="40"/>
      <c r="TVW61" s="40"/>
      <c r="TVX61" s="40"/>
      <c r="TVY61" s="40"/>
      <c r="TVZ61" s="40"/>
      <c r="TWA61" s="40"/>
      <c r="TWB61" s="40"/>
      <c r="TWC61" s="40"/>
      <c r="TWD61" s="40"/>
      <c r="TWE61" s="40"/>
      <c r="TWF61" s="40"/>
      <c r="TWG61" s="40"/>
      <c r="TWH61" s="40"/>
      <c r="TWI61" s="40"/>
      <c r="TWJ61" s="40"/>
      <c r="TWK61" s="40"/>
      <c r="TWL61" s="40"/>
      <c r="TWM61" s="40"/>
      <c r="TWN61" s="40"/>
      <c r="TWO61" s="40"/>
      <c r="TWP61" s="40"/>
      <c r="TWQ61" s="40"/>
      <c r="TWR61" s="40"/>
      <c r="TWS61" s="40"/>
      <c r="TWT61" s="40"/>
      <c r="TWU61" s="40"/>
      <c r="TWV61" s="40"/>
      <c r="TWW61" s="40"/>
      <c r="TWX61" s="40"/>
      <c r="TWY61" s="40"/>
      <c r="TWZ61" s="40"/>
      <c r="TXA61" s="40"/>
      <c r="TXB61" s="40"/>
      <c r="TXC61" s="40"/>
      <c r="TXD61" s="40"/>
      <c r="TXE61" s="40"/>
      <c r="TXF61" s="40"/>
      <c r="TXG61" s="40"/>
      <c r="TXH61" s="40"/>
      <c r="TXI61" s="40"/>
      <c r="TXJ61" s="40"/>
      <c r="TXK61" s="40"/>
      <c r="TXL61" s="40"/>
      <c r="TXM61" s="40"/>
      <c r="TXN61" s="40"/>
      <c r="TXO61" s="40"/>
      <c r="TXP61" s="40"/>
      <c r="TXQ61" s="40"/>
      <c r="TXR61" s="40"/>
      <c r="TXS61" s="40"/>
      <c r="TXT61" s="40"/>
      <c r="TXU61" s="40"/>
      <c r="TXV61" s="40"/>
      <c r="TXW61" s="40"/>
      <c r="TXX61" s="40"/>
      <c r="TXY61" s="40"/>
      <c r="TXZ61" s="40"/>
      <c r="TYA61" s="40"/>
      <c r="TYB61" s="40"/>
      <c r="TYC61" s="40"/>
      <c r="TYD61" s="40"/>
      <c r="TYE61" s="40"/>
      <c r="TYF61" s="40"/>
      <c r="TYG61" s="40"/>
      <c r="TYH61" s="40"/>
      <c r="TYI61" s="40"/>
      <c r="TYJ61" s="40"/>
      <c r="TYK61" s="40"/>
      <c r="TYL61" s="40"/>
      <c r="TYM61" s="40"/>
      <c r="TYN61" s="40"/>
      <c r="TYO61" s="40"/>
      <c r="TYP61" s="40"/>
      <c r="TYQ61" s="40"/>
      <c r="TYR61" s="40"/>
      <c r="TYS61" s="40"/>
      <c r="TYT61" s="40"/>
      <c r="TYU61" s="40"/>
      <c r="TYV61" s="40"/>
      <c r="TYW61" s="40"/>
      <c r="TYX61" s="40"/>
      <c r="TYY61" s="40"/>
      <c r="TYZ61" s="40"/>
      <c r="TZA61" s="40"/>
      <c r="TZB61" s="40"/>
      <c r="TZC61" s="40"/>
      <c r="TZD61" s="40"/>
      <c r="TZE61" s="40"/>
      <c r="TZF61" s="40"/>
      <c r="TZG61" s="40"/>
      <c r="TZH61" s="40"/>
      <c r="TZI61" s="40"/>
      <c r="TZJ61" s="40"/>
      <c r="TZK61" s="40"/>
      <c r="TZL61" s="40"/>
      <c r="TZM61" s="40"/>
      <c r="TZN61" s="40"/>
      <c r="TZO61" s="40"/>
      <c r="TZP61" s="40"/>
      <c r="TZQ61" s="40"/>
      <c r="TZR61" s="40"/>
      <c r="TZS61" s="40"/>
      <c r="TZT61" s="40"/>
      <c r="TZU61" s="40"/>
      <c r="TZV61" s="40"/>
      <c r="TZW61" s="40"/>
      <c r="TZX61" s="40"/>
      <c r="TZY61" s="40"/>
      <c r="TZZ61" s="40"/>
      <c r="UAA61" s="40"/>
      <c r="UAB61" s="40"/>
      <c r="UAC61" s="40"/>
      <c r="UAD61" s="40"/>
      <c r="UAE61" s="40"/>
      <c r="UAF61" s="40"/>
      <c r="UAG61" s="40"/>
      <c r="UAH61" s="40"/>
      <c r="UAI61" s="40"/>
      <c r="UAJ61" s="40"/>
      <c r="UAK61" s="40"/>
      <c r="UAL61" s="40"/>
      <c r="UAM61" s="40"/>
      <c r="UAN61" s="40"/>
      <c r="UAO61" s="40"/>
      <c r="UAP61" s="40"/>
      <c r="UAQ61" s="40"/>
      <c r="UAR61" s="40"/>
      <c r="UAS61" s="40"/>
      <c r="UAT61" s="40"/>
      <c r="UAU61" s="40"/>
      <c r="UAV61" s="40"/>
      <c r="UAW61" s="40"/>
      <c r="UAX61" s="40"/>
      <c r="UAY61" s="40"/>
      <c r="UAZ61" s="40"/>
      <c r="UBA61" s="40"/>
      <c r="UBB61" s="40"/>
      <c r="UBC61" s="40"/>
      <c r="UBD61" s="40"/>
      <c r="UBE61" s="40"/>
      <c r="UBF61" s="40"/>
      <c r="UBG61" s="40"/>
      <c r="UBH61" s="40"/>
      <c r="UBI61" s="40"/>
      <c r="UBJ61" s="40"/>
      <c r="UBK61" s="40"/>
      <c r="UBL61" s="40"/>
      <c r="UBM61" s="40"/>
      <c r="UBN61" s="40"/>
      <c r="UBO61" s="40"/>
      <c r="UBP61" s="40"/>
      <c r="UBQ61" s="40"/>
      <c r="UBR61" s="40"/>
      <c r="UBS61" s="40"/>
      <c r="UBT61" s="40"/>
      <c r="UBU61" s="40"/>
      <c r="UBV61" s="40"/>
      <c r="UBW61" s="40"/>
      <c r="UBX61" s="40"/>
      <c r="UBY61" s="40"/>
      <c r="UBZ61" s="40"/>
      <c r="UCA61" s="40"/>
      <c r="UCB61" s="40"/>
      <c r="UCC61" s="40"/>
      <c r="UCD61" s="40"/>
      <c r="UCE61" s="40"/>
      <c r="UCF61" s="40"/>
      <c r="UCG61" s="40"/>
      <c r="UCH61" s="40"/>
      <c r="UCI61" s="40"/>
      <c r="UCJ61" s="40"/>
      <c r="UCK61" s="40"/>
      <c r="UCL61" s="40"/>
      <c r="UCM61" s="40"/>
      <c r="UCN61" s="40"/>
      <c r="UCO61" s="40"/>
      <c r="UCP61" s="40"/>
      <c r="UCQ61" s="40"/>
      <c r="UCR61" s="40"/>
      <c r="UCS61" s="40"/>
      <c r="UCT61" s="40"/>
      <c r="UCU61" s="40"/>
      <c r="UCV61" s="40"/>
      <c r="UCW61" s="40"/>
      <c r="UCX61" s="40"/>
      <c r="UCY61" s="40"/>
      <c r="UCZ61" s="40"/>
      <c r="UDA61" s="40"/>
      <c r="UDB61" s="40"/>
      <c r="UDC61" s="40"/>
      <c r="UDD61" s="40"/>
      <c r="UDE61" s="40"/>
      <c r="UDF61" s="40"/>
      <c r="UDG61" s="40"/>
      <c r="UDH61" s="40"/>
      <c r="UDI61" s="40"/>
      <c r="UDJ61" s="40"/>
      <c r="UDK61" s="40"/>
      <c r="UDL61" s="40"/>
      <c r="UDM61" s="40"/>
      <c r="UDN61" s="40"/>
      <c r="UDO61" s="40"/>
      <c r="UDP61" s="40"/>
      <c r="UDQ61" s="40"/>
      <c r="UDR61" s="40"/>
      <c r="UDS61" s="40"/>
      <c r="UDT61" s="40"/>
      <c r="UDU61" s="40"/>
      <c r="UDV61" s="40"/>
      <c r="UDW61" s="40"/>
      <c r="UDX61" s="40"/>
      <c r="UDY61" s="40"/>
      <c r="UDZ61" s="40"/>
      <c r="UEA61" s="40"/>
      <c r="UEB61" s="40"/>
      <c r="UEC61" s="40"/>
      <c r="UED61" s="40"/>
      <c r="UEE61" s="40"/>
      <c r="UEF61" s="40"/>
      <c r="UEG61" s="40"/>
      <c r="UEH61" s="40"/>
      <c r="UEI61" s="40"/>
      <c r="UEJ61" s="40"/>
      <c r="UEK61" s="40"/>
      <c r="UEL61" s="40"/>
      <c r="UEM61" s="40"/>
      <c r="UEN61" s="40"/>
      <c r="UEO61" s="40"/>
      <c r="UEP61" s="40"/>
      <c r="UEQ61" s="40"/>
      <c r="UER61" s="40"/>
      <c r="UES61" s="40"/>
      <c r="UET61" s="40"/>
      <c r="UEU61" s="40"/>
      <c r="UEV61" s="40"/>
      <c r="UEW61" s="40"/>
      <c r="UEX61" s="40"/>
      <c r="UEY61" s="40"/>
      <c r="UEZ61" s="40"/>
      <c r="UFA61" s="40"/>
      <c r="UFB61" s="40"/>
      <c r="UFC61" s="40"/>
      <c r="UFD61" s="40"/>
      <c r="UFE61" s="40"/>
      <c r="UFF61" s="40"/>
      <c r="UFG61" s="40"/>
      <c r="UFH61" s="40"/>
      <c r="UFI61" s="40"/>
      <c r="UFJ61" s="40"/>
      <c r="UFK61" s="40"/>
      <c r="UFL61" s="40"/>
      <c r="UFM61" s="40"/>
      <c r="UFN61" s="40"/>
      <c r="UFO61" s="40"/>
      <c r="UFP61" s="40"/>
      <c r="UFQ61" s="40"/>
      <c r="UFR61" s="40"/>
      <c r="UFS61" s="40"/>
      <c r="UFT61" s="40"/>
      <c r="UFU61" s="40"/>
      <c r="UFV61" s="40"/>
      <c r="UFW61" s="40"/>
      <c r="UFX61" s="40"/>
      <c r="UFY61" s="40"/>
      <c r="UFZ61" s="40"/>
      <c r="UGA61" s="40"/>
      <c r="UGB61" s="40"/>
      <c r="UGC61" s="40"/>
      <c r="UGD61" s="40"/>
      <c r="UGE61" s="40"/>
      <c r="UGF61" s="40"/>
      <c r="UGG61" s="40"/>
      <c r="UGH61" s="40"/>
      <c r="UGI61" s="40"/>
      <c r="UGJ61" s="40"/>
      <c r="UGK61" s="40"/>
      <c r="UGL61" s="40"/>
      <c r="UGM61" s="40"/>
      <c r="UGN61" s="40"/>
      <c r="UGO61" s="40"/>
      <c r="UGP61" s="40"/>
      <c r="UGQ61" s="40"/>
      <c r="UGR61" s="40"/>
      <c r="UGS61" s="40"/>
      <c r="UGT61" s="40"/>
      <c r="UGU61" s="40"/>
      <c r="UGV61" s="40"/>
      <c r="UGW61" s="40"/>
      <c r="UGX61" s="40"/>
      <c r="UGY61" s="40"/>
      <c r="UGZ61" s="40"/>
      <c r="UHA61" s="40"/>
      <c r="UHB61" s="40"/>
      <c r="UHC61" s="40"/>
      <c r="UHD61" s="40"/>
      <c r="UHE61" s="40"/>
      <c r="UHF61" s="40"/>
      <c r="UHG61" s="40"/>
      <c r="UHH61" s="40"/>
      <c r="UHI61" s="40"/>
      <c r="UHJ61" s="40"/>
      <c r="UHK61" s="40"/>
      <c r="UHL61" s="40"/>
      <c r="UHM61" s="40"/>
      <c r="UHN61" s="40"/>
      <c r="UHO61" s="40"/>
      <c r="UHP61" s="40"/>
      <c r="UHQ61" s="40"/>
      <c r="UHR61" s="40"/>
      <c r="UHS61" s="40"/>
      <c r="UHT61" s="40"/>
      <c r="UHU61" s="40"/>
      <c r="UHV61" s="40"/>
      <c r="UHW61" s="40"/>
      <c r="UHX61" s="40"/>
      <c r="UHY61" s="40"/>
      <c r="UHZ61" s="40"/>
      <c r="UIA61" s="40"/>
      <c r="UIB61" s="40"/>
      <c r="UIC61" s="40"/>
      <c r="UID61" s="40"/>
      <c r="UIE61" s="40"/>
      <c r="UIF61" s="40"/>
      <c r="UIG61" s="40"/>
      <c r="UIH61" s="40"/>
      <c r="UII61" s="40"/>
      <c r="UIJ61" s="40"/>
      <c r="UIK61" s="40"/>
      <c r="UIL61" s="40"/>
      <c r="UIM61" s="40"/>
      <c r="UIN61" s="40"/>
      <c r="UIO61" s="40"/>
      <c r="UIP61" s="40"/>
      <c r="UIQ61" s="40"/>
      <c r="UIR61" s="40"/>
      <c r="UIS61" s="40"/>
      <c r="UIT61" s="40"/>
      <c r="UIU61" s="40"/>
      <c r="UIV61" s="40"/>
      <c r="UIW61" s="40"/>
      <c r="UIX61" s="40"/>
      <c r="UIY61" s="40"/>
      <c r="UIZ61" s="40"/>
      <c r="UJA61" s="40"/>
      <c r="UJB61" s="40"/>
      <c r="UJC61" s="40"/>
      <c r="UJD61" s="40"/>
      <c r="UJE61" s="40"/>
      <c r="UJF61" s="40"/>
      <c r="UJG61" s="40"/>
      <c r="UJH61" s="40"/>
      <c r="UJI61" s="40"/>
      <c r="UJJ61" s="40"/>
      <c r="UJK61" s="40"/>
      <c r="UJL61" s="40"/>
      <c r="UJM61" s="40"/>
      <c r="UJN61" s="40"/>
      <c r="UJO61" s="40"/>
      <c r="UJP61" s="40"/>
      <c r="UJQ61" s="40"/>
      <c r="UJR61" s="40"/>
      <c r="UJS61" s="40"/>
      <c r="UJT61" s="40"/>
      <c r="UJU61" s="40"/>
      <c r="UJV61" s="40"/>
      <c r="UJW61" s="40"/>
      <c r="UJX61" s="40"/>
      <c r="UJY61" s="40"/>
      <c r="UJZ61" s="40"/>
      <c r="UKA61" s="40"/>
      <c r="UKB61" s="40"/>
      <c r="UKC61" s="40"/>
      <c r="UKD61" s="40"/>
      <c r="UKE61" s="40"/>
      <c r="UKF61" s="40"/>
      <c r="UKG61" s="40"/>
      <c r="UKH61" s="40"/>
      <c r="UKI61" s="40"/>
      <c r="UKJ61" s="40"/>
      <c r="UKK61" s="40"/>
      <c r="UKL61" s="40"/>
      <c r="UKM61" s="40"/>
      <c r="UKN61" s="40"/>
      <c r="UKO61" s="40"/>
      <c r="UKP61" s="40"/>
      <c r="UKQ61" s="40"/>
      <c r="UKR61" s="40"/>
      <c r="UKS61" s="40"/>
      <c r="UKT61" s="40"/>
      <c r="UKU61" s="40"/>
      <c r="UKV61" s="40"/>
      <c r="UKW61" s="40"/>
      <c r="UKX61" s="40"/>
      <c r="UKY61" s="40"/>
      <c r="UKZ61" s="40"/>
      <c r="ULA61" s="40"/>
      <c r="ULB61" s="40"/>
      <c r="ULC61" s="40"/>
      <c r="ULD61" s="40"/>
      <c r="ULE61" s="40"/>
      <c r="ULF61" s="40"/>
      <c r="ULG61" s="40"/>
      <c r="ULH61" s="40"/>
      <c r="ULI61" s="40"/>
      <c r="ULJ61" s="40"/>
      <c r="ULK61" s="40"/>
      <c r="ULL61" s="40"/>
      <c r="ULM61" s="40"/>
      <c r="ULN61" s="40"/>
      <c r="ULO61" s="40"/>
      <c r="ULP61" s="40"/>
      <c r="ULQ61" s="40"/>
      <c r="ULR61" s="40"/>
      <c r="ULS61" s="40"/>
      <c r="ULT61" s="40"/>
      <c r="ULU61" s="40"/>
      <c r="ULV61" s="40"/>
      <c r="ULW61" s="40"/>
      <c r="ULX61" s="40"/>
      <c r="ULY61" s="40"/>
      <c r="ULZ61" s="40"/>
      <c r="UMA61" s="40"/>
      <c r="UMB61" s="40"/>
      <c r="UMC61" s="40"/>
      <c r="UMD61" s="40"/>
      <c r="UME61" s="40"/>
      <c r="UMF61" s="40"/>
      <c r="UMG61" s="40"/>
      <c r="UMH61" s="40"/>
      <c r="UMI61" s="40"/>
      <c r="UMJ61" s="40"/>
      <c r="UMK61" s="40"/>
      <c r="UML61" s="40"/>
      <c r="UMM61" s="40"/>
      <c r="UMN61" s="40"/>
      <c r="UMO61" s="40"/>
      <c r="UMP61" s="40"/>
      <c r="UMQ61" s="40"/>
      <c r="UMR61" s="40"/>
      <c r="UMS61" s="40"/>
      <c r="UMT61" s="40"/>
      <c r="UMU61" s="40"/>
      <c r="UMV61" s="40"/>
      <c r="UMW61" s="40"/>
      <c r="UMX61" s="40"/>
      <c r="UMY61" s="40"/>
      <c r="UMZ61" s="40"/>
      <c r="UNA61" s="40"/>
      <c r="UNB61" s="40"/>
      <c r="UNC61" s="40"/>
      <c r="UND61" s="40"/>
      <c r="UNE61" s="40"/>
      <c r="UNF61" s="40"/>
      <c r="UNG61" s="40"/>
      <c r="UNH61" s="40"/>
      <c r="UNI61" s="40"/>
      <c r="UNJ61" s="40"/>
      <c r="UNK61" s="40"/>
      <c r="UNL61" s="40"/>
      <c r="UNM61" s="40"/>
      <c r="UNN61" s="40"/>
      <c r="UNO61" s="40"/>
      <c r="UNP61" s="40"/>
      <c r="UNQ61" s="40"/>
      <c r="UNR61" s="40"/>
      <c r="UNS61" s="40"/>
      <c r="UNT61" s="40"/>
      <c r="UNU61" s="40"/>
      <c r="UNV61" s="40"/>
      <c r="UNW61" s="40"/>
      <c r="UNX61" s="40"/>
      <c r="UNY61" s="40"/>
      <c r="UNZ61" s="40"/>
      <c r="UOA61" s="40"/>
      <c r="UOB61" s="40"/>
      <c r="UOC61" s="40"/>
      <c r="UOD61" s="40"/>
      <c r="UOE61" s="40"/>
      <c r="UOF61" s="40"/>
      <c r="UOG61" s="40"/>
      <c r="UOH61" s="40"/>
      <c r="UOI61" s="40"/>
      <c r="UOJ61" s="40"/>
      <c r="UOK61" s="40"/>
      <c r="UOL61" s="40"/>
      <c r="UOM61" s="40"/>
      <c r="UON61" s="40"/>
      <c r="UOO61" s="40"/>
      <c r="UOP61" s="40"/>
      <c r="UOQ61" s="40"/>
      <c r="UOR61" s="40"/>
      <c r="UOS61" s="40"/>
      <c r="UOT61" s="40"/>
      <c r="UOU61" s="40"/>
      <c r="UOV61" s="40"/>
      <c r="UOW61" s="40"/>
      <c r="UOX61" s="40"/>
      <c r="UOY61" s="40"/>
      <c r="UOZ61" s="40"/>
      <c r="UPA61" s="40"/>
      <c r="UPB61" s="40"/>
      <c r="UPC61" s="40"/>
      <c r="UPD61" s="40"/>
      <c r="UPE61" s="40"/>
      <c r="UPF61" s="40"/>
      <c r="UPG61" s="40"/>
      <c r="UPH61" s="40"/>
      <c r="UPI61" s="40"/>
      <c r="UPJ61" s="40"/>
      <c r="UPK61" s="40"/>
      <c r="UPL61" s="40"/>
      <c r="UPM61" s="40"/>
      <c r="UPN61" s="40"/>
      <c r="UPO61" s="40"/>
      <c r="UPP61" s="40"/>
      <c r="UPQ61" s="40"/>
      <c r="UPR61" s="40"/>
      <c r="UPS61" s="40"/>
      <c r="UPT61" s="40"/>
      <c r="UPU61" s="40"/>
      <c r="UPV61" s="40"/>
      <c r="UPW61" s="40"/>
      <c r="UPX61" s="40"/>
      <c r="UPY61" s="40"/>
      <c r="UPZ61" s="40"/>
      <c r="UQA61" s="40"/>
      <c r="UQB61" s="40"/>
      <c r="UQC61" s="40"/>
      <c r="UQD61" s="40"/>
      <c r="UQE61" s="40"/>
      <c r="UQF61" s="40"/>
      <c r="UQG61" s="40"/>
      <c r="UQH61" s="40"/>
      <c r="UQI61" s="40"/>
      <c r="UQJ61" s="40"/>
      <c r="UQK61" s="40"/>
      <c r="UQL61" s="40"/>
      <c r="UQM61" s="40"/>
      <c r="UQN61" s="40"/>
      <c r="UQO61" s="40"/>
      <c r="UQP61" s="40"/>
      <c r="UQQ61" s="40"/>
      <c r="UQR61" s="40"/>
      <c r="UQS61" s="40"/>
      <c r="UQT61" s="40"/>
      <c r="UQU61" s="40"/>
      <c r="UQV61" s="40"/>
      <c r="UQW61" s="40"/>
      <c r="UQX61" s="40"/>
      <c r="UQY61" s="40"/>
      <c r="UQZ61" s="40"/>
      <c r="URA61" s="40"/>
      <c r="URB61" s="40"/>
      <c r="URC61" s="40"/>
      <c r="URD61" s="40"/>
      <c r="URE61" s="40"/>
      <c r="URF61" s="40"/>
      <c r="URG61" s="40"/>
      <c r="URH61" s="40"/>
      <c r="URI61" s="40"/>
      <c r="URJ61" s="40"/>
      <c r="URK61" s="40"/>
      <c r="URL61" s="40"/>
      <c r="URM61" s="40"/>
      <c r="URN61" s="40"/>
      <c r="URO61" s="40"/>
      <c r="URP61" s="40"/>
      <c r="URQ61" s="40"/>
      <c r="URR61" s="40"/>
      <c r="URS61" s="40"/>
      <c r="URT61" s="40"/>
      <c r="URU61" s="40"/>
      <c r="URV61" s="40"/>
      <c r="URW61" s="40"/>
      <c r="URX61" s="40"/>
      <c r="URY61" s="40"/>
      <c r="URZ61" s="40"/>
      <c r="USA61" s="40"/>
      <c r="USB61" s="40"/>
      <c r="USC61" s="40"/>
      <c r="USD61" s="40"/>
      <c r="USE61" s="40"/>
      <c r="USF61" s="40"/>
      <c r="USG61" s="40"/>
      <c r="USH61" s="40"/>
      <c r="USI61" s="40"/>
      <c r="USJ61" s="40"/>
      <c r="USK61" s="40"/>
      <c r="USL61" s="40"/>
      <c r="USM61" s="40"/>
      <c r="USN61" s="40"/>
      <c r="USO61" s="40"/>
      <c r="USP61" s="40"/>
      <c r="USQ61" s="40"/>
      <c r="USR61" s="40"/>
      <c r="USS61" s="40"/>
      <c r="UST61" s="40"/>
      <c r="USU61" s="40"/>
      <c r="USV61" s="40"/>
      <c r="USW61" s="40"/>
      <c r="USX61" s="40"/>
      <c r="USY61" s="40"/>
      <c r="USZ61" s="40"/>
      <c r="UTA61" s="40"/>
      <c r="UTB61" s="40"/>
      <c r="UTC61" s="40"/>
      <c r="UTD61" s="40"/>
      <c r="UTE61" s="40"/>
      <c r="UTF61" s="40"/>
      <c r="UTG61" s="40"/>
      <c r="UTH61" s="40"/>
      <c r="UTI61" s="40"/>
      <c r="UTJ61" s="40"/>
      <c r="UTK61" s="40"/>
      <c r="UTL61" s="40"/>
      <c r="UTM61" s="40"/>
      <c r="UTN61" s="40"/>
      <c r="UTO61" s="40"/>
      <c r="UTP61" s="40"/>
      <c r="UTQ61" s="40"/>
      <c r="UTR61" s="40"/>
      <c r="UTS61" s="40"/>
      <c r="UTT61" s="40"/>
      <c r="UTU61" s="40"/>
      <c r="UTV61" s="40"/>
      <c r="UTW61" s="40"/>
      <c r="UTX61" s="40"/>
      <c r="UTY61" s="40"/>
      <c r="UTZ61" s="40"/>
      <c r="UUA61" s="40"/>
      <c r="UUB61" s="40"/>
      <c r="UUC61" s="40"/>
      <c r="UUD61" s="40"/>
      <c r="UUE61" s="40"/>
      <c r="UUF61" s="40"/>
      <c r="UUG61" s="40"/>
      <c r="UUH61" s="40"/>
      <c r="UUI61" s="40"/>
      <c r="UUJ61" s="40"/>
      <c r="UUK61" s="40"/>
      <c r="UUL61" s="40"/>
      <c r="UUM61" s="40"/>
      <c r="UUN61" s="40"/>
      <c r="UUO61" s="40"/>
      <c r="UUP61" s="40"/>
      <c r="UUQ61" s="40"/>
      <c r="UUR61" s="40"/>
      <c r="UUS61" s="40"/>
      <c r="UUT61" s="40"/>
      <c r="UUU61" s="40"/>
      <c r="UUV61" s="40"/>
      <c r="UUW61" s="40"/>
      <c r="UUX61" s="40"/>
      <c r="UUY61" s="40"/>
      <c r="UUZ61" s="40"/>
      <c r="UVA61" s="40"/>
      <c r="UVB61" s="40"/>
      <c r="UVC61" s="40"/>
      <c r="UVD61" s="40"/>
      <c r="UVE61" s="40"/>
      <c r="UVF61" s="40"/>
      <c r="UVG61" s="40"/>
      <c r="UVH61" s="40"/>
      <c r="UVI61" s="40"/>
      <c r="UVJ61" s="40"/>
      <c r="UVK61" s="40"/>
      <c r="UVL61" s="40"/>
      <c r="UVM61" s="40"/>
      <c r="UVN61" s="40"/>
      <c r="UVO61" s="40"/>
      <c r="UVP61" s="40"/>
      <c r="UVQ61" s="40"/>
      <c r="UVR61" s="40"/>
      <c r="UVS61" s="40"/>
      <c r="UVT61" s="40"/>
      <c r="UVU61" s="40"/>
      <c r="UVV61" s="40"/>
      <c r="UVW61" s="40"/>
      <c r="UVX61" s="40"/>
      <c r="UVY61" s="40"/>
      <c r="UVZ61" s="40"/>
      <c r="UWA61" s="40"/>
      <c r="UWB61" s="40"/>
      <c r="UWC61" s="40"/>
      <c r="UWD61" s="40"/>
      <c r="UWE61" s="40"/>
      <c r="UWF61" s="40"/>
      <c r="UWG61" s="40"/>
      <c r="UWH61" s="40"/>
      <c r="UWI61" s="40"/>
      <c r="UWJ61" s="40"/>
      <c r="UWK61" s="40"/>
      <c r="UWL61" s="40"/>
      <c r="UWM61" s="40"/>
      <c r="UWN61" s="40"/>
      <c r="UWO61" s="40"/>
      <c r="UWP61" s="40"/>
      <c r="UWQ61" s="40"/>
      <c r="UWR61" s="40"/>
      <c r="UWS61" s="40"/>
      <c r="UWT61" s="40"/>
      <c r="UWU61" s="40"/>
      <c r="UWV61" s="40"/>
      <c r="UWW61" s="40"/>
      <c r="UWX61" s="40"/>
      <c r="UWY61" s="40"/>
      <c r="UWZ61" s="40"/>
      <c r="UXA61" s="40"/>
      <c r="UXB61" s="40"/>
      <c r="UXC61" s="40"/>
      <c r="UXD61" s="40"/>
      <c r="UXE61" s="40"/>
      <c r="UXF61" s="40"/>
      <c r="UXG61" s="40"/>
      <c r="UXH61" s="40"/>
      <c r="UXI61" s="40"/>
      <c r="UXJ61" s="40"/>
      <c r="UXK61" s="40"/>
      <c r="UXL61" s="40"/>
      <c r="UXM61" s="40"/>
      <c r="UXN61" s="40"/>
      <c r="UXO61" s="40"/>
      <c r="UXP61" s="40"/>
      <c r="UXQ61" s="40"/>
      <c r="UXR61" s="40"/>
      <c r="UXS61" s="40"/>
      <c r="UXT61" s="40"/>
      <c r="UXU61" s="40"/>
      <c r="UXV61" s="40"/>
      <c r="UXW61" s="40"/>
      <c r="UXX61" s="40"/>
      <c r="UXY61" s="40"/>
      <c r="UXZ61" s="40"/>
      <c r="UYA61" s="40"/>
      <c r="UYB61" s="40"/>
      <c r="UYC61" s="40"/>
      <c r="UYD61" s="40"/>
      <c r="UYE61" s="40"/>
      <c r="UYF61" s="40"/>
      <c r="UYG61" s="40"/>
      <c r="UYH61" s="40"/>
      <c r="UYI61" s="40"/>
      <c r="UYJ61" s="40"/>
      <c r="UYK61" s="40"/>
      <c r="UYL61" s="40"/>
      <c r="UYM61" s="40"/>
      <c r="UYN61" s="40"/>
      <c r="UYO61" s="40"/>
      <c r="UYP61" s="40"/>
      <c r="UYQ61" s="40"/>
      <c r="UYR61" s="40"/>
      <c r="UYS61" s="40"/>
      <c r="UYT61" s="40"/>
      <c r="UYU61" s="40"/>
      <c r="UYV61" s="40"/>
      <c r="UYW61" s="40"/>
      <c r="UYX61" s="40"/>
      <c r="UYY61" s="40"/>
      <c r="UYZ61" s="40"/>
      <c r="UZA61" s="40"/>
      <c r="UZB61" s="40"/>
      <c r="UZC61" s="40"/>
      <c r="UZD61" s="40"/>
      <c r="UZE61" s="40"/>
      <c r="UZF61" s="40"/>
      <c r="UZG61" s="40"/>
      <c r="UZH61" s="40"/>
      <c r="UZI61" s="40"/>
      <c r="UZJ61" s="40"/>
      <c r="UZK61" s="40"/>
      <c r="UZL61" s="40"/>
      <c r="UZM61" s="40"/>
      <c r="UZN61" s="40"/>
      <c r="UZO61" s="40"/>
      <c r="UZP61" s="40"/>
      <c r="UZQ61" s="40"/>
      <c r="UZR61" s="40"/>
      <c r="UZS61" s="40"/>
      <c r="UZT61" s="40"/>
      <c r="UZU61" s="40"/>
      <c r="UZV61" s="40"/>
      <c r="UZW61" s="40"/>
      <c r="UZX61" s="40"/>
      <c r="UZY61" s="40"/>
      <c r="UZZ61" s="40"/>
      <c r="VAA61" s="40"/>
      <c r="VAB61" s="40"/>
      <c r="VAC61" s="40"/>
      <c r="VAD61" s="40"/>
      <c r="VAE61" s="40"/>
      <c r="VAF61" s="40"/>
      <c r="VAG61" s="40"/>
      <c r="VAH61" s="40"/>
      <c r="VAI61" s="40"/>
      <c r="VAJ61" s="40"/>
      <c r="VAK61" s="40"/>
      <c r="VAL61" s="40"/>
      <c r="VAM61" s="40"/>
      <c r="VAN61" s="40"/>
      <c r="VAO61" s="40"/>
      <c r="VAP61" s="40"/>
      <c r="VAQ61" s="40"/>
      <c r="VAR61" s="40"/>
      <c r="VAS61" s="40"/>
      <c r="VAT61" s="40"/>
      <c r="VAU61" s="40"/>
      <c r="VAV61" s="40"/>
      <c r="VAW61" s="40"/>
      <c r="VAX61" s="40"/>
      <c r="VAY61" s="40"/>
      <c r="VAZ61" s="40"/>
      <c r="VBA61" s="40"/>
      <c r="VBB61" s="40"/>
      <c r="VBC61" s="40"/>
      <c r="VBD61" s="40"/>
      <c r="VBE61" s="40"/>
      <c r="VBF61" s="40"/>
      <c r="VBG61" s="40"/>
      <c r="VBH61" s="40"/>
      <c r="VBI61" s="40"/>
      <c r="VBJ61" s="40"/>
      <c r="VBK61" s="40"/>
      <c r="VBL61" s="40"/>
      <c r="VBM61" s="40"/>
      <c r="VBN61" s="40"/>
      <c r="VBO61" s="40"/>
      <c r="VBP61" s="40"/>
      <c r="VBQ61" s="40"/>
      <c r="VBR61" s="40"/>
      <c r="VBS61" s="40"/>
      <c r="VBT61" s="40"/>
      <c r="VBU61" s="40"/>
      <c r="VBV61" s="40"/>
      <c r="VBW61" s="40"/>
      <c r="VBX61" s="40"/>
      <c r="VBY61" s="40"/>
      <c r="VBZ61" s="40"/>
      <c r="VCA61" s="40"/>
      <c r="VCB61" s="40"/>
      <c r="VCC61" s="40"/>
      <c r="VCD61" s="40"/>
      <c r="VCE61" s="40"/>
      <c r="VCF61" s="40"/>
      <c r="VCG61" s="40"/>
      <c r="VCH61" s="40"/>
      <c r="VCI61" s="40"/>
      <c r="VCJ61" s="40"/>
      <c r="VCK61" s="40"/>
      <c r="VCL61" s="40"/>
      <c r="VCM61" s="40"/>
      <c r="VCN61" s="40"/>
      <c r="VCO61" s="40"/>
      <c r="VCP61" s="40"/>
      <c r="VCQ61" s="40"/>
      <c r="VCR61" s="40"/>
      <c r="VCS61" s="40"/>
      <c r="VCT61" s="40"/>
      <c r="VCU61" s="40"/>
      <c r="VCV61" s="40"/>
      <c r="VCW61" s="40"/>
      <c r="VCX61" s="40"/>
      <c r="VCY61" s="40"/>
      <c r="VCZ61" s="40"/>
      <c r="VDA61" s="40"/>
      <c r="VDB61" s="40"/>
      <c r="VDC61" s="40"/>
      <c r="VDD61" s="40"/>
      <c r="VDE61" s="40"/>
      <c r="VDF61" s="40"/>
      <c r="VDG61" s="40"/>
      <c r="VDH61" s="40"/>
      <c r="VDI61" s="40"/>
      <c r="VDJ61" s="40"/>
      <c r="VDK61" s="40"/>
      <c r="VDL61" s="40"/>
      <c r="VDM61" s="40"/>
      <c r="VDN61" s="40"/>
      <c r="VDO61" s="40"/>
      <c r="VDP61" s="40"/>
      <c r="VDQ61" s="40"/>
      <c r="VDR61" s="40"/>
      <c r="VDS61" s="40"/>
      <c r="VDT61" s="40"/>
      <c r="VDU61" s="40"/>
      <c r="VDV61" s="40"/>
      <c r="VDW61" s="40"/>
      <c r="VDX61" s="40"/>
      <c r="VDY61" s="40"/>
      <c r="VDZ61" s="40"/>
      <c r="VEA61" s="40"/>
      <c r="VEB61" s="40"/>
      <c r="VEC61" s="40"/>
      <c r="VED61" s="40"/>
      <c r="VEE61" s="40"/>
      <c r="VEF61" s="40"/>
      <c r="VEG61" s="40"/>
      <c r="VEH61" s="40"/>
      <c r="VEI61" s="40"/>
      <c r="VEJ61" s="40"/>
      <c r="VEK61" s="40"/>
      <c r="VEL61" s="40"/>
      <c r="VEM61" s="40"/>
      <c r="VEN61" s="40"/>
      <c r="VEO61" s="40"/>
      <c r="VEP61" s="40"/>
      <c r="VEQ61" s="40"/>
      <c r="VER61" s="40"/>
      <c r="VES61" s="40"/>
      <c r="VET61" s="40"/>
      <c r="VEU61" s="40"/>
      <c r="VEV61" s="40"/>
      <c r="VEW61" s="40"/>
      <c r="VEX61" s="40"/>
      <c r="VEY61" s="40"/>
      <c r="VEZ61" s="40"/>
      <c r="VFA61" s="40"/>
      <c r="VFB61" s="40"/>
      <c r="VFC61" s="40"/>
      <c r="VFD61" s="40"/>
      <c r="VFE61" s="40"/>
      <c r="VFF61" s="40"/>
      <c r="VFG61" s="40"/>
      <c r="VFH61" s="40"/>
      <c r="VFI61" s="40"/>
      <c r="VFJ61" s="40"/>
      <c r="VFK61" s="40"/>
      <c r="VFL61" s="40"/>
      <c r="VFM61" s="40"/>
      <c r="VFN61" s="40"/>
      <c r="VFO61" s="40"/>
      <c r="VFP61" s="40"/>
      <c r="VFQ61" s="40"/>
      <c r="VFR61" s="40"/>
      <c r="VFS61" s="40"/>
      <c r="VFT61" s="40"/>
      <c r="VFU61" s="40"/>
      <c r="VFV61" s="40"/>
      <c r="VFW61" s="40"/>
      <c r="VFX61" s="40"/>
      <c r="VFY61" s="40"/>
      <c r="VFZ61" s="40"/>
      <c r="VGA61" s="40"/>
      <c r="VGB61" s="40"/>
      <c r="VGC61" s="40"/>
      <c r="VGD61" s="40"/>
      <c r="VGE61" s="40"/>
      <c r="VGF61" s="40"/>
      <c r="VGG61" s="40"/>
      <c r="VGH61" s="40"/>
      <c r="VGI61" s="40"/>
      <c r="VGJ61" s="40"/>
      <c r="VGK61" s="40"/>
      <c r="VGL61" s="40"/>
      <c r="VGM61" s="40"/>
      <c r="VGN61" s="40"/>
      <c r="VGO61" s="40"/>
      <c r="VGP61" s="40"/>
      <c r="VGQ61" s="40"/>
      <c r="VGR61" s="40"/>
      <c r="VGS61" s="40"/>
      <c r="VGT61" s="40"/>
      <c r="VGU61" s="40"/>
      <c r="VGV61" s="40"/>
      <c r="VGW61" s="40"/>
      <c r="VGX61" s="40"/>
      <c r="VGY61" s="40"/>
      <c r="VGZ61" s="40"/>
      <c r="VHA61" s="40"/>
      <c r="VHB61" s="40"/>
      <c r="VHC61" s="40"/>
      <c r="VHD61" s="40"/>
      <c r="VHE61" s="40"/>
      <c r="VHF61" s="40"/>
      <c r="VHG61" s="40"/>
      <c r="VHH61" s="40"/>
      <c r="VHI61" s="40"/>
      <c r="VHJ61" s="40"/>
      <c r="VHK61" s="40"/>
      <c r="VHL61" s="40"/>
      <c r="VHM61" s="40"/>
      <c r="VHN61" s="40"/>
      <c r="VHO61" s="40"/>
      <c r="VHP61" s="40"/>
      <c r="VHQ61" s="40"/>
      <c r="VHR61" s="40"/>
      <c r="VHS61" s="40"/>
      <c r="VHT61" s="40"/>
      <c r="VHU61" s="40"/>
      <c r="VHV61" s="40"/>
      <c r="VHW61" s="40"/>
      <c r="VHX61" s="40"/>
      <c r="VHY61" s="40"/>
      <c r="VHZ61" s="40"/>
      <c r="VIA61" s="40"/>
      <c r="VIB61" s="40"/>
      <c r="VIC61" s="40"/>
      <c r="VID61" s="40"/>
      <c r="VIE61" s="40"/>
      <c r="VIF61" s="40"/>
      <c r="VIG61" s="40"/>
      <c r="VIH61" s="40"/>
      <c r="VII61" s="40"/>
      <c r="VIJ61" s="40"/>
      <c r="VIK61" s="40"/>
      <c r="VIL61" s="40"/>
      <c r="VIM61" s="40"/>
      <c r="VIN61" s="40"/>
      <c r="VIO61" s="40"/>
      <c r="VIP61" s="40"/>
      <c r="VIQ61" s="40"/>
      <c r="VIR61" s="40"/>
      <c r="VIS61" s="40"/>
      <c r="VIT61" s="40"/>
      <c r="VIU61" s="40"/>
      <c r="VIV61" s="40"/>
      <c r="VIW61" s="40"/>
      <c r="VIX61" s="40"/>
      <c r="VIY61" s="40"/>
      <c r="VIZ61" s="40"/>
      <c r="VJA61" s="40"/>
      <c r="VJB61" s="40"/>
      <c r="VJC61" s="40"/>
      <c r="VJD61" s="40"/>
      <c r="VJE61" s="40"/>
      <c r="VJF61" s="40"/>
      <c r="VJG61" s="40"/>
      <c r="VJH61" s="40"/>
      <c r="VJI61" s="40"/>
      <c r="VJJ61" s="40"/>
      <c r="VJK61" s="40"/>
      <c r="VJL61" s="40"/>
      <c r="VJM61" s="40"/>
      <c r="VJN61" s="40"/>
      <c r="VJO61" s="40"/>
      <c r="VJP61" s="40"/>
      <c r="VJQ61" s="40"/>
      <c r="VJR61" s="40"/>
      <c r="VJS61" s="40"/>
      <c r="VJT61" s="40"/>
      <c r="VJU61" s="40"/>
      <c r="VJV61" s="40"/>
      <c r="VJW61" s="40"/>
      <c r="VJX61" s="40"/>
      <c r="VJY61" s="40"/>
      <c r="VJZ61" s="40"/>
      <c r="VKA61" s="40"/>
      <c r="VKB61" s="40"/>
      <c r="VKC61" s="40"/>
      <c r="VKD61" s="40"/>
      <c r="VKE61" s="40"/>
      <c r="VKF61" s="40"/>
      <c r="VKG61" s="40"/>
      <c r="VKH61" s="40"/>
      <c r="VKI61" s="40"/>
      <c r="VKJ61" s="40"/>
      <c r="VKK61" s="40"/>
      <c r="VKL61" s="40"/>
      <c r="VKM61" s="40"/>
      <c r="VKN61" s="40"/>
      <c r="VKO61" s="40"/>
      <c r="VKP61" s="40"/>
      <c r="VKQ61" s="40"/>
      <c r="VKR61" s="40"/>
      <c r="VKS61" s="40"/>
      <c r="VKT61" s="40"/>
      <c r="VKU61" s="40"/>
      <c r="VKV61" s="40"/>
      <c r="VKW61" s="40"/>
      <c r="VKX61" s="40"/>
      <c r="VKY61" s="40"/>
      <c r="VKZ61" s="40"/>
      <c r="VLA61" s="40"/>
      <c r="VLB61" s="40"/>
      <c r="VLC61" s="40"/>
      <c r="VLD61" s="40"/>
      <c r="VLE61" s="40"/>
      <c r="VLF61" s="40"/>
      <c r="VLG61" s="40"/>
      <c r="VLH61" s="40"/>
      <c r="VLI61" s="40"/>
      <c r="VLJ61" s="40"/>
      <c r="VLK61" s="40"/>
      <c r="VLL61" s="40"/>
      <c r="VLM61" s="40"/>
      <c r="VLN61" s="40"/>
      <c r="VLO61" s="40"/>
      <c r="VLP61" s="40"/>
      <c r="VLQ61" s="40"/>
      <c r="VLR61" s="40"/>
      <c r="VLS61" s="40"/>
      <c r="VLT61" s="40"/>
      <c r="VLU61" s="40"/>
      <c r="VLV61" s="40"/>
      <c r="VLW61" s="40"/>
      <c r="VLX61" s="40"/>
      <c r="VLY61" s="40"/>
      <c r="VLZ61" s="40"/>
      <c r="VMA61" s="40"/>
      <c r="VMB61" s="40"/>
      <c r="VMC61" s="40"/>
      <c r="VMD61" s="40"/>
      <c r="VME61" s="40"/>
      <c r="VMF61" s="40"/>
      <c r="VMG61" s="40"/>
      <c r="VMH61" s="40"/>
      <c r="VMI61" s="40"/>
      <c r="VMJ61" s="40"/>
      <c r="VMK61" s="40"/>
      <c r="VML61" s="40"/>
      <c r="VMM61" s="40"/>
      <c r="VMN61" s="40"/>
      <c r="VMO61" s="40"/>
      <c r="VMP61" s="40"/>
      <c r="VMQ61" s="40"/>
      <c r="VMR61" s="40"/>
      <c r="VMS61" s="40"/>
      <c r="VMT61" s="40"/>
      <c r="VMU61" s="40"/>
      <c r="VMV61" s="40"/>
      <c r="VMW61" s="40"/>
      <c r="VMX61" s="40"/>
      <c r="VMY61" s="40"/>
      <c r="VMZ61" s="40"/>
      <c r="VNA61" s="40"/>
      <c r="VNB61" s="40"/>
      <c r="VNC61" s="40"/>
      <c r="VND61" s="40"/>
      <c r="VNE61" s="40"/>
      <c r="VNF61" s="40"/>
      <c r="VNG61" s="40"/>
      <c r="VNH61" s="40"/>
      <c r="VNI61" s="40"/>
      <c r="VNJ61" s="40"/>
      <c r="VNK61" s="40"/>
      <c r="VNL61" s="40"/>
      <c r="VNM61" s="40"/>
      <c r="VNN61" s="40"/>
      <c r="VNO61" s="40"/>
      <c r="VNP61" s="40"/>
      <c r="VNQ61" s="40"/>
      <c r="VNR61" s="40"/>
      <c r="VNS61" s="40"/>
      <c r="VNT61" s="40"/>
      <c r="VNU61" s="40"/>
      <c r="VNV61" s="40"/>
      <c r="VNW61" s="40"/>
      <c r="VNX61" s="40"/>
      <c r="VNY61" s="40"/>
      <c r="VNZ61" s="40"/>
      <c r="VOA61" s="40"/>
      <c r="VOB61" s="40"/>
      <c r="VOC61" s="40"/>
      <c r="VOD61" s="40"/>
      <c r="VOE61" s="40"/>
      <c r="VOF61" s="40"/>
      <c r="VOG61" s="40"/>
      <c r="VOH61" s="40"/>
      <c r="VOI61" s="40"/>
      <c r="VOJ61" s="40"/>
      <c r="VOK61" s="40"/>
      <c r="VOL61" s="40"/>
      <c r="VOM61" s="40"/>
      <c r="VON61" s="40"/>
      <c r="VOO61" s="40"/>
      <c r="VOP61" s="40"/>
      <c r="VOQ61" s="40"/>
      <c r="VOR61" s="40"/>
      <c r="VOS61" s="40"/>
      <c r="VOT61" s="40"/>
      <c r="VOU61" s="40"/>
      <c r="VOV61" s="40"/>
      <c r="VOW61" s="40"/>
      <c r="VOX61" s="40"/>
      <c r="VOY61" s="40"/>
      <c r="VOZ61" s="40"/>
      <c r="VPA61" s="40"/>
      <c r="VPB61" s="40"/>
      <c r="VPC61" s="40"/>
      <c r="VPD61" s="40"/>
      <c r="VPE61" s="40"/>
      <c r="VPF61" s="40"/>
      <c r="VPG61" s="40"/>
      <c r="VPH61" s="40"/>
      <c r="VPI61" s="40"/>
      <c r="VPJ61" s="40"/>
      <c r="VPK61" s="40"/>
      <c r="VPL61" s="40"/>
      <c r="VPM61" s="40"/>
      <c r="VPN61" s="40"/>
      <c r="VPO61" s="40"/>
      <c r="VPP61" s="40"/>
      <c r="VPQ61" s="40"/>
      <c r="VPR61" s="40"/>
      <c r="VPS61" s="40"/>
      <c r="VPT61" s="40"/>
      <c r="VPU61" s="40"/>
      <c r="VPV61" s="40"/>
      <c r="VPW61" s="40"/>
      <c r="VPX61" s="40"/>
      <c r="VPY61" s="40"/>
      <c r="VPZ61" s="40"/>
      <c r="VQA61" s="40"/>
      <c r="VQB61" s="40"/>
      <c r="VQC61" s="40"/>
      <c r="VQD61" s="40"/>
      <c r="VQE61" s="40"/>
      <c r="VQF61" s="40"/>
      <c r="VQG61" s="40"/>
      <c r="VQH61" s="40"/>
      <c r="VQI61" s="40"/>
      <c r="VQJ61" s="40"/>
      <c r="VQK61" s="40"/>
      <c r="VQL61" s="40"/>
      <c r="VQM61" s="40"/>
      <c r="VQN61" s="40"/>
      <c r="VQO61" s="40"/>
      <c r="VQP61" s="40"/>
      <c r="VQQ61" s="40"/>
      <c r="VQR61" s="40"/>
      <c r="VQS61" s="40"/>
      <c r="VQT61" s="40"/>
      <c r="VQU61" s="40"/>
      <c r="VQV61" s="40"/>
      <c r="VQW61" s="40"/>
      <c r="VQX61" s="40"/>
      <c r="VQY61" s="40"/>
      <c r="VQZ61" s="40"/>
      <c r="VRA61" s="40"/>
      <c r="VRB61" s="40"/>
      <c r="VRC61" s="40"/>
      <c r="VRD61" s="40"/>
      <c r="VRE61" s="40"/>
      <c r="VRF61" s="40"/>
      <c r="VRG61" s="40"/>
      <c r="VRH61" s="40"/>
      <c r="VRI61" s="40"/>
      <c r="VRJ61" s="40"/>
      <c r="VRK61" s="40"/>
      <c r="VRL61" s="40"/>
      <c r="VRM61" s="40"/>
      <c r="VRN61" s="40"/>
      <c r="VRO61" s="40"/>
      <c r="VRP61" s="40"/>
      <c r="VRQ61" s="40"/>
      <c r="VRR61" s="40"/>
      <c r="VRS61" s="40"/>
      <c r="VRT61" s="40"/>
      <c r="VRU61" s="40"/>
      <c r="VRV61" s="40"/>
      <c r="VRW61" s="40"/>
      <c r="VRX61" s="40"/>
      <c r="VRY61" s="40"/>
      <c r="VRZ61" s="40"/>
      <c r="VSA61" s="40"/>
      <c r="VSB61" s="40"/>
      <c r="VSC61" s="40"/>
      <c r="VSD61" s="40"/>
      <c r="VSE61" s="40"/>
      <c r="VSF61" s="40"/>
      <c r="VSG61" s="40"/>
      <c r="VSH61" s="40"/>
      <c r="VSI61" s="40"/>
      <c r="VSJ61" s="40"/>
      <c r="VSK61" s="40"/>
      <c r="VSL61" s="40"/>
      <c r="VSM61" s="40"/>
      <c r="VSN61" s="40"/>
      <c r="VSO61" s="40"/>
      <c r="VSP61" s="40"/>
      <c r="VSQ61" s="40"/>
      <c r="VSR61" s="40"/>
      <c r="VSS61" s="40"/>
      <c r="VST61" s="40"/>
      <c r="VSU61" s="40"/>
      <c r="VSV61" s="40"/>
      <c r="VSW61" s="40"/>
      <c r="VSX61" s="40"/>
      <c r="VSY61" s="40"/>
      <c r="VSZ61" s="40"/>
      <c r="VTA61" s="40"/>
      <c r="VTB61" s="40"/>
      <c r="VTC61" s="40"/>
      <c r="VTD61" s="40"/>
      <c r="VTE61" s="40"/>
      <c r="VTF61" s="40"/>
      <c r="VTG61" s="40"/>
      <c r="VTH61" s="40"/>
      <c r="VTI61" s="40"/>
      <c r="VTJ61" s="40"/>
      <c r="VTK61" s="40"/>
      <c r="VTL61" s="40"/>
      <c r="VTM61" s="40"/>
      <c r="VTN61" s="40"/>
      <c r="VTO61" s="40"/>
      <c r="VTP61" s="40"/>
      <c r="VTQ61" s="40"/>
      <c r="VTR61" s="40"/>
      <c r="VTS61" s="40"/>
      <c r="VTT61" s="40"/>
      <c r="VTU61" s="40"/>
      <c r="VTV61" s="40"/>
      <c r="VTW61" s="40"/>
      <c r="VTX61" s="40"/>
      <c r="VTY61" s="40"/>
      <c r="VTZ61" s="40"/>
      <c r="VUA61" s="40"/>
      <c r="VUB61" s="40"/>
      <c r="VUC61" s="40"/>
      <c r="VUD61" s="40"/>
      <c r="VUE61" s="40"/>
      <c r="VUF61" s="40"/>
      <c r="VUG61" s="40"/>
      <c r="VUH61" s="40"/>
      <c r="VUI61" s="40"/>
      <c r="VUJ61" s="40"/>
      <c r="VUK61" s="40"/>
      <c r="VUL61" s="40"/>
      <c r="VUM61" s="40"/>
      <c r="VUN61" s="40"/>
      <c r="VUO61" s="40"/>
      <c r="VUP61" s="40"/>
      <c r="VUQ61" s="40"/>
      <c r="VUR61" s="40"/>
      <c r="VUS61" s="40"/>
      <c r="VUT61" s="40"/>
      <c r="VUU61" s="40"/>
      <c r="VUV61" s="40"/>
      <c r="VUW61" s="40"/>
      <c r="VUX61" s="40"/>
      <c r="VUY61" s="40"/>
      <c r="VUZ61" s="40"/>
      <c r="VVA61" s="40"/>
      <c r="VVB61" s="40"/>
      <c r="VVC61" s="40"/>
      <c r="VVD61" s="40"/>
      <c r="VVE61" s="40"/>
      <c r="VVF61" s="40"/>
      <c r="VVG61" s="40"/>
      <c r="VVH61" s="40"/>
      <c r="VVI61" s="40"/>
      <c r="VVJ61" s="40"/>
      <c r="VVK61" s="40"/>
      <c r="VVL61" s="40"/>
      <c r="VVM61" s="40"/>
      <c r="VVN61" s="40"/>
      <c r="VVO61" s="40"/>
      <c r="VVP61" s="40"/>
      <c r="VVQ61" s="40"/>
      <c r="VVR61" s="40"/>
      <c r="VVS61" s="40"/>
      <c r="VVT61" s="40"/>
      <c r="VVU61" s="40"/>
      <c r="VVV61" s="40"/>
      <c r="VVW61" s="40"/>
      <c r="VVX61" s="40"/>
      <c r="VVY61" s="40"/>
      <c r="VVZ61" s="40"/>
      <c r="VWA61" s="40"/>
      <c r="VWB61" s="40"/>
      <c r="VWC61" s="40"/>
      <c r="VWD61" s="40"/>
      <c r="VWE61" s="40"/>
      <c r="VWF61" s="40"/>
      <c r="VWG61" s="40"/>
      <c r="VWH61" s="40"/>
      <c r="VWI61" s="40"/>
      <c r="VWJ61" s="40"/>
      <c r="VWK61" s="40"/>
      <c r="VWL61" s="40"/>
      <c r="VWM61" s="40"/>
      <c r="VWN61" s="40"/>
      <c r="VWO61" s="40"/>
      <c r="VWP61" s="40"/>
      <c r="VWQ61" s="40"/>
      <c r="VWR61" s="40"/>
      <c r="VWS61" s="40"/>
      <c r="VWT61" s="40"/>
      <c r="VWU61" s="40"/>
      <c r="VWV61" s="40"/>
      <c r="VWW61" s="40"/>
      <c r="VWX61" s="40"/>
      <c r="VWY61" s="40"/>
      <c r="VWZ61" s="40"/>
      <c r="VXA61" s="40"/>
      <c r="VXB61" s="40"/>
      <c r="VXC61" s="40"/>
      <c r="VXD61" s="40"/>
      <c r="VXE61" s="40"/>
      <c r="VXF61" s="40"/>
      <c r="VXG61" s="40"/>
      <c r="VXH61" s="40"/>
      <c r="VXI61" s="40"/>
      <c r="VXJ61" s="40"/>
      <c r="VXK61" s="40"/>
      <c r="VXL61" s="40"/>
      <c r="VXM61" s="40"/>
      <c r="VXN61" s="40"/>
      <c r="VXO61" s="40"/>
      <c r="VXP61" s="40"/>
      <c r="VXQ61" s="40"/>
      <c r="VXR61" s="40"/>
      <c r="VXS61" s="40"/>
      <c r="VXT61" s="40"/>
      <c r="VXU61" s="40"/>
      <c r="VXV61" s="40"/>
      <c r="VXW61" s="40"/>
      <c r="VXX61" s="40"/>
      <c r="VXY61" s="40"/>
      <c r="VXZ61" s="40"/>
      <c r="VYA61" s="40"/>
      <c r="VYB61" s="40"/>
      <c r="VYC61" s="40"/>
      <c r="VYD61" s="40"/>
      <c r="VYE61" s="40"/>
      <c r="VYF61" s="40"/>
      <c r="VYG61" s="40"/>
      <c r="VYH61" s="40"/>
      <c r="VYI61" s="40"/>
      <c r="VYJ61" s="40"/>
      <c r="VYK61" s="40"/>
      <c r="VYL61" s="40"/>
      <c r="VYM61" s="40"/>
      <c r="VYN61" s="40"/>
      <c r="VYO61" s="40"/>
      <c r="VYP61" s="40"/>
      <c r="VYQ61" s="40"/>
      <c r="VYR61" s="40"/>
      <c r="VYS61" s="40"/>
      <c r="VYT61" s="40"/>
      <c r="VYU61" s="40"/>
      <c r="VYV61" s="40"/>
      <c r="VYW61" s="40"/>
      <c r="VYX61" s="40"/>
      <c r="VYY61" s="40"/>
      <c r="VYZ61" s="40"/>
      <c r="VZA61" s="40"/>
      <c r="VZB61" s="40"/>
      <c r="VZC61" s="40"/>
      <c r="VZD61" s="40"/>
      <c r="VZE61" s="40"/>
      <c r="VZF61" s="40"/>
      <c r="VZG61" s="40"/>
      <c r="VZH61" s="40"/>
      <c r="VZI61" s="40"/>
      <c r="VZJ61" s="40"/>
      <c r="VZK61" s="40"/>
      <c r="VZL61" s="40"/>
      <c r="VZM61" s="40"/>
      <c r="VZN61" s="40"/>
      <c r="VZO61" s="40"/>
      <c r="VZP61" s="40"/>
      <c r="VZQ61" s="40"/>
      <c r="VZR61" s="40"/>
      <c r="VZS61" s="40"/>
      <c r="VZT61" s="40"/>
      <c r="VZU61" s="40"/>
      <c r="VZV61" s="40"/>
      <c r="VZW61" s="40"/>
      <c r="VZX61" s="40"/>
      <c r="VZY61" s="40"/>
      <c r="VZZ61" s="40"/>
      <c r="WAA61" s="40"/>
      <c r="WAB61" s="40"/>
      <c r="WAC61" s="40"/>
      <c r="WAD61" s="40"/>
      <c r="WAE61" s="40"/>
      <c r="WAF61" s="40"/>
      <c r="WAG61" s="40"/>
      <c r="WAH61" s="40"/>
      <c r="WAI61" s="40"/>
      <c r="WAJ61" s="40"/>
      <c r="WAK61" s="40"/>
      <c r="WAL61" s="40"/>
      <c r="WAM61" s="40"/>
      <c r="WAN61" s="40"/>
      <c r="WAO61" s="40"/>
      <c r="WAP61" s="40"/>
      <c r="WAQ61" s="40"/>
      <c r="WAR61" s="40"/>
      <c r="WAS61" s="40"/>
      <c r="WAT61" s="40"/>
      <c r="WAU61" s="40"/>
      <c r="WAV61" s="40"/>
      <c r="WAW61" s="40"/>
      <c r="WAX61" s="40"/>
      <c r="WAY61" s="40"/>
      <c r="WAZ61" s="40"/>
      <c r="WBA61" s="40"/>
      <c r="WBB61" s="40"/>
      <c r="WBC61" s="40"/>
      <c r="WBD61" s="40"/>
      <c r="WBE61" s="40"/>
      <c r="WBF61" s="40"/>
      <c r="WBG61" s="40"/>
      <c r="WBH61" s="40"/>
      <c r="WBI61" s="40"/>
      <c r="WBJ61" s="40"/>
      <c r="WBK61" s="40"/>
      <c r="WBL61" s="40"/>
      <c r="WBM61" s="40"/>
      <c r="WBN61" s="40"/>
      <c r="WBO61" s="40"/>
      <c r="WBP61" s="40"/>
      <c r="WBQ61" s="40"/>
      <c r="WBR61" s="40"/>
      <c r="WBS61" s="40"/>
      <c r="WBT61" s="40"/>
      <c r="WBU61" s="40"/>
      <c r="WBV61" s="40"/>
      <c r="WBW61" s="40"/>
      <c r="WBX61" s="40"/>
      <c r="WBY61" s="40"/>
      <c r="WBZ61" s="40"/>
      <c r="WCA61" s="40"/>
      <c r="WCB61" s="40"/>
      <c r="WCC61" s="40"/>
      <c r="WCD61" s="40"/>
      <c r="WCE61" s="40"/>
      <c r="WCF61" s="40"/>
      <c r="WCG61" s="40"/>
      <c r="WCH61" s="40"/>
      <c r="WCI61" s="40"/>
      <c r="WCJ61" s="40"/>
      <c r="WCK61" s="40"/>
      <c r="WCL61" s="40"/>
      <c r="WCM61" s="40"/>
      <c r="WCN61" s="40"/>
      <c r="WCO61" s="40"/>
      <c r="WCP61" s="40"/>
      <c r="WCQ61" s="40"/>
      <c r="WCR61" s="40"/>
      <c r="WCS61" s="40"/>
      <c r="WCT61" s="40"/>
      <c r="WCU61" s="40"/>
      <c r="WCV61" s="40"/>
      <c r="WCW61" s="40"/>
      <c r="WCX61" s="40"/>
      <c r="WCY61" s="40"/>
      <c r="WCZ61" s="40"/>
      <c r="WDA61" s="40"/>
      <c r="WDB61" s="40"/>
      <c r="WDC61" s="40"/>
      <c r="WDD61" s="40"/>
      <c r="WDE61" s="40"/>
      <c r="WDF61" s="40"/>
      <c r="WDG61" s="40"/>
      <c r="WDH61" s="40"/>
      <c r="WDI61" s="40"/>
      <c r="WDJ61" s="40"/>
      <c r="WDK61" s="40"/>
      <c r="WDL61" s="40"/>
      <c r="WDM61" s="40"/>
      <c r="WDN61" s="40"/>
      <c r="WDO61" s="40"/>
      <c r="WDP61" s="40"/>
      <c r="WDQ61" s="40"/>
      <c r="WDR61" s="40"/>
      <c r="WDS61" s="40"/>
      <c r="WDT61" s="40"/>
      <c r="WDU61" s="40"/>
      <c r="WDV61" s="40"/>
      <c r="WDW61" s="40"/>
      <c r="WDX61" s="40"/>
      <c r="WDY61" s="40"/>
      <c r="WDZ61" s="40"/>
      <c r="WEA61" s="40"/>
      <c r="WEB61" s="40"/>
      <c r="WEC61" s="40"/>
      <c r="WED61" s="40"/>
      <c r="WEE61" s="40"/>
      <c r="WEF61" s="40"/>
      <c r="WEG61" s="40"/>
      <c r="WEH61" s="40"/>
      <c r="WEI61" s="40"/>
      <c r="WEJ61" s="40"/>
      <c r="WEK61" s="40"/>
      <c r="WEL61" s="40"/>
      <c r="WEM61" s="40"/>
      <c r="WEN61" s="40"/>
      <c r="WEO61" s="40"/>
      <c r="WEP61" s="40"/>
      <c r="WEQ61" s="40"/>
      <c r="WER61" s="40"/>
      <c r="WES61" s="40"/>
      <c r="WET61" s="40"/>
      <c r="WEU61" s="40"/>
      <c r="WEV61" s="40"/>
      <c r="WEW61" s="40"/>
      <c r="WEX61" s="40"/>
      <c r="WEY61" s="40"/>
      <c r="WEZ61" s="40"/>
      <c r="WFA61" s="40"/>
      <c r="WFB61" s="40"/>
      <c r="WFC61" s="40"/>
      <c r="WFD61" s="40"/>
      <c r="WFE61" s="40"/>
      <c r="WFF61" s="40"/>
      <c r="WFG61" s="40"/>
      <c r="WFH61" s="40"/>
      <c r="WFI61" s="40"/>
      <c r="WFJ61" s="40"/>
      <c r="WFK61" s="40"/>
      <c r="WFL61" s="40"/>
      <c r="WFM61" s="40"/>
      <c r="WFN61" s="40"/>
      <c r="WFO61" s="40"/>
      <c r="WFP61" s="40"/>
      <c r="WFQ61" s="40"/>
      <c r="WFR61" s="40"/>
      <c r="WFS61" s="40"/>
      <c r="WFT61" s="40"/>
      <c r="WFU61" s="40"/>
      <c r="WFV61" s="40"/>
      <c r="WFW61" s="40"/>
      <c r="WFX61" s="40"/>
      <c r="WFY61" s="40"/>
      <c r="WFZ61" s="40"/>
      <c r="WGA61" s="40"/>
      <c r="WGB61" s="40"/>
      <c r="WGC61" s="40"/>
      <c r="WGD61" s="40"/>
      <c r="WGE61" s="40"/>
      <c r="WGF61" s="40"/>
      <c r="WGG61" s="40"/>
      <c r="WGH61" s="40"/>
      <c r="WGI61" s="40"/>
      <c r="WGJ61" s="40"/>
      <c r="WGK61" s="40"/>
      <c r="WGL61" s="40"/>
      <c r="WGM61" s="40"/>
      <c r="WGN61" s="40"/>
      <c r="WGO61" s="40"/>
      <c r="WGP61" s="40"/>
      <c r="WGQ61" s="40"/>
      <c r="WGR61" s="40"/>
      <c r="WGS61" s="40"/>
      <c r="WGT61" s="40"/>
      <c r="WGU61" s="40"/>
      <c r="WGV61" s="40"/>
      <c r="WGW61" s="40"/>
      <c r="WGX61" s="40"/>
      <c r="WGY61" s="40"/>
      <c r="WGZ61" s="40"/>
      <c r="WHA61" s="40"/>
      <c r="WHB61" s="40"/>
      <c r="WHC61" s="40"/>
      <c r="WHD61" s="40"/>
      <c r="WHE61" s="40"/>
      <c r="WHF61" s="40"/>
      <c r="WHG61" s="40"/>
      <c r="WHH61" s="40"/>
      <c r="WHI61" s="40"/>
      <c r="WHJ61" s="40"/>
      <c r="WHK61" s="40"/>
      <c r="WHL61" s="40"/>
      <c r="WHM61" s="40"/>
      <c r="WHN61" s="40"/>
      <c r="WHO61" s="40"/>
      <c r="WHP61" s="40"/>
      <c r="WHQ61" s="40"/>
      <c r="WHR61" s="40"/>
      <c r="WHS61" s="40"/>
      <c r="WHT61" s="40"/>
      <c r="WHU61" s="40"/>
      <c r="WHV61" s="40"/>
      <c r="WHW61" s="40"/>
      <c r="WHX61" s="40"/>
      <c r="WHY61" s="40"/>
      <c r="WHZ61" s="40"/>
      <c r="WIA61" s="40"/>
      <c r="WIB61" s="40"/>
      <c r="WIC61" s="40"/>
      <c r="WID61" s="40"/>
      <c r="WIE61" s="40"/>
      <c r="WIF61" s="40"/>
      <c r="WIG61" s="40"/>
      <c r="WIH61" s="40"/>
      <c r="WII61" s="40"/>
      <c r="WIJ61" s="40"/>
      <c r="WIK61" s="40"/>
      <c r="WIL61" s="40"/>
      <c r="WIM61" s="40"/>
      <c r="WIN61" s="40"/>
      <c r="WIO61" s="40"/>
      <c r="WIP61" s="40"/>
      <c r="WIQ61" s="40"/>
      <c r="WIR61" s="40"/>
      <c r="WIS61" s="40"/>
      <c r="WIT61" s="40"/>
      <c r="WIU61" s="40"/>
      <c r="WIV61" s="40"/>
      <c r="WIW61" s="40"/>
      <c r="WIX61" s="40"/>
      <c r="WIY61" s="40"/>
      <c r="WIZ61" s="40"/>
      <c r="WJA61" s="40"/>
      <c r="WJB61" s="40"/>
      <c r="WJC61" s="40"/>
      <c r="WJD61" s="40"/>
      <c r="WJE61" s="40"/>
      <c r="WJF61" s="40"/>
      <c r="WJG61" s="40"/>
      <c r="WJH61" s="40"/>
      <c r="WJI61" s="40"/>
      <c r="WJJ61" s="40"/>
      <c r="WJK61" s="40"/>
      <c r="WJL61" s="40"/>
      <c r="WJM61" s="40"/>
      <c r="WJN61" s="40"/>
      <c r="WJO61" s="40"/>
      <c r="WJP61" s="40"/>
      <c r="WJQ61" s="40"/>
      <c r="WJR61" s="40"/>
      <c r="WJS61" s="40"/>
      <c r="WJT61" s="40"/>
      <c r="WJU61" s="40"/>
      <c r="WJV61" s="40"/>
      <c r="WJW61" s="40"/>
      <c r="WJX61" s="40"/>
      <c r="WJY61" s="40"/>
      <c r="WJZ61" s="40"/>
      <c r="WKA61" s="40"/>
      <c r="WKB61" s="40"/>
      <c r="WKC61" s="40"/>
      <c r="WKD61" s="40"/>
      <c r="WKE61" s="40"/>
      <c r="WKF61" s="40"/>
      <c r="WKG61" s="40"/>
      <c r="WKH61" s="40"/>
      <c r="WKI61" s="40"/>
      <c r="WKJ61" s="40"/>
      <c r="WKK61" s="40"/>
      <c r="WKL61" s="40"/>
      <c r="WKM61" s="40"/>
      <c r="WKN61" s="40"/>
      <c r="WKO61" s="40"/>
      <c r="WKP61" s="40"/>
      <c r="WKQ61" s="40"/>
      <c r="WKR61" s="40"/>
      <c r="WKS61" s="40"/>
      <c r="WKT61" s="40"/>
      <c r="WKU61" s="40"/>
      <c r="WKV61" s="40"/>
      <c r="WKW61" s="40"/>
      <c r="WKX61" s="40"/>
      <c r="WKY61" s="40"/>
      <c r="WKZ61" s="40"/>
      <c r="WLA61" s="40"/>
      <c r="WLB61" s="40"/>
      <c r="WLC61" s="40"/>
      <c r="WLD61" s="40"/>
      <c r="WLE61" s="40"/>
      <c r="WLF61" s="40"/>
      <c r="WLG61" s="40"/>
      <c r="WLH61" s="40"/>
      <c r="WLI61" s="40"/>
      <c r="WLJ61" s="40"/>
      <c r="WLK61" s="40"/>
      <c r="WLL61" s="40"/>
      <c r="WLM61" s="40"/>
      <c r="WLN61" s="40"/>
      <c r="WLO61" s="40"/>
      <c r="WLP61" s="40"/>
      <c r="WLQ61" s="40"/>
      <c r="WLR61" s="40"/>
      <c r="WLS61" s="40"/>
      <c r="WLT61" s="40"/>
      <c r="WLU61" s="40"/>
      <c r="WLV61" s="40"/>
      <c r="WLW61" s="40"/>
      <c r="WLX61" s="40"/>
      <c r="WLY61" s="40"/>
      <c r="WLZ61" s="40"/>
      <c r="WMA61" s="40"/>
      <c r="WMB61" s="40"/>
      <c r="WMC61" s="40"/>
      <c r="WMD61" s="40"/>
      <c r="WME61" s="40"/>
      <c r="WMF61" s="40"/>
      <c r="WMG61" s="40"/>
      <c r="WMH61" s="40"/>
      <c r="WMI61" s="40"/>
      <c r="WMJ61" s="40"/>
      <c r="WMK61" s="40"/>
      <c r="WML61" s="40"/>
      <c r="WMM61" s="40"/>
      <c r="WMN61" s="40"/>
      <c r="WMO61" s="40"/>
      <c r="WMP61" s="40"/>
      <c r="WMQ61" s="40"/>
      <c r="WMR61" s="40"/>
      <c r="WMS61" s="40"/>
      <c r="WMT61" s="40"/>
      <c r="WMU61" s="40"/>
      <c r="WMV61" s="40"/>
      <c r="WMW61" s="40"/>
      <c r="WMX61" s="40"/>
      <c r="WMY61" s="40"/>
      <c r="WMZ61" s="40"/>
      <c r="WNA61" s="40"/>
      <c r="WNB61" s="40"/>
      <c r="WNC61" s="40"/>
      <c r="WND61" s="40"/>
      <c r="WNE61" s="40"/>
      <c r="WNF61" s="40"/>
      <c r="WNG61" s="40"/>
      <c r="WNH61" s="40"/>
      <c r="WNI61" s="40"/>
      <c r="WNJ61" s="40"/>
      <c r="WNK61" s="40"/>
      <c r="WNL61" s="40"/>
      <c r="WNM61" s="40"/>
      <c r="WNN61" s="40"/>
      <c r="WNO61" s="40"/>
      <c r="WNP61" s="40"/>
      <c r="WNQ61" s="40"/>
      <c r="WNR61" s="40"/>
      <c r="WNS61" s="40"/>
      <c r="WNT61" s="40"/>
      <c r="WNU61" s="40"/>
      <c r="WNV61" s="40"/>
      <c r="WNW61" s="40"/>
      <c r="WNX61" s="40"/>
      <c r="WNY61" s="40"/>
      <c r="WNZ61" s="40"/>
      <c r="WOA61" s="40"/>
      <c r="WOB61" s="40"/>
      <c r="WOC61" s="40"/>
      <c r="WOD61" s="40"/>
      <c r="WOE61" s="40"/>
      <c r="WOF61" s="40"/>
      <c r="WOG61" s="40"/>
      <c r="WOH61" s="40"/>
      <c r="WOI61" s="40"/>
      <c r="WOJ61" s="40"/>
      <c r="WOK61" s="40"/>
      <c r="WOL61" s="40"/>
      <c r="WOM61" s="40"/>
      <c r="WON61" s="40"/>
      <c r="WOO61" s="40"/>
      <c r="WOP61" s="40"/>
      <c r="WOQ61" s="40"/>
      <c r="WOR61" s="40"/>
      <c r="WOS61" s="40"/>
      <c r="WOT61" s="40"/>
      <c r="WOU61" s="40"/>
      <c r="WOV61" s="40"/>
      <c r="WOW61" s="40"/>
      <c r="WOX61" s="40"/>
      <c r="WOY61" s="40"/>
      <c r="WOZ61" s="40"/>
      <c r="WPA61" s="40"/>
      <c r="WPB61" s="40"/>
      <c r="WPC61" s="40"/>
      <c r="WPD61" s="40"/>
      <c r="WPE61" s="40"/>
      <c r="WPF61" s="40"/>
      <c r="WPG61" s="40"/>
      <c r="WPH61" s="40"/>
      <c r="WPI61" s="40"/>
      <c r="WPJ61" s="40"/>
      <c r="WPK61" s="40"/>
      <c r="WPL61" s="40"/>
      <c r="WPM61" s="40"/>
      <c r="WPN61" s="40"/>
      <c r="WPO61" s="40"/>
      <c r="WPP61" s="40"/>
      <c r="WPQ61" s="40"/>
      <c r="WPR61" s="40"/>
      <c r="WPS61" s="40"/>
      <c r="WPT61" s="40"/>
      <c r="WPU61" s="40"/>
      <c r="WPV61" s="40"/>
      <c r="WPW61" s="40"/>
      <c r="WPX61" s="40"/>
      <c r="WPY61" s="40"/>
      <c r="WPZ61" s="40"/>
      <c r="WQA61" s="40"/>
      <c r="WQB61" s="40"/>
      <c r="WQC61" s="40"/>
      <c r="WQD61" s="40"/>
      <c r="WQE61" s="40"/>
      <c r="WQF61" s="40"/>
      <c r="WQG61" s="40"/>
      <c r="WQH61" s="40"/>
      <c r="WQI61" s="40"/>
      <c r="WQJ61" s="40"/>
      <c r="WQK61" s="40"/>
      <c r="WQL61" s="40"/>
      <c r="WQM61" s="40"/>
      <c r="WQN61" s="40"/>
      <c r="WQO61" s="40"/>
      <c r="WQP61" s="40"/>
      <c r="WQQ61" s="40"/>
      <c r="WQR61" s="40"/>
      <c r="WQS61" s="40"/>
      <c r="WQT61" s="40"/>
      <c r="WQU61" s="40"/>
      <c r="WQV61" s="40"/>
      <c r="WQW61" s="40"/>
      <c r="WQX61" s="40"/>
      <c r="WQY61" s="40"/>
      <c r="WQZ61" s="40"/>
      <c r="WRA61" s="40"/>
      <c r="WRB61" s="40"/>
      <c r="WRC61" s="40"/>
      <c r="WRD61" s="40"/>
      <c r="WRE61" s="40"/>
      <c r="WRF61" s="40"/>
      <c r="WRG61" s="40"/>
      <c r="WRH61" s="40"/>
      <c r="WRI61" s="40"/>
      <c r="WRJ61" s="40"/>
      <c r="WRK61" s="40"/>
      <c r="WRL61" s="40"/>
      <c r="WRM61" s="40"/>
      <c r="WRN61" s="40"/>
      <c r="WRO61" s="40"/>
      <c r="WRP61" s="40"/>
      <c r="WRQ61" s="40"/>
      <c r="WRR61" s="40"/>
      <c r="WRS61" s="40"/>
      <c r="WRT61" s="40"/>
      <c r="WRU61" s="40"/>
      <c r="WRV61" s="40"/>
      <c r="WRW61" s="40"/>
      <c r="WRX61" s="40"/>
      <c r="WRY61" s="40"/>
      <c r="WRZ61" s="40"/>
      <c r="WSA61" s="40"/>
      <c r="WSB61" s="40"/>
      <c r="WSC61" s="40"/>
      <c r="WSD61" s="40"/>
      <c r="WSE61" s="40"/>
      <c r="WSF61" s="40"/>
      <c r="WSG61" s="40"/>
      <c r="WSH61" s="40"/>
      <c r="WSI61" s="40"/>
      <c r="WSJ61" s="40"/>
      <c r="WSK61" s="40"/>
      <c r="WSL61" s="40"/>
      <c r="WSM61" s="40"/>
      <c r="WSN61" s="40"/>
      <c r="WSO61" s="40"/>
      <c r="WSP61" s="40"/>
      <c r="WSQ61" s="40"/>
      <c r="WSR61" s="40"/>
      <c r="WSS61" s="40"/>
      <c r="WST61" s="40"/>
      <c r="WSU61" s="40"/>
      <c r="WSV61" s="40"/>
      <c r="WSW61" s="40"/>
      <c r="WSX61" s="40"/>
      <c r="WSY61" s="40"/>
      <c r="WSZ61" s="40"/>
      <c r="WTA61" s="40"/>
      <c r="WTB61" s="40"/>
      <c r="WTC61" s="40"/>
      <c r="WTD61" s="40"/>
      <c r="WTE61" s="40"/>
      <c r="WTF61" s="40"/>
      <c r="WTG61" s="40"/>
      <c r="WTH61" s="40"/>
      <c r="WTI61" s="40"/>
      <c r="WTJ61" s="40"/>
      <c r="WTK61" s="40"/>
      <c r="WTL61" s="40"/>
      <c r="WTM61" s="40"/>
      <c r="WTN61" s="40"/>
      <c r="WTO61" s="40"/>
      <c r="WTP61" s="40"/>
      <c r="WTQ61" s="40"/>
      <c r="WTR61" s="40"/>
      <c r="WTS61" s="40"/>
      <c r="WTT61" s="40"/>
      <c r="WTU61" s="40"/>
      <c r="WTV61" s="40"/>
      <c r="WTW61" s="40"/>
      <c r="WTX61" s="40"/>
      <c r="WTY61" s="40"/>
      <c r="WTZ61" s="40"/>
      <c r="WUA61" s="40"/>
      <c r="WUB61" s="40"/>
      <c r="WUC61" s="40"/>
      <c r="WUD61" s="40"/>
      <c r="WUE61" s="40"/>
      <c r="WUF61" s="40"/>
      <c r="WUG61" s="40"/>
      <c r="WUH61" s="40"/>
      <c r="WUI61" s="40"/>
      <c r="WUJ61" s="40"/>
      <c r="WUK61" s="40"/>
      <c r="WUL61" s="40"/>
      <c r="WUM61" s="40"/>
      <c r="WUN61" s="40"/>
      <c r="WUO61" s="40"/>
      <c r="WUP61" s="40"/>
      <c r="WUQ61" s="40"/>
      <c r="WUR61" s="40"/>
      <c r="WUS61" s="40"/>
      <c r="WUT61" s="40"/>
      <c r="WUU61" s="40"/>
      <c r="WUV61" s="40"/>
      <c r="WUW61" s="40"/>
      <c r="WUX61" s="40"/>
      <c r="WUY61" s="40"/>
      <c r="WUZ61" s="40"/>
      <c r="WVA61" s="40"/>
      <c r="WVB61" s="40"/>
      <c r="WVC61" s="40"/>
      <c r="WVD61" s="40"/>
      <c r="WVE61" s="40"/>
      <c r="WVF61" s="40"/>
      <c r="WVG61" s="40"/>
      <c r="WVH61" s="40"/>
      <c r="WVI61" s="40"/>
      <c r="WVJ61" s="40"/>
      <c r="WVK61" s="40"/>
      <c r="WVL61" s="40"/>
      <c r="WVM61" s="40"/>
      <c r="WVN61" s="40"/>
      <c r="WVO61" s="40"/>
      <c r="WVP61" s="40"/>
      <c r="WVQ61" s="40"/>
      <c r="WVR61" s="40"/>
      <c r="WVS61" s="40"/>
      <c r="WVT61" s="40"/>
      <c r="WVU61" s="40"/>
      <c r="WVV61" s="40"/>
      <c r="WVW61" s="40"/>
      <c r="WVX61" s="40"/>
      <c r="WVY61" s="40"/>
      <c r="WVZ61" s="40"/>
      <c r="WWA61" s="40"/>
      <c r="WWB61" s="40"/>
      <c r="WWC61" s="40"/>
      <c r="WWD61" s="40"/>
      <c r="WWE61" s="40"/>
      <c r="WWF61" s="40"/>
      <c r="WWG61" s="40"/>
      <c r="WWH61" s="40"/>
      <c r="WWI61" s="40"/>
      <c r="WWJ61" s="40"/>
      <c r="WWK61" s="40"/>
      <c r="WWL61" s="40"/>
      <c r="WWM61" s="40"/>
      <c r="WWN61" s="40"/>
      <c r="WWO61" s="40"/>
      <c r="WWP61" s="40"/>
      <c r="WWQ61" s="40"/>
      <c r="WWR61" s="40"/>
      <c r="WWS61" s="40"/>
      <c r="WWT61" s="40"/>
      <c r="WWU61" s="40"/>
      <c r="WWV61" s="40"/>
      <c r="WWW61" s="40"/>
      <c r="WWX61" s="40"/>
      <c r="WWY61" s="40"/>
      <c r="WWZ61" s="40"/>
      <c r="WXA61" s="40"/>
      <c r="WXB61" s="40"/>
      <c r="WXC61" s="40"/>
      <c r="WXD61" s="40"/>
      <c r="WXE61" s="40"/>
      <c r="WXF61" s="40"/>
      <c r="WXG61" s="40"/>
      <c r="WXH61" s="40"/>
      <c r="WXI61" s="40"/>
      <c r="WXJ61" s="40"/>
      <c r="WXK61" s="40"/>
      <c r="WXL61" s="40"/>
      <c r="WXM61" s="40"/>
      <c r="WXN61" s="40"/>
      <c r="WXO61" s="40"/>
      <c r="WXP61" s="40"/>
      <c r="WXQ61" s="40"/>
      <c r="WXR61" s="40"/>
      <c r="WXS61" s="40"/>
      <c r="WXT61" s="40"/>
      <c r="WXU61" s="40"/>
      <c r="WXV61" s="40"/>
      <c r="WXW61" s="40"/>
      <c r="WXX61" s="40"/>
      <c r="WXY61" s="40"/>
      <c r="WXZ61" s="40"/>
      <c r="WYA61" s="40"/>
      <c r="WYB61" s="40"/>
      <c r="WYC61" s="40"/>
      <c r="WYD61" s="40"/>
      <c r="WYE61" s="40"/>
      <c r="WYF61" s="40"/>
      <c r="WYG61" s="40"/>
      <c r="WYH61" s="40"/>
      <c r="WYI61" s="40"/>
      <c r="WYJ61" s="40"/>
      <c r="WYK61" s="40"/>
      <c r="WYL61" s="40"/>
      <c r="WYM61" s="40"/>
      <c r="WYN61" s="40"/>
      <c r="WYO61" s="40"/>
      <c r="WYP61" s="40"/>
      <c r="WYQ61" s="40"/>
      <c r="WYR61" s="40"/>
      <c r="WYS61" s="40"/>
      <c r="WYT61" s="40"/>
      <c r="WYU61" s="40"/>
      <c r="WYV61" s="40"/>
      <c r="WYW61" s="40"/>
      <c r="WYX61" s="40"/>
      <c r="WYY61" s="40"/>
      <c r="WYZ61" s="40"/>
      <c r="WZA61" s="40"/>
      <c r="WZB61" s="40"/>
      <c r="WZC61" s="40"/>
      <c r="WZD61" s="40"/>
      <c r="WZE61" s="40"/>
      <c r="WZF61" s="40"/>
      <c r="WZG61" s="40"/>
      <c r="WZH61" s="40"/>
      <c r="WZI61" s="40"/>
      <c r="WZJ61" s="40"/>
      <c r="WZK61" s="40"/>
      <c r="WZL61" s="40"/>
      <c r="WZM61" s="40"/>
      <c r="WZN61" s="40"/>
      <c r="WZO61" s="40"/>
      <c r="WZP61" s="40"/>
      <c r="WZQ61" s="40"/>
      <c r="WZR61" s="40"/>
      <c r="WZS61" s="40"/>
      <c r="WZT61" s="40"/>
      <c r="WZU61" s="40"/>
      <c r="WZV61" s="40"/>
      <c r="WZW61" s="40"/>
      <c r="WZX61" s="40"/>
      <c r="WZY61" s="40"/>
      <c r="WZZ61" s="40"/>
      <c r="XAA61" s="40"/>
      <c r="XAB61" s="40"/>
      <c r="XAC61" s="40"/>
      <c r="XAD61" s="40"/>
      <c r="XAE61" s="40"/>
      <c r="XAF61" s="40"/>
      <c r="XAG61" s="40"/>
      <c r="XAH61" s="40"/>
      <c r="XAI61" s="40"/>
      <c r="XAJ61" s="40"/>
      <c r="XAK61" s="40"/>
      <c r="XAL61" s="40"/>
      <c r="XAM61" s="40"/>
      <c r="XAN61" s="40"/>
      <c r="XAO61" s="40"/>
      <c r="XAP61" s="40"/>
      <c r="XAQ61" s="40"/>
      <c r="XAR61" s="40"/>
      <c r="XAS61" s="40"/>
      <c r="XAT61" s="40"/>
      <c r="XAU61" s="40"/>
      <c r="XAV61" s="40"/>
      <c r="XAW61" s="40"/>
      <c r="XAX61" s="40"/>
      <c r="XAY61" s="40"/>
      <c r="XAZ61" s="40"/>
      <c r="XBA61" s="40"/>
      <c r="XBB61" s="40"/>
      <c r="XBC61" s="40"/>
      <c r="XBD61" s="40"/>
      <c r="XBE61" s="40"/>
      <c r="XBF61" s="40"/>
      <c r="XBG61" s="40"/>
      <c r="XBH61" s="40"/>
      <c r="XBI61" s="40"/>
      <c r="XBJ61" s="40"/>
      <c r="XBK61" s="40"/>
      <c r="XBL61" s="40"/>
      <c r="XBM61" s="40"/>
      <c r="XBN61" s="40"/>
      <c r="XBO61" s="40"/>
      <c r="XBP61" s="40"/>
      <c r="XBQ61" s="40"/>
      <c r="XBR61" s="40"/>
      <c r="XBS61" s="40"/>
      <c r="XBT61" s="40"/>
      <c r="XBU61" s="40"/>
      <c r="XBV61" s="40"/>
      <c r="XBW61" s="40"/>
      <c r="XBX61" s="40"/>
      <c r="XBY61" s="40"/>
      <c r="XBZ61" s="40"/>
      <c r="XCA61" s="40"/>
      <c r="XCB61" s="40"/>
      <c r="XCC61" s="40"/>
      <c r="XCD61" s="40"/>
      <c r="XCE61" s="40"/>
      <c r="XCF61" s="40"/>
      <c r="XCG61" s="40"/>
      <c r="XCH61" s="40"/>
      <c r="XCI61" s="40"/>
      <c r="XCJ61" s="40"/>
      <c r="XCK61" s="40"/>
      <c r="XCL61" s="40"/>
      <c r="XCM61" s="40"/>
      <c r="XCN61" s="40"/>
      <c r="XCO61" s="40"/>
      <c r="XCP61" s="40"/>
      <c r="XCQ61" s="40"/>
      <c r="XCR61" s="40"/>
      <c r="XCS61" s="40"/>
      <c r="XCT61" s="40"/>
      <c r="XCU61" s="40"/>
      <c r="XCV61" s="40"/>
      <c r="XCW61" s="40"/>
      <c r="XCX61" s="40"/>
      <c r="XCY61" s="40"/>
      <c r="XCZ61" s="40"/>
      <c r="XDA61" s="40"/>
      <c r="XDB61" s="40"/>
      <c r="XDC61" s="40"/>
      <c r="XDD61" s="40"/>
      <c r="XDE61" s="40"/>
      <c r="XDF61" s="40"/>
      <c r="XDG61" s="40"/>
      <c r="XDH61" s="40"/>
      <c r="XDI61" s="40"/>
      <c r="XDJ61" s="40"/>
      <c r="XDK61" s="40"/>
      <c r="XDL61" s="40"/>
      <c r="XDM61" s="40"/>
      <c r="XDN61" s="40"/>
      <c r="XDO61" s="40"/>
      <c r="XDP61" s="40"/>
      <c r="XDQ61" s="40"/>
      <c r="XDR61" s="40"/>
      <c r="XDS61" s="40"/>
      <c r="XDT61" s="40"/>
      <c r="XDU61" s="40"/>
      <c r="XDV61" s="40"/>
      <c r="XDW61" s="40"/>
      <c r="XDX61" s="40"/>
      <c r="XDY61" s="40"/>
      <c r="XDZ61" s="40"/>
      <c r="XEA61" s="40"/>
      <c r="XEB61" s="40"/>
      <c r="XEC61" s="40"/>
      <c r="XED61" s="40"/>
      <c r="XEE61" s="40"/>
      <c r="XEF61" s="40"/>
      <c r="XEG61" s="40"/>
      <c r="XEH61" s="40"/>
      <c r="XEI61" s="40"/>
      <c r="XEJ61" s="40"/>
      <c r="XEK61" s="40"/>
      <c r="XEL61" s="40"/>
      <c r="XEM61" s="40"/>
      <c r="XEN61" s="40"/>
      <c r="XEO61" s="40"/>
      <c r="XEP61" s="40"/>
      <c r="XEQ61" s="40"/>
      <c r="XER61" s="40"/>
      <c r="XES61" s="40"/>
      <c r="XET61" s="40"/>
      <c r="XEU61" s="40"/>
      <c r="XEV61" s="40"/>
    </row>
    <row r="62" spans="1:16376" s="31" customFormat="1" ht="130.5" customHeight="1" thickBot="1" x14ac:dyDescent="0.25">
      <c r="A62" s="46" t="s">
        <v>297</v>
      </c>
      <c r="B62" s="50" t="s">
        <v>298</v>
      </c>
      <c r="C62" s="54" t="s">
        <v>299</v>
      </c>
      <c r="D62" s="54" t="s">
        <v>300</v>
      </c>
      <c r="E62" s="32" t="s">
        <v>301</v>
      </c>
      <c r="F62" s="54" t="s">
        <v>302</v>
      </c>
      <c r="G62" s="30" t="s">
        <v>303</v>
      </c>
      <c r="H62" s="36">
        <v>1</v>
      </c>
      <c r="I62" s="26">
        <v>41852</v>
      </c>
      <c r="J62" s="26">
        <v>41943</v>
      </c>
      <c r="K62" s="27">
        <f t="shared" si="0"/>
        <v>13</v>
      </c>
      <c r="L62" s="28">
        <v>1</v>
      </c>
      <c r="M62" s="29">
        <f t="shared" si="1"/>
        <v>1</v>
      </c>
      <c r="N62" s="27">
        <f t="shared" si="2"/>
        <v>13</v>
      </c>
      <c r="O62" s="27">
        <f t="shared" si="3"/>
        <v>13</v>
      </c>
      <c r="P62" s="27">
        <f t="shared" si="4"/>
        <v>13</v>
      </c>
      <c r="Q62" s="56" t="s">
        <v>243</v>
      </c>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row>
    <row r="63" spans="1:16376" s="31" customFormat="1" ht="155.44999999999999" customHeight="1" thickBot="1" x14ac:dyDescent="0.25">
      <c r="A63" s="46" t="s">
        <v>304</v>
      </c>
      <c r="B63" s="50" t="s">
        <v>305</v>
      </c>
      <c r="C63" s="54" t="s">
        <v>306</v>
      </c>
      <c r="D63" s="54" t="s">
        <v>307</v>
      </c>
      <c r="E63" s="37" t="s">
        <v>308</v>
      </c>
      <c r="F63" s="37" t="s">
        <v>309</v>
      </c>
      <c r="G63" s="36" t="s">
        <v>296</v>
      </c>
      <c r="H63" s="36">
        <v>1</v>
      </c>
      <c r="I63" s="26">
        <v>41913</v>
      </c>
      <c r="J63" s="26">
        <v>42004</v>
      </c>
      <c r="K63" s="27">
        <f t="shared" si="0"/>
        <v>13</v>
      </c>
      <c r="L63" s="28">
        <v>1</v>
      </c>
      <c r="M63" s="29">
        <f t="shared" si="1"/>
        <v>1</v>
      </c>
      <c r="N63" s="27">
        <f t="shared" si="2"/>
        <v>13</v>
      </c>
      <c r="O63" s="27">
        <f t="shared" si="3"/>
        <v>13</v>
      </c>
      <c r="P63" s="27">
        <f t="shared" si="4"/>
        <v>13</v>
      </c>
      <c r="Q63" s="56" t="s">
        <v>243</v>
      </c>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row>
    <row r="64" spans="1:16376" s="31" customFormat="1" ht="186.75" customHeight="1" thickBot="1" x14ac:dyDescent="0.25">
      <c r="A64" s="67" t="s">
        <v>310</v>
      </c>
      <c r="B64" s="50" t="s">
        <v>311</v>
      </c>
      <c r="C64" s="32" t="s">
        <v>312</v>
      </c>
      <c r="D64" s="32" t="s">
        <v>313</v>
      </c>
      <c r="E64" s="69" t="s">
        <v>314</v>
      </c>
      <c r="F64" s="69" t="s">
        <v>315</v>
      </c>
      <c r="G64" s="25" t="s">
        <v>316</v>
      </c>
      <c r="H64" s="70">
        <v>1</v>
      </c>
      <c r="I64" s="26">
        <v>41821</v>
      </c>
      <c r="J64" s="26">
        <v>42003</v>
      </c>
      <c r="K64" s="27">
        <f t="shared" si="0"/>
        <v>26</v>
      </c>
      <c r="L64" s="28">
        <v>1</v>
      </c>
      <c r="M64" s="29">
        <f t="shared" si="1"/>
        <v>1</v>
      </c>
      <c r="N64" s="27">
        <f t="shared" si="2"/>
        <v>26</v>
      </c>
      <c r="O64" s="27">
        <f t="shared" si="3"/>
        <v>26</v>
      </c>
      <c r="P64" s="27">
        <f t="shared" si="4"/>
        <v>26</v>
      </c>
      <c r="Q64" s="30" t="s">
        <v>317</v>
      </c>
      <c r="R64" s="127"/>
      <c r="S64" s="153"/>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row>
    <row r="65" spans="1:59" s="31" customFormat="1" ht="87.75" customHeight="1" thickBot="1" x14ac:dyDescent="0.25">
      <c r="A65" s="71" t="s">
        <v>318</v>
      </c>
      <c r="B65" s="50" t="s">
        <v>319</v>
      </c>
      <c r="C65" s="54" t="s">
        <v>320</v>
      </c>
      <c r="D65" s="24" t="s">
        <v>321</v>
      </c>
      <c r="E65" s="61" t="s">
        <v>322</v>
      </c>
      <c r="F65" s="54" t="s">
        <v>323</v>
      </c>
      <c r="G65" s="72" t="s">
        <v>324</v>
      </c>
      <c r="H65" s="36">
        <v>1</v>
      </c>
      <c r="I65" s="26">
        <v>41852</v>
      </c>
      <c r="J65" s="26">
        <v>41882</v>
      </c>
      <c r="K65" s="27">
        <f t="shared" si="0"/>
        <v>4.2857142857142856</v>
      </c>
      <c r="L65" s="28">
        <v>1</v>
      </c>
      <c r="M65" s="29">
        <f t="shared" si="1"/>
        <v>1</v>
      </c>
      <c r="N65" s="27">
        <f t="shared" si="2"/>
        <v>4.2857142857142856</v>
      </c>
      <c r="O65" s="27">
        <f t="shared" si="3"/>
        <v>4.2857142857142856</v>
      </c>
      <c r="P65" s="27">
        <f t="shared" si="4"/>
        <v>4.2857142857142856</v>
      </c>
      <c r="Q65" s="30" t="s">
        <v>325</v>
      </c>
      <c r="R65" s="127"/>
      <c r="S65" s="153"/>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row>
    <row r="66" spans="1:59" s="31" customFormat="1" ht="79.150000000000006" customHeight="1" thickBot="1" x14ac:dyDescent="0.25">
      <c r="A66" s="71" t="s">
        <v>318</v>
      </c>
      <c r="B66" s="50" t="s">
        <v>319</v>
      </c>
      <c r="C66" s="73" t="s">
        <v>320</v>
      </c>
      <c r="D66" s="24" t="s">
        <v>321</v>
      </c>
      <c r="E66" s="61" t="s">
        <v>322</v>
      </c>
      <c r="F66" s="54" t="s">
        <v>326</v>
      </c>
      <c r="G66" s="72" t="s">
        <v>324</v>
      </c>
      <c r="H66" s="36">
        <v>1</v>
      </c>
      <c r="I66" s="26">
        <v>41883</v>
      </c>
      <c r="J66" s="26">
        <v>41912</v>
      </c>
      <c r="K66" s="27">
        <f t="shared" si="0"/>
        <v>4.1428571428571432</v>
      </c>
      <c r="L66" s="28">
        <v>1</v>
      </c>
      <c r="M66" s="29">
        <f t="shared" si="1"/>
        <v>1</v>
      </c>
      <c r="N66" s="27">
        <f t="shared" si="2"/>
        <v>4.1428571428571432</v>
      </c>
      <c r="O66" s="27">
        <f t="shared" si="3"/>
        <v>4.1428571428571432</v>
      </c>
      <c r="P66" s="27">
        <f t="shared" si="4"/>
        <v>4.1428571428571432</v>
      </c>
      <c r="Q66" s="30" t="s">
        <v>325</v>
      </c>
      <c r="R66" s="127"/>
      <c r="S66" s="153"/>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row>
    <row r="67" spans="1:59" s="31" customFormat="1" ht="64.5" customHeight="1" thickBot="1" x14ac:dyDescent="0.25">
      <c r="A67" s="71" t="s">
        <v>318</v>
      </c>
      <c r="B67" s="50" t="s">
        <v>319</v>
      </c>
      <c r="C67" s="73" t="s">
        <v>320</v>
      </c>
      <c r="D67" s="34" t="s">
        <v>327</v>
      </c>
      <c r="E67" s="34" t="s">
        <v>328</v>
      </c>
      <c r="F67" s="34" t="s">
        <v>329</v>
      </c>
      <c r="G67" s="72" t="s">
        <v>330</v>
      </c>
      <c r="H67" s="36">
        <v>1</v>
      </c>
      <c r="I67" s="26">
        <v>41827</v>
      </c>
      <c r="J67" s="26">
        <v>42094</v>
      </c>
      <c r="K67" s="27">
        <f t="shared" si="0"/>
        <v>38.142857142857146</v>
      </c>
      <c r="L67" s="28">
        <v>1</v>
      </c>
      <c r="M67" s="29">
        <f t="shared" si="1"/>
        <v>1</v>
      </c>
      <c r="N67" s="27">
        <f t="shared" si="2"/>
        <v>38.142857142857146</v>
      </c>
      <c r="O67" s="27">
        <f t="shared" si="3"/>
        <v>38.142857142857146</v>
      </c>
      <c r="P67" s="27">
        <f t="shared" si="4"/>
        <v>38.142857142857146</v>
      </c>
      <c r="Q67" s="30" t="s">
        <v>325</v>
      </c>
      <c r="R67" s="127"/>
      <c r="S67" s="153"/>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row>
    <row r="68" spans="1:59" s="31" customFormat="1" ht="73.5" customHeight="1" thickBot="1" x14ac:dyDescent="0.25">
      <c r="A68" s="67" t="s">
        <v>331</v>
      </c>
      <c r="B68" s="50" t="s">
        <v>332</v>
      </c>
      <c r="C68" s="61" t="s">
        <v>333</v>
      </c>
      <c r="D68" s="74" t="s">
        <v>334</v>
      </c>
      <c r="E68" s="32" t="s">
        <v>335</v>
      </c>
      <c r="F68" s="74" t="s">
        <v>336</v>
      </c>
      <c r="G68" s="30" t="s">
        <v>337</v>
      </c>
      <c r="H68" s="38">
        <v>5</v>
      </c>
      <c r="I68" s="26">
        <v>41883</v>
      </c>
      <c r="J68" s="26">
        <v>42216</v>
      </c>
      <c r="K68" s="27">
        <f t="shared" si="0"/>
        <v>47.571428571428569</v>
      </c>
      <c r="L68" s="28">
        <v>5</v>
      </c>
      <c r="M68" s="29">
        <f t="shared" si="1"/>
        <v>1</v>
      </c>
      <c r="N68" s="27">
        <f t="shared" si="2"/>
        <v>47.571428571428569</v>
      </c>
      <c r="O68" s="27">
        <f t="shared" si="3"/>
        <v>0</v>
      </c>
      <c r="P68" s="27">
        <f t="shared" si="4"/>
        <v>0</v>
      </c>
      <c r="Q68" s="53" t="s">
        <v>338</v>
      </c>
      <c r="R68" s="127"/>
      <c r="S68" s="153"/>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row>
    <row r="69" spans="1:59" s="31" customFormat="1" ht="67.150000000000006" customHeight="1" thickBot="1" x14ac:dyDescent="0.25">
      <c r="A69" s="67" t="s">
        <v>331</v>
      </c>
      <c r="B69" s="50" t="s">
        <v>332</v>
      </c>
      <c r="C69" s="61" t="s">
        <v>333</v>
      </c>
      <c r="D69" s="74" t="s">
        <v>334</v>
      </c>
      <c r="E69" s="75" t="s">
        <v>336</v>
      </c>
      <c r="F69" s="74" t="s">
        <v>339</v>
      </c>
      <c r="G69" s="30" t="s">
        <v>340</v>
      </c>
      <c r="H69" s="38">
        <v>5</v>
      </c>
      <c r="I69" s="26">
        <v>41883</v>
      </c>
      <c r="J69" s="26">
        <v>42216</v>
      </c>
      <c r="K69" s="27">
        <f t="shared" si="0"/>
        <v>47.571428571428569</v>
      </c>
      <c r="L69" s="28">
        <v>5</v>
      </c>
      <c r="M69" s="29">
        <f t="shared" si="1"/>
        <v>1</v>
      </c>
      <c r="N69" s="27">
        <f t="shared" si="2"/>
        <v>47.571428571428569</v>
      </c>
      <c r="O69" s="27">
        <f t="shared" si="3"/>
        <v>0</v>
      </c>
      <c r="P69" s="27">
        <f t="shared" si="4"/>
        <v>0</v>
      </c>
      <c r="Q69" s="30" t="s">
        <v>338</v>
      </c>
      <c r="R69" s="127"/>
      <c r="S69" s="153"/>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row>
    <row r="70" spans="1:59" s="31" customFormat="1" ht="63.6" customHeight="1" thickBot="1" x14ac:dyDescent="0.25">
      <c r="A70" s="67" t="s">
        <v>331</v>
      </c>
      <c r="B70" s="50" t="s">
        <v>332</v>
      </c>
      <c r="C70" s="61" t="s">
        <v>333</v>
      </c>
      <c r="D70" s="24" t="s">
        <v>341</v>
      </c>
      <c r="E70" s="76" t="s">
        <v>336</v>
      </c>
      <c r="F70" s="75" t="s">
        <v>342</v>
      </c>
      <c r="G70" s="30" t="s">
        <v>343</v>
      </c>
      <c r="H70" s="38">
        <v>1</v>
      </c>
      <c r="I70" s="26">
        <v>41883</v>
      </c>
      <c r="J70" s="26">
        <v>42216</v>
      </c>
      <c r="K70" s="27">
        <f t="shared" si="0"/>
        <v>47.571428571428569</v>
      </c>
      <c r="L70" s="28">
        <v>1</v>
      </c>
      <c r="M70" s="29">
        <f t="shared" si="1"/>
        <v>1</v>
      </c>
      <c r="N70" s="27">
        <f t="shared" si="2"/>
        <v>47.571428571428569</v>
      </c>
      <c r="O70" s="27">
        <f t="shared" si="3"/>
        <v>0</v>
      </c>
      <c r="P70" s="27">
        <f t="shared" si="4"/>
        <v>0</v>
      </c>
      <c r="Q70" s="30" t="s">
        <v>338</v>
      </c>
      <c r="R70" s="127"/>
      <c r="S70" s="153"/>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row>
    <row r="71" spans="1:59" s="31" customFormat="1" ht="56.45" customHeight="1" thickBot="1" x14ac:dyDescent="0.25">
      <c r="A71" s="67" t="s">
        <v>331</v>
      </c>
      <c r="B71" s="50" t="s">
        <v>332</v>
      </c>
      <c r="C71" s="61" t="s">
        <v>333</v>
      </c>
      <c r="D71" s="61" t="s">
        <v>344</v>
      </c>
      <c r="E71" s="76" t="s">
        <v>336</v>
      </c>
      <c r="F71" s="75" t="s">
        <v>339</v>
      </c>
      <c r="G71" s="30" t="s">
        <v>161</v>
      </c>
      <c r="H71" s="38">
        <v>6</v>
      </c>
      <c r="I71" s="26">
        <v>41883</v>
      </c>
      <c r="J71" s="26">
        <v>42216</v>
      </c>
      <c r="K71" s="27">
        <f t="shared" si="0"/>
        <v>47.571428571428569</v>
      </c>
      <c r="L71" s="28">
        <v>6</v>
      </c>
      <c r="M71" s="29">
        <f t="shared" si="1"/>
        <v>1</v>
      </c>
      <c r="N71" s="27">
        <f t="shared" si="2"/>
        <v>47.571428571428569</v>
      </c>
      <c r="O71" s="27">
        <f t="shared" si="3"/>
        <v>0</v>
      </c>
      <c r="P71" s="27">
        <f t="shared" si="4"/>
        <v>0</v>
      </c>
      <c r="Q71" s="30" t="s">
        <v>338</v>
      </c>
      <c r="R71" s="127"/>
      <c r="S71" s="153"/>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row>
    <row r="72" spans="1:59" s="31" customFormat="1" ht="76.150000000000006" customHeight="1" thickBot="1" x14ac:dyDescent="0.25">
      <c r="A72" s="67" t="s">
        <v>331</v>
      </c>
      <c r="B72" s="50" t="s">
        <v>332</v>
      </c>
      <c r="C72" s="61" t="s">
        <v>333</v>
      </c>
      <c r="D72" s="61" t="s">
        <v>344</v>
      </c>
      <c r="E72" s="75" t="s">
        <v>345</v>
      </c>
      <c r="F72" s="75" t="s">
        <v>345</v>
      </c>
      <c r="G72" s="30" t="s">
        <v>346</v>
      </c>
      <c r="H72" s="38">
        <v>1</v>
      </c>
      <c r="I72" s="39">
        <v>41883</v>
      </c>
      <c r="J72" s="26">
        <v>42004</v>
      </c>
      <c r="K72" s="27">
        <f t="shared" si="0"/>
        <v>17.285714285714285</v>
      </c>
      <c r="L72" s="28">
        <v>1</v>
      </c>
      <c r="M72" s="29">
        <f t="shared" si="1"/>
        <v>1</v>
      </c>
      <c r="N72" s="27">
        <f t="shared" si="2"/>
        <v>17.285714285714285</v>
      </c>
      <c r="O72" s="27">
        <f t="shared" si="3"/>
        <v>17.285714285714285</v>
      </c>
      <c r="P72" s="27">
        <f t="shared" si="4"/>
        <v>17.285714285714285</v>
      </c>
      <c r="Q72" s="30" t="s">
        <v>347</v>
      </c>
      <c r="R72" s="127"/>
      <c r="S72" s="153"/>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row>
    <row r="73" spans="1:59" s="40" customFormat="1" ht="83.25" customHeight="1" thickBot="1" x14ac:dyDescent="0.25">
      <c r="A73" s="46" t="s">
        <v>348</v>
      </c>
      <c r="B73" s="50" t="s">
        <v>349</v>
      </c>
      <c r="C73" s="61" t="s">
        <v>350</v>
      </c>
      <c r="D73" s="50" t="s">
        <v>351</v>
      </c>
      <c r="E73" s="50" t="s">
        <v>352</v>
      </c>
      <c r="F73" s="50" t="s">
        <v>339</v>
      </c>
      <c r="G73" s="51" t="s">
        <v>353</v>
      </c>
      <c r="H73" s="38">
        <v>5</v>
      </c>
      <c r="I73" s="26">
        <v>41883</v>
      </c>
      <c r="J73" s="26">
        <v>42216</v>
      </c>
      <c r="K73" s="27">
        <f t="shared" si="0"/>
        <v>47.571428571428569</v>
      </c>
      <c r="L73" s="28">
        <v>5</v>
      </c>
      <c r="M73" s="29">
        <f t="shared" si="1"/>
        <v>1</v>
      </c>
      <c r="N73" s="27">
        <f t="shared" si="2"/>
        <v>47.571428571428569</v>
      </c>
      <c r="O73" s="27">
        <f t="shared" si="3"/>
        <v>0</v>
      </c>
      <c r="P73" s="27">
        <f t="shared" si="4"/>
        <v>0</v>
      </c>
      <c r="Q73" s="30" t="s">
        <v>338</v>
      </c>
      <c r="R73" s="152"/>
      <c r="S73" s="153"/>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row>
    <row r="74" spans="1:59" s="31" customFormat="1" ht="81" customHeight="1" thickBot="1" x14ac:dyDescent="0.25">
      <c r="A74" s="46" t="s">
        <v>348</v>
      </c>
      <c r="B74" s="50" t="s">
        <v>349</v>
      </c>
      <c r="C74" s="61" t="s">
        <v>350</v>
      </c>
      <c r="D74" s="50" t="s">
        <v>354</v>
      </c>
      <c r="E74" s="50" t="s">
        <v>355</v>
      </c>
      <c r="F74" s="50" t="s">
        <v>356</v>
      </c>
      <c r="G74" s="51" t="s">
        <v>357</v>
      </c>
      <c r="H74" s="52">
        <v>4</v>
      </c>
      <c r="I74" s="26">
        <v>41835</v>
      </c>
      <c r="J74" s="26">
        <v>42195</v>
      </c>
      <c r="K74" s="27">
        <f t="shared" si="0"/>
        <v>51.428571428571431</v>
      </c>
      <c r="L74" s="28">
        <v>4</v>
      </c>
      <c r="M74" s="29">
        <f t="shared" si="1"/>
        <v>1</v>
      </c>
      <c r="N74" s="27">
        <f t="shared" si="2"/>
        <v>51.428571428571431</v>
      </c>
      <c r="O74" s="27">
        <f t="shared" si="3"/>
        <v>0</v>
      </c>
      <c r="P74" s="27">
        <f t="shared" si="4"/>
        <v>0</v>
      </c>
      <c r="Q74" s="62" t="s">
        <v>358</v>
      </c>
      <c r="R74" s="127"/>
      <c r="S74" s="153"/>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row>
    <row r="75" spans="1:59" s="31" customFormat="1" ht="80.25" customHeight="1" thickBot="1" x14ac:dyDescent="0.25">
      <c r="A75" s="46" t="s">
        <v>348</v>
      </c>
      <c r="B75" s="50" t="s">
        <v>349</v>
      </c>
      <c r="C75" s="61" t="s">
        <v>350</v>
      </c>
      <c r="D75" s="50" t="s">
        <v>344</v>
      </c>
      <c r="E75" s="50" t="s">
        <v>355</v>
      </c>
      <c r="F75" s="50" t="s">
        <v>359</v>
      </c>
      <c r="G75" s="51" t="s">
        <v>150</v>
      </c>
      <c r="H75" s="55">
        <v>4</v>
      </c>
      <c r="I75" s="26">
        <v>41835</v>
      </c>
      <c r="J75" s="26">
        <v>42200</v>
      </c>
      <c r="K75" s="27">
        <f t="shared" si="0"/>
        <v>52.142857142857146</v>
      </c>
      <c r="L75" s="28">
        <v>4</v>
      </c>
      <c r="M75" s="29">
        <f t="shared" si="1"/>
        <v>1</v>
      </c>
      <c r="N75" s="27">
        <f t="shared" si="2"/>
        <v>52.142857142857146</v>
      </c>
      <c r="O75" s="27">
        <f t="shared" si="3"/>
        <v>0</v>
      </c>
      <c r="P75" s="27">
        <f t="shared" si="4"/>
        <v>0</v>
      </c>
      <c r="Q75" s="62" t="s">
        <v>358</v>
      </c>
      <c r="R75" s="127"/>
      <c r="S75" s="153"/>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row>
    <row r="76" spans="1:59" s="31" customFormat="1" ht="67.5" customHeight="1" thickBot="1" x14ac:dyDescent="0.25">
      <c r="A76" s="46" t="s">
        <v>360</v>
      </c>
      <c r="B76" s="50" t="s">
        <v>361</v>
      </c>
      <c r="C76" s="24" t="s">
        <v>350</v>
      </c>
      <c r="D76" s="32" t="s">
        <v>362</v>
      </c>
      <c r="E76" s="32" t="s">
        <v>336</v>
      </c>
      <c r="F76" s="75" t="s">
        <v>339</v>
      </c>
      <c r="G76" s="38" t="s">
        <v>363</v>
      </c>
      <c r="H76" s="38">
        <v>5</v>
      </c>
      <c r="I76" s="26">
        <v>41883</v>
      </c>
      <c r="J76" s="26">
        <v>42216</v>
      </c>
      <c r="K76" s="27">
        <f t="shared" si="0"/>
        <v>47.571428571428569</v>
      </c>
      <c r="L76" s="28">
        <v>5</v>
      </c>
      <c r="M76" s="29">
        <f t="shared" si="1"/>
        <v>1</v>
      </c>
      <c r="N76" s="27">
        <f t="shared" si="2"/>
        <v>47.571428571428569</v>
      </c>
      <c r="O76" s="27">
        <f t="shared" si="3"/>
        <v>0</v>
      </c>
      <c r="P76" s="27">
        <f t="shared" si="4"/>
        <v>0</v>
      </c>
      <c r="Q76" s="30" t="s">
        <v>338</v>
      </c>
      <c r="R76" s="127"/>
      <c r="S76" s="153"/>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row>
    <row r="77" spans="1:59" s="31" customFormat="1" ht="95.25" customHeight="1" thickBot="1" x14ac:dyDescent="0.25">
      <c r="A77" s="46" t="s">
        <v>364</v>
      </c>
      <c r="B77" s="50" t="s">
        <v>365</v>
      </c>
      <c r="C77" s="24" t="s">
        <v>366</v>
      </c>
      <c r="D77" s="34" t="s">
        <v>367</v>
      </c>
      <c r="E77" s="34" t="s">
        <v>368</v>
      </c>
      <c r="F77" s="24" t="s">
        <v>369</v>
      </c>
      <c r="G77" s="25" t="s">
        <v>184</v>
      </c>
      <c r="H77" s="25">
        <v>4</v>
      </c>
      <c r="I77" s="26">
        <v>41821</v>
      </c>
      <c r="J77" s="26">
        <v>42186</v>
      </c>
      <c r="K77" s="27">
        <f t="shared" si="0"/>
        <v>52.142857142857146</v>
      </c>
      <c r="L77" s="28">
        <v>4</v>
      </c>
      <c r="M77" s="29">
        <f t="shared" si="1"/>
        <v>1</v>
      </c>
      <c r="N77" s="27">
        <f t="shared" si="2"/>
        <v>52.142857142857146</v>
      </c>
      <c r="O77" s="27">
        <f t="shared" si="3"/>
        <v>0</v>
      </c>
      <c r="P77" s="27">
        <f t="shared" si="4"/>
        <v>0</v>
      </c>
      <c r="Q77" s="30" t="s">
        <v>370</v>
      </c>
      <c r="R77" s="127"/>
      <c r="S77" s="153"/>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row>
    <row r="78" spans="1:59" s="31" customFormat="1" ht="143.25" customHeight="1" thickBot="1" x14ac:dyDescent="0.25">
      <c r="A78" s="46" t="s">
        <v>371</v>
      </c>
      <c r="B78" s="50" t="s">
        <v>372</v>
      </c>
      <c r="C78" s="24" t="s">
        <v>373</v>
      </c>
      <c r="D78" s="54" t="s">
        <v>374</v>
      </c>
      <c r="E78" s="37" t="s">
        <v>375</v>
      </c>
      <c r="F78" s="75" t="s">
        <v>339</v>
      </c>
      <c r="G78" s="38" t="s">
        <v>376</v>
      </c>
      <c r="H78" s="38">
        <v>5</v>
      </c>
      <c r="I78" s="26">
        <v>41883</v>
      </c>
      <c r="J78" s="26">
        <v>42216</v>
      </c>
      <c r="K78" s="27">
        <f t="shared" si="0"/>
        <v>47.571428571428569</v>
      </c>
      <c r="L78" s="28">
        <v>5</v>
      </c>
      <c r="M78" s="29">
        <f t="shared" si="1"/>
        <v>1</v>
      </c>
      <c r="N78" s="27">
        <f t="shared" si="2"/>
        <v>47.571428571428569</v>
      </c>
      <c r="O78" s="27">
        <f t="shared" si="3"/>
        <v>0</v>
      </c>
      <c r="P78" s="27">
        <f t="shared" si="4"/>
        <v>0</v>
      </c>
      <c r="Q78" s="30" t="s">
        <v>377</v>
      </c>
      <c r="R78" s="127"/>
      <c r="S78" s="153"/>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row>
    <row r="79" spans="1:59" s="31" customFormat="1" ht="99" customHeight="1" thickBot="1" x14ac:dyDescent="0.25">
      <c r="A79" s="46" t="s">
        <v>378</v>
      </c>
      <c r="B79" s="50" t="s">
        <v>379</v>
      </c>
      <c r="C79" s="24" t="s">
        <v>380</v>
      </c>
      <c r="D79" s="32" t="s">
        <v>381</v>
      </c>
      <c r="E79" s="37" t="s">
        <v>382</v>
      </c>
      <c r="F79" s="75" t="s">
        <v>339</v>
      </c>
      <c r="G79" s="38" t="s">
        <v>383</v>
      </c>
      <c r="H79" s="38">
        <v>5</v>
      </c>
      <c r="I79" s="26">
        <v>41883</v>
      </c>
      <c r="J79" s="26">
        <v>42216</v>
      </c>
      <c r="K79" s="27">
        <f t="shared" ref="K79:K142" si="5">+(J79-I79)/7</f>
        <v>47.571428571428569</v>
      </c>
      <c r="L79" s="28">
        <v>5</v>
      </c>
      <c r="M79" s="29">
        <f t="shared" ref="M79:M142" si="6">+L79/H79</f>
        <v>1</v>
      </c>
      <c r="N79" s="27">
        <f t="shared" ref="N79:N142" si="7">+K79*M79</f>
        <v>47.571428571428569</v>
      </c>
      <c r="O79" s="27">
        <f t="shared" ref="O79:O142" si="8">+IF(J79&lt;=$C$11,N79,0)</f>
        <v>0</v>
      </c>
      <c r="P79" s="27">
        <f t="shared" ref="P79:P142" si="9">+IF($C$11&gt;=J79,K79,0)</f>
        <v>0</v>
      </c>
      <c r="Q79" s="30" t="s">
        <v>384</v>
      </c>
      <c r="R79" s="127"/>
      <c r="S79" s="153"/>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row>
    <row r="80" spans="1:59" s="31" customFormat="1" ht="126" customHeight="1" thickBot="1" x14ac:dyDescent="0.25">
      <c r="A80" s="46" t="s">
        <v>385</v>
      </c>
      <c r="B80" s="50" t="s">
        <v>386</v>
      </c>
      <c r="C80" s="32" t="s">
        <v>387</v>
      </c>
      <c r="D80" s="24" t="s">
        <v>388</v>
      </c>
      <c r="E80" s="24" t="s">
        <v>388</v>
      </c>
      <c r="F80" s="77" t="s">
        <v>389</v>
      </c>
      <c r="G80" s="47" t="s">
        <v>390</v>
      </c>
      <c r="H80" s="47">
        <v>4</v>
      </c>
      <c r="I80" s="26">
        <v>41883</v>
      </c>
      <c r="J80" s="26">
        <v>42004</v>
      </c>
      <c r="K80" s="27">
        <f t="shared" si="5"/>
        <v>17.285714285714285</v>
      </c>
      <c r="L80" s="28">
        <v>4</v>
      </c>
      <c r="M80" s="29">
        <f t="shared" si="6"/>
        <v>1</v>
      </c>
      <c r="N80" s="27">
        <f t="shared" si="7"/>
        <v>17.285714285714285</v>
      </c>
      <c r="O80" s="27">
        <f t="shared" si="8"/>
        <v>17.285714285714285</v>
      </c>
      <c r="P80" s="27">
        <f t="shared" si="9"/>
        <v>17.285714285714285</v>
      </c>
      <c r="Q80" s="62" t="s">
        <v>391</v>
      </c>
      <c r="R80" s="127"/>
      <c r="S80" s="153"/>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row>
    <row r="81" spans="1:59" s="31" customFormat="1" ht="103.5" customHeight="1" thickBot="1" x14ac:dyDescent="0.25">
      <c r="A81" s="67" t="s">
        <v>392</v>
      </c>
      <c r="B81" s="50" t="s">
        <v>393</v>
      </c>
      <c r="C81" s="74" t="s">
        <v>394</v>
      </c>
      <c r="D81" s="74" t="s">
        <v>395</v>
      </c>
      <c r="E81" s="78" t="s">
        <v>396</v>
      </c>
      <c r="F81" s="78" t="s">
        <v>397</v>
      </c>
      <c r="G81" s="79" t="s">
        <v>398</v>
      </c>
      <c r="H81" s="79">
        <v>4</v>
      </c>
      <c r="I81" s="26">
        <v>41829</v>
      </c>
      <c r="J81" s="26">
        <v>42194</v>
      </c>
      <c r="K81" s="27">
        <f t="shared" si="5"/>
        <v>52.142857142857146</v>
      </c>
      <c r="L81" s="28">
        <v>4</v>
      </c>
      <c r="M81" s="29">
        <f t="shared" si="6"/>
        <v>1</v>
      </c>
      <c r="N81" s="27">
        <f t="shared" si="7"/>
        <v>52.142857142857146</v>
      </c>
      <c r="O81" s="27">
        <f t="shared" si="8"/>
        <v>0</v>
      </c>
      <c r="P81" s="27">
        <f t="shared" si="9"/>
        <v>0</v>
      </c>
      <c r="Q81" s="30" t="s">
        <v>399</v>
      </c>
      <c r="R81" s="127"/>
      <c r="S81" s="153"/>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row>
    <row r="82" spans="1:59" s="31" customFormat="1" ht="125.25" customHeight="1" thickBot="1" x14ac:dyDescent="0.25">
      <c r="A82" s="67" t="s">
        <v>392</v>
      </c>
      <c r="B82" s="50" t="s">
        <v>393</v>
      </c>
      <c r="C82" s="74" t="s">
        <v>394</v>
      </c>
      <c r="D82" s="74" t="s">
        <v>395</v>
      </c>
      <c r="E82" s="32" t="s">
        <v>400</v>
      </c>
      <c r="F82" s="78" t="s">
        <v>401</v>
      </c>
      <c r="G82" s="79" t="s">
        <v>402</v>
      </c>
      <c r="H82" s="79">
        <v>1</v>
      </c>
      <c r="I82" s="26">
        <v>41835</v>
      </c>
      <c r="J82" s="26">
        <v>42004</v>
      </c>
      <c r="K82" s="27">
        <f t="shared" si="5"/>
        <v>24.142857142857142</v>
      </c>
      <c r="L82" s="28">
        <v>1</v>
      </c>
      <c r="M82" s="29">
        <f t="shared" si="6"/>
        <v>1</v>
      </c>
      <c r="N82" s="27">
        <f t="shared" si="7"/>
        <v>24.142857142857142</v>
      </c>
      <c r="O82" s="27">
        <f t="shared" si="8"/>
        <v>24.142857142857142</v>
      </c>
      <c r="P82" s="27">
        <f t="shared" si="9"/>
        <v>24.142857142857142</v>
      </c>
      <c r="Q82" s="80" t="s">
        <v>403</v>
      </c>
      <c r="R82" s="127"/>
      <c r="S82" s="153"/>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row>
    <row r="83" spans="1:59" s="31" customFormat="1" ht="157.15" customHeight="1" thickBot="1" x14ac:dyDescent="0.25">
      <c r="A83" s="67" t="s">
        <v>404</v>
      </c>
      <c r="B83" s="50" t="s">
        <v>405</v>
      </c>
      <c r="C83" s="32" t="s">
        <v>406</v>
      </c>
      <c r="D83" s="32" t="s">
        <v>407</v>
      </c>
      <c r="E83" s="50" t="s">
        <v>408</v>
      </c>
      <c r="F83" s="50" t="s">
        <v>409</v>
      </c>
      <c r="G83" s="52" t="s">
        <v>410</v>
      </c>
      <c r="H83" s="81">
        <v>1</v>
      </c>
      <c r="I83" s="39">
        <v>41883</v>
      </c>
      <c r="J83" s="26">
        <v>42004</v>
      </c>
      <c r="K83" s="27">
        <f t="shared" si="5"/>
        <v>17.285714285714285</v>
      </c>
      <c r="L83" s="28">
        <v>1</v>
      </c>
      <c r="M83" s="29">
        <f t="shared" si="6"/>
        <v>1</v>
      </c>
      <c r="N83" s="27">
        <f t="shared" si="7"/>
        <v>17.285714285714285</v>
      </c>
      <c r="O83" s="27">
        <f t="shared" si="8"/>
        <v>17.285714285714285</v>
      </c>
      <c r="P83" s="27">
        <f t="shared" si="9"/>
        <v>17.285714285714285</v>
      </c>
      <c r="Q83" s="56" t="s">
        <v>243</v>
      </c>
      <c r="R83" s="127"/>
      <c r="S83" s="153"/>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row>
    <row r="84" spans="1:59" s="40" customFormat="1" ht="138" customHeight="1" thickBot="1" x14ac:dyDescent="0.25">
      <c r="A84" s="67" t="s">
        <v>411</v>
      </c>
      <c r="B84" s="50" t="s">
        <v>412</v>
      </c>
      <c r="C84" s="61" t="s">
        <v>413</v>
      </c>
      <c r="D84" s="50" t="s">
        <v>414</v>
      </c>
      <c r="E84" s="50" t="s">
        <v>415</v>
      </c>
      <c r="F84" s="75" t="s">
        <v>339</v>
      </c>
      <c r="G84" s="82" t="s">
        <v>416</v>
      </c>
      <c r="H84" s="64">
        <v>2</v>
      </c>
      <c r="I84" s="26">
        <v>41883</v>
      </c>
      <c r="J84" s="26">
        <v>42035</v>
      </c>
      <c r="K84" s="27">
        <f t="shared" si="5"/>
        <v>21.714285714285715</v>
      </c>
      <c r="L84" s="28">
        <v>2</v>
      </c>
      <c r="M84" s="29">
        <f t="shared" si="6"/>
        <v>1</v>
      </c>
      <c r="N84" s="27">
        <f t="shared" si="7"/>
        <v>21.714285714285715</v>
      </c>
      <c r="O84" s="27">
        <f t="shared" si="8"/>
        <v>21.714285714285715</v>
      </c>
      <c r="P84" s="27">
        <f t="shared" si="9"/>
        <v>21.714285714285715</v>
      </c>
      <c r="Q84" s="83" t="s">
        <v>417</v>
      </c>
      <c r="R84" s="152"/>
      <c r="S84" s="153"/>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row>
    <row r="85" spans="1:59" s="31" customFormat="1" ht="117" customHeight="1" thickBot="1" x14ac:dyDescent="0.25">
      <c r="A85" s="67" t="s">
        <v>411</v>
      </c>
      <c r="B85" s="50" t="s">
        <v>412</v>
      </c>
      <c r="C85" s="61" t="s">
        <v>413</v>
      </c>
      <c r="D85" s="50" t="s">
        <v>418</v>
      </c>
      <c r="E85" s="84" t="s">
        <v>415</v>
      </c>
      <c r="F85" s="75" t="s">
        <v>419</v>
      </c>
      <c r="G85" s="82" t="s">
        <v>420</v>
      </c>
      <c r="H85" s="64">
        <v>1</v>
      </c>
      <c r="I85" s="26">
        <v>41883</v>
      </c>
      <c r="J85" s="26">
        <v>42035</v>
      </c>
      <c r="K85" s="27">
        <f t="shared" si="5"/>
        <v>21.714285714285715</v>
      </c>
      <c r="L85" s="28">
        <v>1</v>
      </c>
      <c r="M85" s="29">
        <f t="shared" si="6"/>
        <v>1</v>
      </c>
      <c r="N85" s="27">
        <f t="shared" si="7"/>
        <v>21.714285714285715</v>
      </c>
      <c r="O85" s="27">
        <f t="shared" si="8"/>
        <v>21.714285714285715</v>
      </c>
      <c r="P85" s="27">
        <f t="shared" si="9"/>
        <v>21.714285714285715</v>
      </c>
      <c r="Q85" s="83" t="s">
        <v>417</v>
      </c>
      <c r="R85" s="127"/>
      <c r="S85" s="153"/>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row>
    <row r="86" spans="1:59" s="31" customFormat="1" ht="112.9" customHeight="1" thickBot="1" x14ac:dyDescent="0.25">
      <c r="A86" s="67" t="s">
        <v>421</v>
      </c>
      <c r="B86" s="50" t="s">
        <v>422</v>
      </c>
      <c r="C86" s="61" t="s">
        <v>423</v>
      </c>
      <c r="D86" s="35" t="s">
        <v>424</v>
      </c>
      <c r="E86" s="35" t="s">
        <v>425</v>
      </c>
      <c r="F86" s="35" t="s">
        <v>426</v>
      </c>
      <c r="G86" s="79" t="s">
        <v>427</v>
      </c>
      <c r="H86" s="52">
        <v>1</v>
      </c>
      <c r="I86" s="26">
        <v>41866</v>
      </c>
      <c r="J86" s="26">
        <v>42004</v>
      </c>
      <c r="K86" s="27">
        <f t="shared" si="5"/>
        <v>19.714285714285715</v>
      </c>
      <c r="L86" s="28">
        <v>1</v>
      </c>
      <c r="M86" s="29">
        <f t="shared" si="6"/>
        <v>1</v>
      </c>
      <c r="N86" s="27">
        <f t="shared" si="7"/>
        <v>19.714285714285715</v>
      </c>
      <c r="O86" s="27">
        <f t="shared" si="8"/>
        <v>19.714285714285715</v>
      </c>
      <c r="P86" s="27">
        <f t="shared" si="9"/>
        <v>19.714285714285715</v>
      </c>
      <c r="Q86" s="83" t="s">
        <v>428</v>
      </c>
      <c r="R86" s="127"/>
      <c r="S86" s="153"/>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row>
    <row r="87" spans="1:59" s="31" customFormat="1" ht="98.45" customHeight="1" thickBot="1" x14ac:dyDescent="0.25">
      <c r="A87" s="67" t="s">
        <v>421</v>
      </c>
      <c r="B87" s="50" t="s">
        <v>422</v>
      </c>
      <c r="C87" s="61" t="s">
        <v>423</v>
      </c>
      <c r="D87" s="35" t="s">
        <v>429</v>
      </c>
      <c r="E87" s="35" t="s">
        <v>425</v>
      </c>
      <c r="F87" s="35" t="s">
        <v>430</v>
      </c>
      <c r="G87" s="79" t="s">
        <v>425</v>
      </c>
      <c r="H87" s="52">
        <v>1</v>
      </c>
      <c r="I87" s="26">
        <v>41866</v>
      </c>
      <c r="J87" s="26">
        <v>42004</v>
      </c>
      <c r="K87" s="27">
        <f t="shared" si="5"/>
        <v>19.714285714285715</v>
      </c>
      <c r="L87" s="28">
        <v>0.8</v>
      </c>
      <c r="M87" s="29">
        <f t="shared" si="6"/>
        <v>0.8</v>
      </c>
      <c r="N87" s="27">
        <f t="shared" si="7"/>
        <v>15.771428571428572</v>
      </c>
      <c r="O87" s="27">
        <f t="shared" si="8"/>
        <v>15.771428571428572</v>
      </c>
      <c r="P87" s="27">
        <f t="shared" si="9"/>
        <v>19.714285714285715</v>
      </c>
      <c r="Q87" s="83" t="s">
        <v>431</v>
      </c>
      <c r="R87" s="127"/>
      <c r="S87" s="153"/>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row>
    <row r="88" spans="1:59" s="31" customFormat="1" ht="101.45" customHeight="1" thickBot="1" x14ac:dyDescent="0.25">
      <c r="A88" s="67" t="s">
        <v>421</v>
      </c>
      <c r="B88" s="50" t="s">
        <v>422</v>
      </c>
      <c r="C88" s="61" t="s">
        <v>423</v>
      </c>
      <c r="D88" s="35" t="s">
        <v>432</v>
      </c>
      <c r="E88" s="35" t="s">
        <v>433</v>
      </c>
      <c r="F88" s="35" t="s">
        <v>434</v>
      </c>
      <c r="G88" s="79" t="s">
        <v>435</v>
      </c>
      <c r="H88" s="52">
        <v>1</v>
      </c>
      <c r="I88" s="26">
        <v>41866</v>
      </c>
      <c r="J88" s="26">
        <v>42004</v>
      </c>
      <c r="K88" s="27">
        <f t="shared" si="5"/>
        <v>19.714285714285715</v>
      </c>
      <c r="L88" s="28">
        <v>1</v>
      </c>
      <c r="M88" s="29">
        <f t="shared" si="6"/>
        <v>1</v>
      </c>
      <c r="N88" s="27">
        <f t="shared" si="7"/>
        <v>19.714285714285715</v>
      </c>
      <c r="O88" s="27">
        <f t="shared" si="8"/>
        <v>19.714285714285715</v>
      </c>
      <c r="P88" s="27">
        <f t="shared" si="9"/>
        <v>19.714285714285715</v>
      </c>
      <c r="Q88" s="83" t="s">
        <v>436</v>
      </c>
      <c r="R88" s="127"/>
      <c r="S88" s="153"/>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row>
    <row r="89" spans="1:59" s="31" customFormat="1" ht="85.9" customHeight="1" thickBot="1" x14ac:dyDescent="0.25">
      <c r="A89" s="67" t="s">
        <v>437</v>
      </c>
      <c r="B89" s="50" t="s">
        <v>438</v>
      </c>
      <c r="C89" s="24" t="s">
        <v>439</v>
      </c>
      <c r="D89" s="69" t="s">
        <v>440</v>
      </c>
      <c r="E89" s="77" t="s">
        <v>441</v>
      </c>
      <c r="F89" s="85" t="s">
        <v>442</v>
      </c>
      <c r="G89" s="86" t="s">
        <v>443</v>
      </c>
      <c r="H89" s="47">
        <v>1</v>
      </c>
      <c r="I89" s="26">
        <v>41827</v>
      </c>
      <c r="J89" s="26">
        <v>41851</v>
      </c>
      <c r="K89" s="27">
        <f t="shared" si="5"/>
        <v>3.4285714285714284</v>
      </c>
      <c r="L89" s="28">
        <v>1</v>
      </c>
      <c r="M89" s="29">
        <f t="shared" si="6"/>
        <v>1</v>
      </c>
      <c r="N89" s="27">
        <f t="shared" si="7"/>
        <v>3.4285714285714284</v>
      </c>
      <c r="O89" s="27">
        <f t="shared" si="8"/>
        <v>3.4285714285714284</v>
      </c>
      <c r="P89" s="27">
        <f t="shared" si="9"/>
        <v>3.4285714285714284</v>
      </c>
      <c r="Q89" s="83" t="s">
        <v>325</v>
      </c>
      <c r="R89" s="127"/>
      <c r="S89" s="153"/>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row>
    <row r="90" spans="1:59" s="31" customFormat="1" ht="141" customHeight="1" thickBot="1" x14ac:dyDescent="0.25">
      <c r="A90" s="67" t="s">
        <v>444</v>
      </c>
      <c r="B90" s="50" t="s">
        <v>445</v>
      </c>
      <c r="C90" s="61" t="s">
        <v>446</v>
      </c>
      <c r="D90" s="24" t="s">
        <v>447</v>
      </c>
      <c r="E90" s="85" t="s">
        <v>448</v>
      </c>
      <c r="F90" s="85" t="s">
        <v>449</v>
      </c>
      <c r="G90" s="87" t="s">
        <v>450</v>
      </c>
      <c r="H90" s="47">
        <v>1</v>
      </c>
      <c r="I90" s="26">
        <v>41827</v>
      </c>
      <c r="J90" s="26">
        <v>41882</v>
      </c>
      <c r="K90" s="27">
        <f t="shared" si="5"/>
        <v>7.8571428571428568</v>
      </c>
      <c r="L90" s="28">
        <v>1</v>
      </c>
      <c r="M90" s="29">
        <f t="shared" si="6"/>
        <v>1</v>
      </c>
      <c r="N90" s="27">
        <f t="shared" si="7"/>
        <v>7.8571428571428568</v>
      </c>
      <c r="O90" s="27">
        <f t="shared" si="8"/>
        <v>7.8571428571428568</v>
      </c>
      <c r="P90" s="27">
        <f t="shared" si="9"/>
        <v>7.8571428571428568</v>
      </c>
      <c r="Q90" s="83" t="s">
        <v>325</v>
      </c>
      <c r="R90" s="127"/>
      <c r="S90" s="153"/>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row>
    <row r="91" spans="1:59" s="31" customFormat="1" ht="58.15" customHeight="1" thickBot="1" x14ac:dyDescent="0.25">
      <c r="A91" s="67" t="s">
        <v>444</v>
      </c>
      <c r="B91" s="50" t="s">
        <v>445</v>
      </c>
      <c r="C91" s="61" t="s">
        <v>446</v>
      </c>
      <c r="D91" s="24" t="s">
        <v>451</v>
      </c>
      <c r="E91" s="85" t="s">
        <v>452</v>
      </c>
      <c r="F91" s="85" t="s">
        <v>453</v>
      </c>
      <c r="G91" s="87" t="s">
        <v>450</v>
      </c>
      <c r="H91" s="47">
        <v>1</v>
      </c>
      <c r="I91" s="26">
        <v>41827</v>
      </c>
      <c r="J91" s="26">
        <v>41882</v>
      </c>
      <c r="K91" s="27">
        <f t="shared" si="5"/>
        <v>7.8571428571428568</v>
      </c>
      <c r="L91" s="28">
        <v>1</v>
      </c>
      <c r="M91" s="29">
        <f t="shared" si="6"/>
        <v>1</v>
      </c>
      <c r="N91" s="27">
        <f t="shared" si="7"/>
        <v>7.8571428571428568</v>
      </c>
      <c r="O91" s="27">
        <f t="shared" si="8"/>
        <v>7.8571428571428568</v>
      </c>
      <c r="P91" s="27">
        <f t="shared" si="9"/>
        <v>7.8571428571428568</v>
      </c>
      <c r="Q91" s="83" t="s">
        <v>325</v>
      </c>
      <c r="R91" s="127"/>
      <c r="S91" s="153"/>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row>
    <row r="92" spans="1:59" s="31" customFormat="1" ht="104.45" customHeight="1" thickBot="1" x14ac:dyDescent="0.25">
      <c r="A92" s="67" t="s">
        <v>454</v>
      </c>
      <c r="B92" s="50" t="s">
        <v>455</v>
      </c>
      <c r="C92" s="61" t="s">
        <v>456</v>
      </c>
      <c r="D92" s="35" t="s">
        <v>424</v>
      </c>
      <c r="E92" s="35" t="s">
        <v>425</v>
      </c>
      <c r="F92" s="88" t="s">
        <v>426</v>
      </c>
      <c r="G92" s="79" t="s">
        <v>427</v>
      </c>
      <c r="H92" s="52">
        <v>1</v>
      </c>
      <c r="I92" s="26">
        <v>41866</v>
      </c>
      <c r="J92" s="26">
        <v>42004</v>
      </c>
      <c r="K92" s="27">
        <f t="shared" si="5"/>
        <v>19.714285714285715</v>
      </c>
      <c r="L92" s="28">
        <v>1</v>
      </c>
      <c r="M92" s="29">
        <f t="shared" si="6"/>
        <v>1</v>
      </c>
      <c r="N92" s="27">
        <f t="shared" si="7"/>
        <v>19.714285714285715</v>
      </c>
      <c r="O92" s="27">
        <f t="shared" si="8"/>
        <v>19.714285714285715</v>
      </c>
      <c r="P92" s="27">
        <f t="shared" si="9"/>
        <v>19.714285714285715</v>
      </c>
      <c r="Q92" s="83" t="s">
        <v>428</v>
      </c>
      <c r="R92" s="127"/>
      <c r="S92" s="153"/>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row>
    <row r="93" spans="1:59" s="31" customFormat="1" ht="97.9" customHeight="1" thickBot="1" x14ac:dyDescent="0.25">
      <c r="A93" s="67" t="s">
        <v>454</v>
      </c>
      <c r="B93" s="50" t="s">
        <v>455</v>
      </c>
      <c r="C93" s="61" t="s">
        <v>456</v>
      </c>
      <c r="D93" s="35" t="s">
        <v>429</v>
      </c>
      <c r="E93" s="35" t="s">
        <v>425</v>
      </c>
      <c r="F93" s="35" t="s">
        <v>430</v>
      </c>
      <c r="G93" s="79" t="s">
        <v>457</v>
      </c>
      <c r="H93" s="52">
        <v>1</v>
      </c>
      <c r="I93" s="26">
        <v>41866</v>
      </c>
      <c r="J93" s="26">
        <v>42004</v>
      </c>
      <c r="K93" s="27">
        <f t="shared" si="5"/>
        <v>19.714285714285715</v>
      </c>
      <c r="L93" s="28">
        <v>0.8</v>
      </c>
      <c r="M93" s="29">
        <f t="shared" si="6"/>
        <v>0.8</v>
      </c>
      <c r="N93" s="27">
        <f t="shared" si="7"/>
        <v>15.771428571428572</v>
      </c>
      <c r="O93" s="27">
        <f t="shared" si="8"/>
        <v>15.771428571428572</v>
      </c>
      <c r="P93" s="27">
        <f t="shared" si="9"/>
        <v>19.714285714285715</v>
      </c>
      <c r="Q93" s="83" t="s">
        <v>431</v>
      </c>
      <c r="R93" s="127"/>
      <c r="S93" s="153"/>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row>
    <row r="94" spans="1:59" s="31" customFormat="1" ht="88.5" customHeight="1" thickBot="1" x14ac:dyDescent="0.25">
      <c r="A94" s="67" t="s">
        <v>454</v>
      </c>
      <c r="B94" s="50" t="s">
        <v>455</v>
      </c>
      <c r="C94" s="61" t="s">
        <v>456</v>
      </c>
      <c r="D94" s="35" t="s">
        <v>432</v>
      </c>
      <c r="E94" s="35" t="s">
        <v>433</v>
      </c>
      <c r="F94" s="35" t="s">
        <v>434</v>
      </c>
      <c r="G94" s="79" t="s">
        <v>435</v>
      </c>
      <c r="H94" s="52">
        <v>1</v>
      </c>
      <c r="I94" s="26">
        <v>41866</v>
      </c>
      <c r="J94" s="26">
        <v>42004</v>
      </c>
      <c r="K94" s="27">
        <f t="shared" si="5"/>
        <v>19.714285714285715</v>
      </c>
      <c r="L94" s="28">
        <v>1</v>
      </c>
      <c r="M94" s="29">
        <f t="shared" si="6"/>
        <v>1</v>
      </c>
      <c r="N94" s="27">
        <f t="shared" si="7"/>
        <v>19.714285714285715</v>
      </c>
      <c r="O94" s="27">
        <f t="shared" si="8"/>
        <v>19.714285714285715</v>
      </c>
      <c r="P94" s="27">
        <f t="shared" si="9"/>
        <v>19.714285714285715</v>
      </c>
      <c r="Q94" s="83" t="s">
        <v>436</v>
      </c>
      <c r="R94" s="127"/>
      <c r="S94" s="153"/>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row>
    <row r="95" spans="1:59" s="31" customFormat="1" ht="126.6" customHeight="1" thickBot="1" x14ac:dyDescent="0.25">
      <c r="A95" s="67" t="s">
        <v>458</v>
      </c>
      <c r="B95" s="50" t="s">
        <v>459</v>
      </c>
      <c r="C95" s="24" t="s">
        <v>460</v>
      </c>
      <c r="D95" s="35" t="s">
        <v>461</v>
      </c>
      <c r="E95" s="89" t="s">
        <v>462</v>
      </c>
      <c r="F95" s="35" t="s">
        <v>463</v>
      </c>
      <c r="G95" s="47" t="s">
        <v>464</v>
      </c>
      <c r="H95" s="79">
        <v>1</v>
      </c>
      <c r="I95" s="26">
        <v>41852</v>
      </c>
      <c r="J95" s="26">
        <v>42004</v>
      </c>
      <c r="K95" s="27">
        <f t="shared" si="5"/>
        <v>21.714285714285715</v>
      </c>
      <c r="L95" s="28">
        <v>1</v>
      </c>
      <c r="M95" s="29">
        <f t="shared" si="6"/>
        <v>1</v>
      </c>
      <c r="N95" s="27">
        <f t="shared" si="7"/>
        <v>21.714285714285715</v>
      </c>
      <c r="O95" s="27">
        <f t="shared" si="8"/>
        <v>21.714285714285715</v>
      </c>
      <c r="P95" s="27">
        <f t="shared" si="9"/>
        <v>21.714285714285715</v>
      </c>
      <c r="Q95" s="83" t="s">
        <v>428</v>
      </c>
      <c r="R95" s="127"/>
      <c r="S95" s="153"/>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row>
    <row r="96" spans="1:59" s="31" customFormat="1" ht="81" customHeight="1" thickBot="1" x14ac:dyDescent="0.25">
      <c r="A96" s="67" t="s">
        <v>465</v>
      </c>
      <c r="B96" s="50" t="s">
        <v>466</v>
      </c>
      <c r="C96" s="74" t="s">
        <v>467</v>
      </c>
      <c r="D96" s="32" t="s">
        <v>468</v>
      </c>
      <c r="E96" s="54" t="s">
        <v>469</v>
      </c>
      <c r="F96" s="54" t="s">
        <v>342</v>
      </c>
      <c r="G96" s="68" t="s">
        <v>343</v>
      </c>
      <c r="H96" s="90">
        <v>1</v>
      </c>
      <c r="I96" s="26">
        <v>41835</v>
      </c>
      <c r="J96" s="26">
        <v>41866</v>
      </c>
      <c r="K96" s="27">
        <f t="shared" si="5"/>
        <v>4.4285714285714288</v>
      </c>
      <c r="L96" s="28">
        <v>1</v>
      </c>
      <c r="M96" s="29">
        <f t="shared" si="6"/>
        <v>1</v>
      </c>
      <c r="N96" s="27">
        <f t="shared" si="7"/>
        <v>4.4285714285714288</v>
      </c>
      <c r="O96" s="27">
        <f t="shared" si="8"/>
        <v>4.4285714285714288</v>
      </c>
      <c r="P96" s="27">
        <f t="shared" si="9"/>
        <v>4.4285714285714288</v>
      </c>
      <c r="Q96" s="83" t="s">
        <v>358</v>
      </c>
      <c r="R96" s="127"/>
      <c r="S96" s="153"/>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row>
    <row r="97" spans="1:59" s="31" customFormat="1" ht="168.6" customHeight="1" thickBot="1" x14ac:dyDescent="0.25">
      <c r="A97" s="67" t="s">
        <v>465</v>
      </c>
      <c r="B97" s="50" t="s">
        <v>466</v>
      </c>
      <c r="C97" s="74" t="s">
        <v>467</v>
      </c>
      <c r="D97" s="32" t="s">
        <v>470</v>
      </c>
      <c r="E97" s="54" t="s">
        <v>469</v>
      </c>
      <c r="F97" s="54" t="s">
        <v>471</v>
      </c>
      <c r="G97" s="30" t="s">
        <v>472</v>
      </c>
      <c r="H97" s="90">
        <v>1</v>
      </c>
      <c r="I97" s="26">
        <v>41835</v>
      </c>
      <c r="J97" s="26">
        <v>42004</v>
      </c>
      <c r="K97" s="27">
        <f t="shared" si="5"/>
        <v>24.142857142857142</v>
      </c>
      <c r="L97" s="28">
        <v>1</v>
      </c>
      <c r="M97" s="29">
        <f t="shared" si="6"/>
        <v>1</v>
      </c>
      <c r="N97" s="27">
        <f t="shared" si="7"/>
        <v>24.142857142857142</v>
      </c>
      <c r="O97" s="27">
        <f t="shared" si="8"/>
        <v>24.142857142857142</v>
      </c>
      <c r="P97" s="27">
        <f t="shared" si="9"/>
        <v>24.142857142857142</v>
      </c>
      <c r="Q97" s="83" t="s">
        <v>358</v>
      </c>
      <c r="R97" s="127"/>
      <c r="S97" s="153"/>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row>
    <row r="98" spans="1:59" s="31" customFormat="1" ht="141" customHeight="1" thickBot="1" x14ac:dyDescent="0.25">
      <c r="A98" s="67" t="s">
        <v>473</v>
      </c>
      <c r="B98" s="50" t="s">
        <v>474</v>
      </c>
      <c r="C98" s="37" t="s">
        <v>475</v>
      </c>
      <c r="D98" s="91" t="s">
        <v>476</v>
      </c>
      <c r="E98" s="91" t="s">
        <v>476</v>
      </c>
      <c r="F98" s="37" t="s">
        <v>477</v>
      </c>
      <c r="G98" s="38" t="s">
        <v>478</v>
      </c>
      <c r="H98" s="90">
        <v>1</v>
      </c>
      <c r="I98" s="26">
        <v>41835</v>
      </c>
      <c r="J98" s="26">
        <v>41942</v>
      </c>
      <c r="K98" s="27">
        <f t="shared" si="5"/>
        <v>15.285714285714286</v>
      </c>
      <c r="L98" s="28">
        <v>1</v>
      </c>
      <c r="M98" s="29">
        <f t="shared" si="6"/>
        <v>1</v>
      </c>
      <c r="N98" s="27">
        <f t="shared" si="7"/>
        <v>15.285714285714286</v>
      </c>
      <c r="O98" s="27">
        <f t="shared" si="8"/>
        <v>15.285714285714286</v>
      </c>
      <c r="P98" s="27">
        <f t="shared" si="9"/>
        <v>15.285714285714286</v>
      </c>
      <c r="Q98" s="83" t="s">
        <v>192</v>
      </c>
      <c r="R98" s="127"/>
      <c r="S98" s="153"/>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row>
    <row r="99" spans="1:59" s="31" customFormat="1" ht="123" customHeight="1" thickBot="1" x14ac:dyDescent="0.25">
      <c r="A99" s="67" t="s">
        <v>473</v>
      </c>
      <c r="B99" s="50" t="s">
        <v>474</v>
      </c>
      <c r="C99" s="37" t="s">
        <v>475</v>
      </c>
      <c r="D99" s="91" t="s">
        <v>476</v>
      </c>
      <c r="E99" s="91" t="s">
        <v>476</v>
      </c>
      <c r="F99" s="37" t="s">
        <v>479</v>
      </c>
      <c r="G99" s="38" t="s">
        <v>480</v>
      </c>
      <c r="H99" s="90">
        <v>1</v>
      </c>
      <c r="I99" s="26">
        <v>41835</v>
      </c>
      <c r="J99" s="26">
        <v>42186</v>
      </c>
      <c r="K99" s="27">
        <f t="shared" si="5"/>
        <v>50.142857142857146</v>
      </c>
      <c r="L99" s="28">
        <v>1</v>
      </c>
      <c r="M99" s="29">
        <f t="shared" si="6"/>
        <v>1</v>
      </c>
      <c r="N99" s="27">
        <f t="shared" si="7"/>
        <v>50.142857142857146</v>
      </c>
      <c r="O99" s="27">
        <f t="shared" si="8"/>
        <v>0</v>
      </c>
      <c r="P99" s="27">
        <f t="shared" si="9"/>
        <v>0</v>
      </c>
      <c r="Q99" s="83" t="s">
        <v>192</v>
      </c>
      <c r="R99" s="127"/>
      <c r="S99" s="153"/>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row>
    <row r="100" spans="1:59" s="31" customFormat="1" ht="103.5" customHeight="1" thickBot="1" x14ac:dyDescent="0.25">
      <c r="A100" s="71" t="s">
        <v>481</v>
      </c>
      <c r="B100" s="50" t="s">
        <v>482</v>
      </c>
      <c r="C100" s="92" t="s">
        <v>483</v>
      </c>
      <c r="D100" s="91" t="s">
        <v>484</v>
      </c>
      <c r="E100" s="37" t="s">
        <v>484</v>
      </c>
      <c r="F100" s="37" t="s">
        <v>485</v>
      </c>
      <c r="G100" s="38" t="s">
        <v>390</v>
      </c>
      <c r="H100" s="38">
        <v>2</v>
      </c>
      <c r="I100" s="26">
        <v>41835</v>
      </c>
      <c r="J100" s="26">
        <v>41866</v>
      </c>
      <c r="K100" s="27">
        <f t="shared" si="5"/>
        <v>4.4285714285714288</v>
      </c>
      <c r="L100" s="28">
        <v>2</v>
      </c>
      <c r="M100" s="29">
        <f t="shared" si="6"/>
        <v>1</v>
      </c>
      <c r="N100" s="27">
        <f t="shared" si="7"/>
        <v>4.4285714285714288</v>
      </c>
      <c r="O100" s="27">
        <f t="shared" si="8"/>
        <v>4.4285714285714288</v>
      </c>
      <c r="P100" s="27">
        <f t="shared" si="9"/>
        <v>4.4285714285714288</v>
      </c>
      <c r="Q100" s="83" t="s">
        <v>486</v>
      </c>
      <c r="R100" s="127"/>
      <c r="S100" s="153"/>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row>
    <row r="101" spans="1:59" s="93" customFormat="1" ht="113.45" customHeight="1" thickBot="1" x14ac:dyDescent="0.25">
      <c r="A101" s="71" t="s">
        <v>481</v>
      </c>
      <c r="B101" s="50" t="s">
        <v>487</v>
      </c>
      <c r="C101" s="92" t="s">
        <v>483</v>
      </c>
      <c r="D101" s="91"/>
      <c r="E101" s="37" t="s">
        <v>488</v>
      </c>
      <c r="F101" s="37" t="s">
        <v>489</v>
      </c>
      <c r="G101" s="38" t="s">
        <v>490</v>
      </c>
      <c r="H101" s="38">
        <v>1</v>
      </c>
      <c r="I101" s="26">
        <v>41835</v>
      </c>
      <c r="J101" s="26">
        <v>42034</v>
      </c>
      <c r="K101" s="27">
        <f t="shared" si="5"/>
        <v>28.428571428571427</v>
      </c>
      <c r="L101" s="28">
        <v>1</v>
      </c>
      <c r="M101" s="29">
        <f t="shared" si="6"/>
        <v>1</v>
      </c>
      <c r="N101" s="27">
        <f t="shared" si="7"/>
        <v>28.428571428571427</v>
      </c>
      <c r="O101" s="27">
        <f t="shared" si="8"/>
        <v>28.428571428571427</v>
      </c>
      <c r="P101" s="27">
        <f t="shared" si="9"/>
        <v>28.428571428571427</v>
      </c>
      <c r="Q101" s="83" t="s">
        <v>486</v>
      </c>
      <c r="R101" s="127"/>
      <c r="S101" s="153"/>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row>
    <row r="102" spans="1:59" s="31" customFormat="1" ht="95.25" customHeight="1" thickBot="1" x14ac:dyDescent="0.25">
      <c r="A102" s="71" t="s">
        <v>481</v>
      </c>
      <c r="B102" s="50" t="s">
        <v>487</v>
      </c>
      <c r="C102" s="92" t="s">
        <v>483</v>
      </c>
      <c r="D102" s="37" t="s">
        <v>491</v>
      </c>
      <c r="E102" s="37" t="s">
        <v>491</v>
      </c>
      <c r="F102" s="37" t="s">
        <v>491</v>
      </c>
      <c r="G102" s="38" t="s">
        <v>492</v>
      </c>
      <c r="H102" s="38">
        <v>1</v>
      </c>
      <c r="I102" s="26">
        <v>42036</v>
      </c>
      <c r="J102" s="26">
        <v>42063</v>
      </c>
      <c r="K102" s="27">
        <f t="shared" si="5"/>
        <v>3.8571428571428572</v>
      </c>
      <c r="L102" s="28">
        <v>1</v>
      </c>
      <c r="M102" s="29">
        <f t="shared" si="6"/>
        <v>1</v>
      </c>
      <c r="N102" s="27">
        <f t="shared" si="7"/>
        <v>3.8571428571428572</v>
      </c>
      <c r="O102" s="27">
        <f t="shared" si="8"/>
        <v>3.8571428571428572</v>
      </c>
      <c r="P102" s="27">
        <f t="shared" si="9"/>
        <v>3.8571428571428572</v>
      </c>
      <c r="Q102" s="83" t="s">
        <v>486</v>
      </c>
      <c r="R102" s="127"/>
      <c r="S102" s="153"/>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row>
    <row r="103" spans="1:59" s="31" customFormat="1" ht="93" customHeight="1" thickBot="1" x14ac:dyDescent="0.25">
      <c r="A103" s="71" t="s">
        <v>481</v>
      </c>
      <c r="B103" s="50" t="s">
        <v>487</v>
      </c>
      <c r="C103" s="92" t="s">
        <v>483</v>
      </c>
      <c r="D103" s="37" t="s">
        <v>493</v>
      </c>
      <c r="E103" s="37" t="s">
        <v>493</v>
      </c>
      <c r="F103" s="37" t="s">
        <v>494</v>
      </c>
      <c r="G103" s="38" t="s">
        <v>204</v>
      </c>
      <c r="H103" s="36">
        <v>1</v>
      </c>
      <c r="I103" s="26">
        <v>41852</v>
      </c>
      <c r="J103" s="161">
        <v>42004</v>
      </c>
      <c r="K103" s="27">
        <f t="shared" si="5"/>
        <v>21.714285714285715</v>
      </c>
      <c r="L103" s="28">
        <v>1</v>
      </c>
      <c r="M103" s="29">
        <f t="shared" si="6"/>
        <v>1</v>
      </c>
      <c r="N103" s="27">
        <f t="shared" si="7"/>
        <v>21.714285714285715</v>
      </c>
      <c r="O103" s="27">
        <f t="shared" si="8"/>
        <v>21.714285714285715</v>
      </c>
      <c r="P103" s="27">
        <f t="shared" si="9"/>
        <v>21.714285714285715</v>
      </c>
      <c r="Q103" s="83" t="s">
        <v>243</v>
      </c>
      <c r="R103" s="127"/>
      <c r="S103" s="153"/>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row>
    <row r="104" spans="1:59" s="31" customFormat="1" ht="98.25" customHeight="1" thickBot="1" x14ac:dyDescent="0.25">
      <c r="A104" s="94" t="s">
        <v>495</v>
      </c>
      <c r="B104" s="50" t="s">
        <v>496</v>
      </c>
      <c r="C104" s="95" t="s">
        <v>497</v>
      </c>
      <c r="D104" s="96" t="s">
        <v>498</v>
      </c>
      <c r="E104" s="34" t="s">
        <v>493</v>
      </c>
      <c r="F104" s="34" t="s">
        <v>494</v>
      </c>
      <c r="G104" s="38" t="s">
        <v>204</v>
      </c>
      <c r="H104" s="36">
        <v>1</v>
      </c>
      <c r="I104" s="26">
        <v>41852</v>
      </c>
      <c r="J104" s="26">
        <v>42004</v>
      </c>
      <c r="K104" s="27">
        <f t="shared" si="5"/>
        <v>21.714285714285715</v>
      </c>
      <c r="L104" s="28">
        <v>1</v>
      </c>
      <c r="M104" s="29">
        <f t="shared" si="6"/>
        <v>1</v>
      </c>
      <c r="N104" s="27">
        <f t="shared" si="7"/>
        <v>21.714285714285715</v>
      </c>
      <c r="O104" s="27">
        <f t="shared" si="8"/>
        <v>21.714285714285715</v>
      </c>
      <c r="P104" s="27">
        <f t="shared" si="9"/>
        <v>21.714285714285715</v>
      </c>
      <c r="Q104" s="83" t="s">
        <v>243</v>
      </c>
      <c r="R104" s="127"/>
      <c r="S104" s="153"/>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row>
    <row r="105" spans="1:59" s="31" customFormat="1" ht="121.5" customHeight="1" thickBot="1" x14ac:dyDescent="0.25">
      <c r="A105" s="94" t="s">
        <v>495</v>
      </c>
      <c r="B105" s="50" t="s">
        <v>496</v>
      </c>
      <c r="C105" s="95" t="s">
        <v>497</v>
      </c>
      <c r="D105" s="91" t="s">
        <v>484</v>
      </c>
      <c r="E105" s="37" t="s">
        <v>484</v>
      </c>
      <c r="F105" s="37" t="s">
        <v>485</v>
      </c>
      <c r="G105" s="38" t="s">
        <v>390</v>
      </c>
      <c r="H105" s="38">
        <v>2</v>
      </c>
      <c r="I105" s="26">
        <v>41835</v>
      </c>
      <c r="J105" s="26">
        <v>41866</v>
      </c>
      <c r="K105" s="27">
        <f t="shared" si="5"/>
        <v>4.4285714285714288</v>
      </c>
      <c r="L105" s="28">
        <v>2</v>
      </c>
      <c r="M105" s="29">
        <f t="shared" si="6"/>
        <v>1</v>
      </c>
      <c r="N105" s="27">
        <f t="shared" si="7"/>
        <v>4.4285714285714288</v>
      </c>
      <c r="O105" s="27">
        <f t="shared" si="8"/>
        <v>4.4285714285714288</v>
      </c>
      <c r="P105" s="27">
        <f t="shared" si="9"/>
        <v>4.4285714285714288</v>
      </c>
      <c r="Q105" s="83" t="s">
        <v>486</v>
      </c>
      <c r="R105" s="127"/>
      <c r="S105" s="153"/>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row>
    <row r="106" spans="1:59" s="31" customFormat="1" ht="95.45" customHeight="1" thickBot="1" x14ac:dyDescent="0.25">
      <c r="A106" s="94" t="s">
        <v>495</v>
      </c>
      <c r="B106" s="50" t="s">
        <v>496</v>
      </c>
      <c r="C106" s="95" t="s">
        <v>497</v>
      </c>
      <c r="D106" s="37" t="s">
        <v>488</v>
      </c>
      <c r="E106" s="37" t="s">
        <v>488</v>
      </c>
      <c r="F106" s="37" t="s">
        <v>489</v>
      </c>
      <c r="G106" s="38" t="s">
        <v>490</v>
      </c>
      <c r="H106" s="38">
        <v>1</v>
      </c>
      <c r="I106" s="26">
        <v>41835</v>
      </c>
      <c r="J106" s="26">
        <v>42034</v>
      </c>
      <c r="K106" s="27">
        <f t="shared" si="5"/>
        <v>28.428571428571427</v>
      </c>
      <c r="L106" s="28">
        <v>1</v>
      </c>
      <c r="M106" s="29">
        <f t="shared" si="6"/>
        <v>1</v>
      </c>
      <c r="N106" s="27">
        <f t="shared" si="7"/>
        <v>28.428571428571427</v>
      </c>
      <c r="O106" s="27">
        <f t="shared" si="8"/>
        <v>28.428571428571427</v>
      </c>
      <c r="P106" s="27">
        <f t="shared" si="9"/>
        <v>28.428571428571427</v>
      </c>
      <c r="Q106" s="83" t="s">
        <v>486</v>
      </c>
      <c r="R106" s="127"/>
      <c r="S106" s="153"/>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row>
    <row r="107" spans="1:59" s="31" customFormat="1" ht="77.25" customHeight="1" thickBot="1" x14ac:dyDescent="0.25">
      <c r="A107" s="67" t="s">
        <v>499</v>
      </c>
      <c r="B107" s="50" t="s">
        <v>500</v>
      </c>
      <c r="C107" s="24" t="s">
        <v>501</v>
      </c>
      <c r="D107" s="96" t="s">
        <v>502</v>
      </c>
      <c r="E107" s="34" t="s">
        <v>493</v>
      </c>
      <c r="F107" s="34" t="s">
        <v>494</v>
      </c>
      <c r="G107" s="36" t="s">
        <v>204</v>
      </c>
      <c r="H107" s="36">
        <v>1</v>
      </c>
      <c r="I107" s="26">
        <v>41852</v>
      </c>
      <c r="J107" s="26">
        <v>42004</v>
      </c>
      <c r="K107" s="27">
        <f t="shared" si="5"/>
        <v>21.714285714285715</v>
      </c>
      <c r="L107" s="28">
        <v>1</v>
      </c>
      <c r="M107" s="29">
        <f t="shared" si="6"/>
        <v>1</v>
      </c>
      <c r="N107" s="27">
        <f t="shared" si="7"/>
        <v>21.714285714285715</v>
      </c>
      <c r="O107" s="27">
        <f t="shared" si="8"/>
        <v>21.714285714285715</v>
      </c>
      <c r="P107" s="27">
        <f t="shared" si="9"/>
        <v>21.714285714285715</v>
      </c>
      <c r="Q107" s="83" t="s">
        <v>243</v>
      </c>
      <c r="R107" s="127"/>
      <c r="S107" s="153"/>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row>
    <row r="108" spans="1:59" s="31" customFormat="1" ht="128.25" customHeight="1" thickBot="1" x14ac:dyDescent="0.25">
      <c r="A108" s="67" t="s">
        <v>503</v>
      </c>
      <c r="B108" s="50" t="s">
        <v>504</v>
      </c>
      <c r="C108" s="97" t="s">
        <v>505</v>
      </c>
      <c r="D108" s="97" t="s">
        <v>506</v>
      </c>
      <c r="E108" s="97" t="s">
        <v>507</v>
      </c>
      <c r="F108" s="35" t="s">
        <v>508</v>
      </c>
      <c r="G108" s="47" t="s">
        <v>509</v>
      </c>
      <c r="H108" s="47">
        <v>1</v>
      </c>
      <c r="I108" s="26">
        <v>41827</v>
      </c>
      <c r="J108" s="26">
        <v>41881</v>
      </c>
      <c r="K108" s="27">
        <f t="shared" si="5"/>
        <v>7.7142857142857144</v>
      </c>
      <c r="L108" s="28">
        <v>1</v>
      </c>
      <c r="M108" s="29">
        <f t="shared" si="6"/>
        <v>1</v>
      </c>
      <c r="N108" s="27">
        <f t="shared" si="7"/>
        <v>7.7142857142857144</v>
      </c>
      <c r="O108" s="27">
        <f t="shared" si="8"/>
        <v>7.7142857142857144</v>
      </c>
      <c r="P108" s="27">
        <f t="shared" si="9"/>
        <v>7.7142857142857144</v>
      </c>
      <c r="Q108" s="83" t="s">
        <v>510</v>
      </c>
      <c r="R108" s="127"/>
      <c r="S108" s="153"/>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row>
    <row r="109" spans="1:59" s="31" customFormat="1" ht="120" customHeight="1" thickBot="1" x14ac:dyDescent="0.25">
      <c r="A109" s="67" t="s">
        <v>503</v>
      </c>
      <c r="B109" s="50" t="s">
        <v>504</v>
      </c>
      <c r="C109" s="97" t="s">
        <v>505</v>
      </c>
      <c r="D109" s="97" t="s">
        <v>506</v>
      </c>
      <c r="E109" s="97" t="s">
        <v>507</v>
      </c>
      <c r="F109" s="35" t="s">
        <v>511</v>
      </c>
      <c r="G109" s="47" t="s">
        <v>512</v>
      </c>
      <c r="H109" s="47">
        <v>1</v>
      </c>
      <c r="I109" s="26">
        <v>41974</v>
      </c>
      <c r="J109" s="26">
        <v>42094</v>
      </c>
      <c r="K109" s="27">
        <f t="shared" si="5"/>
        <v>17.142857142857142</v>
      </c>
      <c r="L109" s="28">
        <v>1</v>
      </c>
      <c r="M109" s="29">
        <f t="shared" si="6"/>
        <v>1</v>
      </c>
      <c r="N109" s="27">
        <f t="shared" si="7"/>
        <v>17.142857142857142</v>
      </c>
      <c r="O109" s="27">
        <f t="shared" si="8"/>
        <v>17.142857142857142</v>
      </c>
      <c r="P109" s="27">
        <f t="shared" si="9"/>
        <v>17.142857142857142</v>
      </c>
      <c r="Q109" s="83" t="s">
        <v>510</v>
      </c>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row>
    <row r="110" spans="1:59" s="31" customFormat="1" ht="112.9" customHeight="1" thickBot="1" x14ac:dyDescent="0.25">
      <c r="A110" s="67" t="s">
        <v>513</v>
      </c>
      <c r="B110" s="50" t="s">
        <v>514</v>
      </c>
      <c r="C110" s="78" t="s">
        <v>515</v>
      </c>
      <c r="D110" s="77" t="s">
        <v>516</v>
      </c>
      <c r="E110" s="77" t="s">
        <v>517</v>
      </c>
      <c r="F110" s="35" t="s">
        <v>518</v>
      </c>
      <c r="G110" s="47" t="s">
        <v>519</v>
      </c>
      <c r="H110" s="47">
        <v>1</v>
      </c>
      <c r="I110" s="26">
        <v>41829</v>
      </c>
      <c r="J110" s="26">
        <v>41943</v>
      </c>
      <c r="K110" s="27">
        <f t="shared" si="5"/>
        <v>16.285714285714285</v>
      </c>
      <c r="L110" s="28">
        <v>1</v>
      </c>
      <c r="M110" s="29">
        <f t="shared" si="6"/>
        <v>1</v>
      </c>
      <c r="N110" s="27">
        <f t="shared" si="7"/>
        <v>16.285714285714285</v>
      </c>
      <c r="O110" s="27">
        <f t="shared" si="8"/>
        <v>16.285714285714285</v>
      </c>
      <c r="P110" s="27">
        <f t="shared" si="9"/>
        <v>16.285714285714285</v>
      </c>
      <c r="Q110" s="83" t="s">
        <v>510</v>
      </c>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row>
    <row r="111" spans="1:59" s="31" customFormat="1" ht="143.25" customHeight="1" thickBot="1" x14ac:dyDescent="0.25">
      <c r="A111" s="67" t="s">
        <v>520</v>
      </c>
      <c r="B111" s="50" t="s">
        <v>521</v>
      </c>
      <c r="C111" s="78" t="s">
        <v>522</v>
      </c>
      <c r="D111" s="78" t="s">
        <v>523</v>
      </c>
      <c r="E111" s="78" t="s">
        <v>523</v>
      </c>
      <c r="F111" s="77" t="s">
        <v>524</v>
      </c>
      <c r="G111" s="86" t="s">
        <v>525</v>
      </c>
      <c r="H111" s="47">
        <v>4</v>
      </c>
      <c r="I111" s="26">
        <v>41852</v>
      </c>
      <c r="J111" s="26">
        <v>42217</v>
      </c>
      <c r="K111" s="27">
        <f t="shared" si="5"/>
        <v>52.142857142857146</v>
      </c>
      <c r="L111" s="28">
        <v>0</v>
      </c>
      <c r="M111" s="29">
        <f t="shared" si="6"/>
        <v>0</v>
      </c>
      <c r="N111" s="27">
        <f t="shared" si="7"/>
        <v>0</v>
      </c>
      <c r="O111" s="27">
        <f t="shared" si="8"/>
        <v>0</v>
      </c>
      <c r="P111" s="27">
        <f t="shared" si="9"/>
        <v>0</v>
      </c>
      <c r="Q111" s="98" t="s">
        <v>526</v>
      </c>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row>
    <row r="112" spans="1:59" s="31" customFormat="1" ht="88.5" customHeight="1" thickBot="1" x14ac:dyDescent="0.25">
      <c r="A112" s="67" t="s">
        <v>527</v>
      </c>
      <c r="B112" s="50" t="s">
        <v>528</v>
      </c>
      <c r="C112" s="78" t="s">
        <v>529</v>
      </c>
      <c r="D112" s="78" t="s">
        <v>530</v>
      </c>
      <c r="E112" s="78" t="s">
        <v>530</v>
      </c>
      <c r="F112" s="77" t="s">
        <v>531</v>
      </c>
      <c r="G112" s="86" t="s">
        <v>532</v>
      </c>
      <c r="H112" s="47">
        <v>1</v>
      </c>
      <c r="I112" s="26">
        <v>41852</v>
      </c>
      <c r="J112" s="26">
        <v>42217</v>
      </c>
      <c r="K112" s="27">
        <f t="shared" si="5"/>
        <v>52.142857142857146</v>
      </c>
      <c r="L112" s="28">
        <v>0</v>
      </c>
      <c r="M112" s="29">
        <f t="shared" si="6"/>
        <v>0</v>
      </c>
      <c r="N112" s="27">
        <f t="shared" si="7"/>
        <v>0</v>
      </c>
      <c r="O112" s="27">
        <f t="shared" si="8"/>
        <v>0</v>
      </c>
      <c r="P112" s="27">
        <f t="shared" si="9"/>
        <v>0</v>
      </c>
      <c r="Q112" s="98" t="s">
        <v>533</v>
      </c>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row>
    <row r="113" spans="1:59" s="31" customFormat="1" ht="98.25" customHeight="1" thickBot="1" x14ac:dyDescent="0.25">
      <c r="A113" s="67" t="s">
        <v>534</v>
      </c>
      <c r="B113" s="50" t="s">
        <v>535</v>
      </c>
      <c r="C113" s="89" t="s">
        <v>536</v>
      </c>
      <c r="D113" s="34" t="s">
        <v>537</v>
      </c>
      <c r="E113" s="34" t="s">
        <v>537</v>
      </c>
      <c r="F113" s="34" t="s">
        <v>538</v>
      </c>
      <c r="G113" s="36" t="s">
        <v>539</v>
      </c>
      <c r="H113" s="63">
        <v>1</v>
      </c>
      <c r="I113" s="26">
        <v>41830</v>
      </c>
      <c r="J113" s="26">
        <v>41912</v>
      </c>
      <c r="K113" s="27">
        <f t="shared" si="5"/>
        <v>11.714285714285714</v>
      </c>
      <c r="L113" s="28">
        <v>1</v>
      </c>
      <c r="M113" s="29">
        <f t="shared" si="6"/>
        <v>1</v>
      </c>
      <c r="N113" s="27">
        <f t="shared" si="7"/>
        <v>11.714285714285714</v>
      </c>
      <c r="O113" s="27">
        <f t="shared" si="8"/>
        <v>11.714285714285714</v>
      </c>
      <c r="P113" s="27">
        <f t="shared" si="9"/>
        <v>11.714285714285714</v>
      </c>
      <c r="Q113" s="83" t="s">
        <v>41</v>
      </c>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row>
    <row r="114" spans="1:59" s="31" customFormat="1" ht="84.75" customHeight="1" thickBot="1" x14ac:dyDescent="0.25">
      <c r="A114" s="67" t="s">
        <v>534</v>
      </c>
      <c r="B114" s="50" t="s">
        <v>535</v>
      </c>
      <c r="C114" s="89" t="s">
        <v>536</v>
      </c>
      <c r="D114" s="34" t="s">
        <v>537</v>
      </c>
      <c r="E114" s="34" t="s">
        <v>537</v>
      </c>
      <c r="F114" s="34" t="s">
        <v>540</v>
      </c>
      <c r="G114" s="36" t="s">
        <v>343</v>
      </c>
      <c r="H114" s="36">
        <v>2</v>
      </c>
      <c r="I114" s="26">
        <v>41830</v>
      </c>
      <c r="J114" s="26">
        <v>41881</v>
      </c>
      <c r="K114" s="27">
        <f t="shared" si="5"/>
        <v>7.2857142857142856</v>
      </c>
      <c r="L114" s="28">
        <v>2</v>
      </c>
      <c r="M114" s="29">
        <f t="shared" si="6"/>
        <v>1</v>
      </c>
      <c r="N114" s="27">
        <f t="shared" si="7"/>
        <v>7.2857142857142856</v>
      </c>
      <c r="O114" s="27">
        <f t="shared" si="8"/>
        <v>7.2857142857142856</v>
      </c>
      <c r="P114" s="27">
        <f t="shared" si="9"/>
        <v>7.2857142857142856</v>
      </c>
      <c r="Q114" s="83" t="s">
        <v>41</v>
      </c>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row>
    <row r="115" spans="1:59" s="31" customFormat="1" ht="126.75" customHeight="1" thickBot="1" x14ac:dyDescent="0.25">
      <c r="A115" s="67" t="s">
        <v>541</v>
      </c>
      <c r="B115" s="50" t="s">
        <v>542</v>
      </c>
      <c r="C115" s="89" t="s">
        <v>543</v>
      </c>
      <c r="D115" s="37" t="s">
        <v>544</v>
      </c>
      <c r="E115" s="57" t="s">
        <v>544</v>
      </c>
      <c r="F115" s="89" t="s">
        <v>545</v>
      </c>
      <c r="G115" s="52" t="s">
        <v>546</v>
      </c>
      <c r="H115" s="52">
        <v>1</v>
      </c>
      <c r="I115" s="39">
        <v>41830</v>
      </c>
      <c r="J115" s="26">
        <v>41881</v>
      </c>
      <c r="K115" s="27">
        <f t="shared" si="5"/>
        <v>7.2857142857142856</v>
      </c>
      <c r="L115" s="28">
        <v>1</v>
      </c>
      <c r="M115" s="29">
        <f t="shared" si="6"/>
        <v>1</v>
      </c>
      <c r="N115" s="27">
        <f t="shared" si="7"/>
        <v>7.2857142857142856</v>
      </c>
      <c r="O115" s="27">
        <f t="shared" si="8"/>
        <v>7.2857142857142856</v>
      </c>
      <c r="P115" s="27">
        <f t="shared" si="9"/>
        <v>7.2857142857142856</v>
      </c>
      <c r="Q115" s="30" t="s">
        <v>347</v>
      </c>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row>
    <row r="116" spans="1:59" s="31" customFormat="1" ht="57" customHeight="1" thickBot="1" x14ac:dyDescent="0.25">
      <c r="A116" s="67" t="s">
        <v>547</v>
      </c>
      <c r="B116" s="50" t="s">
        <v>548</v>
      </c>
      <c r="C116" s="89" t="s">
        <v>549</v>
      </c>
      <c r="D116" s="89" t="s">
        <v>550</v>
      </c>
      <c r="E116" s="89" t="s">
        <v>550</v>
      </c>
      <c r="F116" s="89" t="s">
        <v>551</v>
      </c>
      <c r="G116" s="52" t="s">
        <v>552</v>
      </c>
      <c r="H116" s="52">
        <v>11</v>
      </c>
      <c r="I116" s="26">
        <v>41835</v>
      </c>
      <c r="J116" s="26">
        <v>42185</v>
      </c>
      <c r="K116" s="27">
        <f t="shared" si="5"/>
        <v>50</v>
      </c>
      <c r="L116" s="99">
        <v>11</v>
      </c>
      <c r="M116" s="29">
        <f t="shared" si="6"/>
        <v>1</v>
      </c>
      <c r="N116" s="27">
        <f t="shared" si="7"/>
        <v>50</v>
      </c>
      <c r="O116" s="27">
        <f t="shared" si="8"/>
        <v>50</v>
      </c>
      <c r="P116" s="27">
        <f t="shared" si="9"/>
        <v>50</v>
      </c>
      <c r="Q116" s="83" t="s">
        <v>553</v>
      </c>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row>
    <row r="117" spans="1:59" s="40" customFormat="1" ht="153.75" customHeight="1" thickBot="1" x14ac:dyDescent="0.25">
      <c r="A117" s="67" t="s">
        <v>554</v>
      </c>
      <c r="B117" s="50" t="s">
        <v>555</v>
      </c>
      <c r="C117" s="89" t="s">
        <v>556</v>
      </c>
      <c r="D117" s="78" t="s">
        <v>557</v>
      </c>
      <c r="E117" s="34" t="s">
        <v>558</v>
      </c>
      <c r="F117" s="24" t="s">
        <v>559</v>
      </c>
      <c r="G117" s="36" t="s">
        <v>560</v>
      </c>
      <c r="H117" s="36">
        <v>1</v>
      </c>
      <c r="I117" s="26">
        <v>41821</v>
      </c>
      <c r="J117" s="26">
        <v>41882</v>
      </c>
      <c r="K117" s="27">
        <f t="shared" si="5"/>
        <v>8.7142857142857135</v>
      </c>
      <c r="L117" s="28">
        <v>1</v>
      </c>
      <c r="M117" s="29">
        <f t="shared" si="6"/>
        <v>1</v>
      </c>
      <c r="N117" s="27">
        <f t="shared" si="7"/>
        <v>8.7142857142857135</v>
      </c>
      <c r="O117" s="27">
        <f t="shared" si="8"/>
        <v>8.7142857142857135</v>
      </c>
      <c r="P117" s="27">
        <f t="shared" si="9"/>
        <v>8.7142857142857135</v>
      </c>
      <c r="Q117" s="83" t="s">
        <v>41</v>
      </c>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row>
    <row r="118" spans="1:59" s="31" customFormat="1" ht="141.75" customHeight="1" thickBot="1" x14ac:dyDescent="0.25">
      <c r="A118" s="67" t="s">
        <v>561</v>
      </c>
      <c r="B118" s="50" t="s">
        <v>562</v>
      </c>
      <c r="C118" s="89" t="s">
        <v>563</v>
      </c>
      <c r="D118" s="24" t="s">
        <v>564</v>
      </c>
      <c r="E118" s="34" t="s">
        <v>103</v>
      </c>
      <c r="F118" s="34" t="s">
        <v>565</v>
      </c>
      <c r="G118" s="36" t="s">
        <v>566</v>
      </c>
      <c r="H118" s="36">
        <v>1</v>
      </c>
      <c r="I118" s="26">
        <v>41827</v>
      </c>
      <c r="J118" s="26">
        <v>42004</v>
      </c>
      <c r="K118" s="27">
        <f t="shared" si="5"/>
        <v>25.285714285714285</v>
      </c>
      <c r="L118" s="28">
        <v>1</v>
      </c>
      <c r="M118" s="29">
        <f t="shared" si="6"/>
        <v>1</v>
      </c>
      <c r="N118" s="27">
        <f t="shared" si="7"/>
        <v>25.285714285714285</v>
      </c>
      <c r="O118" s="27">
        <f t="shared" si="8"/>
        <v>25.285714285714285</v>
      </c>
      <c r="P118" s="27">
        <f t="shared" si="9"/>
        <v>25.285714285714285</v>
      </c>
      <c r="Q118" s="83" t="s">
        <v>92</v>
      </c>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row>
    <row r="119" spans="1:59" s="31" customFormat="1" ht="126.6" customHeight="1" thickBot="1" x14ac:dyDescent="0.25">
      <c r="A119" s="67" t="s">
        <v>567</v>
      </c>
      <c r="B119" s="50" t="s">
        <v>568</v>
      </c>
      <c r="C119" s="89" t="s">
        <v>569</v>
      </c>
      <c r="D119" s="89" t="s">
        <v>570</v>
      </c>
      <c r="E119" s="89" t="s">
        <v>571</v>
      </c>
      <c r="F119" s="89" t="s">
        <v>572</v>
      </c>
      <c r="G119" s="52" t="s">
        <v>324</v>
      </c>
      <c r="H119" s="52">
        <v>1</v>
      </c>
      <c r="I119" s="26">
        <v>41827</v>
      </c>
      <c r="J119" s="26">
        <v>42004</v>
      </c>
      <c r="K119" s="27">
        <f t="shared" si="5"/>
        <v>25.285714285714285</v>
      </c>
      <c r="L119" s="28">
        <v>1</v>
      </c>
      <c r="M119" s="29">
        <f t="shared" si="6"/>
        <v>1</v>
      </c>
      <c r="N119" s="27">
        <f t="shared" si="7"/>
        <v>25.285714285714285</v>
      </c>
      <c r="O119" s="27">
        <f t="shared" si="8"/>
        <v>25.285714285714285</v>
      </c>
      <c r="P119" s="27">
        <f t="shared" si="9"/>
        <v>25.285714285714285</v>
      </c>
      <c r="Q119" s="83" t="s">
        <v>92</v>
      </c>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row>
    <row r="120" spans="1:59" s="31" customFormat="1" ht="117" customHeight="1" thickBot="1" x14ac:dyDescent="0.25">
      <c r="A120" s="67" t="s">
        <v>573</v>
      </c>
      <c r="B120" s="50" t="s">
        <v>574</v>
      </c>
      <c r="C120" s="89" t="s">
        <v>575</v>
      </c>
      <c r="D120" s="89" t="s">
        <v>576</v>
      </c>
      <c r="E120" s="89" t="s">
        <v>577</v>
      </c>
      <c r="F120" s="89" t="s">
        <v>578</v>
      </c>
      <c r="G120" s="52" t="s">
        <v>324</v>
      </c>
      <c r="H120" s="52">
        <v>1</v>
      </c>
      <c r="I120" s="26">
        <v>41827</v>
      </c>
      <c r="J120" s="26">
        <v>42004</v>
      </c>
      <c r="K120" s="27">
        <f t="shared" si="5"/>
        <v>25.285714285714285</v>
      </c>
      <c r="L120" s="28">
        <v>1</v>
      </c>
      <c r="M120" s="29">
        <f t="shared" si="6"/>
        <v>1</v>
      </c>
      <c r="N120" s="27">
        <f t="shared" si="7"/>
        <v>25.285714285714285</v>
      </c>
      <c r="O120" s="27">
        <f t="shared" si="8"/>
        <v>25.285714285714285</v>
      </c>
      <c r="P120" s="27">
        <f t="shared" si="9"/>
        <v>25.285714285714285</v>
      </c>
      <c r="Q120" s="83" t="s">
        <v>92</v>
      </c>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row>
    <row r="121" spans="1:59" s="31" customFormat="1" ht="200.1" customHeight="1" thickBot="1" x14ac:dyDescent="0.25">
      <c r="A121" s="67" t="s">
        <v>579</v>
      </c>
      <c r="B121" s="50" t="s">
        <v>580</v>
      </c>
      <c r="C121" s="100" t="s">
        <v>581</v>
      </c>
      <c r="D121" s="57" t="s">
        <v>582</v>
      </c>
      <c r="E121" s="57" t="s">
        <v>583</v>
      </c>
      <c r="F121" s="57" t="s">
        <v>584</v>
      </c>
      <c r="G121" s="64" t="s">
        <v>585</v>
      </c>
      <c r="H121" s="79">
        <v>1</v>
      </c>
      <c r="I121" s="26">
        <v>41852</v>
      </c>
      <c r="J121" s="26">
        <v>42217</v>
      </c>
      <c r="K121" s="27">
        <f t="shared" si="5"/>
        <v>52.142857142857146</v>
      </c>
      <c r="L121" s="28">
        <v>1</v>
      </c>
      <c r="M121" s="29">
        <f t="shared" si="6"/>
        <v>1</v>
      </c>
      <c r="N121" s="27">
        <f t="shared" si="7"/>
        <v>52.142857142857146</v>
      </c>
      <c r="O121" s="27">
        <f t="shared" si="8"/>
        <v>0</v>
      </c>
      <c r="P121" s="27">
        <f t="shared" si="9"/>
        <v>0</v>
      </c>
      <c r="Q121" s="83" t="s">
        <v>586</v>
      </c>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row>
    <row r="122" spans="1:59" s="31" customFormat="1" ht="146.25" customHeight="1" thickBot="1" x14ac:dyDescent="0.25">
      <c r="A122" s="67" t="s">
        <v>579</v>
      </c>
      <c r="B122" s="50" t="s">
        <v>580</v>
      </c>
      <c r="C122" s="100" t="s">
        <v>581</v>
      </c>
      <c r="D122" s="89" t="s">
        <v>587</v>
      </c>
      <c r="E122" s="89" t="s">
        <v>588</v>
      </c>
      <c r="F122" s="89" t="s">
        <v>589</v>
      </c>
      <c r="G122" s="64" t="s">
        <v>590</v>
      </c>
      <c r="H122" s="101">
        <v>12</v>
      </c>
      <c r="I122" s="26">
        <v>41852</v>
      </c>
      <c r="J122" s="26">
        <v>42217</v>
      </c>
      <c r="K122" s="27">
        <f t="shared" si="5"/>
        <v>52.142857142857146</v>
      </c>
      <c r="L122" s="28">
        <v>12</v>
      </c>
      <c r="M122" s="29">
        <f t="shared" si="6"/>
        <v>1</v>
      </c>
      <c r="N122" s="27">
        <f t="shared" si="7"/>
        <v>52.142857142857146</v>
      </c>
      <c r="O122" s="27">
        <f t="shared" si="8"/>
        <v>0</v>
      </c>
      <c r="P122" s="27">
        <f t="shared" si="9"/>
        <v>0</v>
      </c>
      <c r="Q122" s="83" t="s">
        <v>586</v>
      </c>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row>
    <row r="123" spans="1:59" s="31" customFormat="1" ht="74.25" customHeight="1" thickBot="1" x14ac:dyDescent="0.25">
      <c r="A123" s="67" t="s">
        <v>579</v>
      </c>
      <c r="B123" s="50" t="s">
        <v>580</v>
      </c>
      <c r="C123" s="100" t="s">
        <v>581</v>
      </c>
      <c r="D123" s="89" t="s">
        <v>591</v>
      </c>
      <c r="E123" s="89" t="s">
        <v>592</v>
      </c>
      <c r="F123" s="89" t="s">
        <v>592</v>
      </c>
      <c r="G123" s="64" t="s">
        <v>593</v>
      </c>
      <c r="H123" s="52">
        <v>1</v>
      </c>
      <c r="I123" s="26">
        <v>41852</v>
      </c>
      <c r="J123" s="26">
        <v>42217</v>
      </c>
      <c r="K123" s="27">
        <f t="shared" si="5"/>
        <v>52.142857142857146</v>
      </c>
      <c r="L123" s="28">
        <v>1</v>
      </c>
      <c r="M123" s="29">
        <f t="shared" si="6"/>
        <v>1</v>
      </c>
      <c r="N123" s="27">
        <f t="shared" si="7"/>
        <v>52.142857142857146</v>
      </c>
      <c r="O123" s="27">
        <f t="shared" si="8"/>
        <v>0</v>
      </c>
      <c r="P123" s="27">
        <f t="shared" si="9"/>
        <v>0</v>
      </c>
      <c r="Q123" s="83" t="s">
        <v>586</v>
      </c>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row>
    <row r="124" spans="1:59" s="31" customFormat="1" ht="75" customHeight="1" thickBot="1" x14ac:dyDescent="0.25">
      <c r="A124" s="67" t="s">
        <v>579</v>
      </c>
      <c r="B124" s="50" t="s">
        <v>580</v>
      </c>
      <c r="C124" s="100" t="s">
        <v>581</v>
      </c>
      <c r="D124" s="89" t="s">
        <v>594</v>
      </c>
      <c r="E124" s="89" t="s">
        <v>595</v>
      </c>
      <c r="F124" s="89" t="s">
        <v>595</v>
      </c>
      <c r="G124" s="64" t="s">
        <v>596</v>
      </c>
      <c r="H124" s="52">
        <v>1</v>
      </c>
      <c r="I124" s="26">
        <v>41852</v>
      </c>
      <c r="J124" s="26">
        <v>42217</v>
      </c>
      <c r="K124" s="27">
        <f t="shared" si="5"/>
        <v>52.142857142857146</v>
      </c>
      <c r="L124" s="28">
        <v>1</v>
      </c>
      <c r="M124" s="29">
        <f t="shared" si="6"/>
        <v>1</v>
      </c>
      <c r="N124" s="27">
        <f t="shared" si="7"/>
        <v>52.142857142857146</v>
      </c>
      <c r="O124" s="27">
        <f t="shared" si="8"/>
        <v>0</v>
      </c>
      <c r="P124" s="27">
        <f t="shared" si="9"/>
        <v>0</v>
      </c>
      <c r="Q124" s="83" t="s">
        <v>586</v>
      </c>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row>
    <row r="125" spans="1:59" s="31" customFormat="1" ht="115.9" customHeight="1" thickBot="1" x14ac:dyDescent="0.25">
      <c r="A125" s="67" t="s">
        <v>579</v>
      </c>
      <c r="B125" s="50" t="s">
        <v>580</v>
      </c>
      <c r="C125" s="100" t="s">
        <v>581</v>
      </c>
      <c r="D125" s="89" t="s">
        <v>247</v>
      </c>
      <c r="E125" s="89" t="s">
        <v>248</v>
      </c>
      <c r="F125" s="89" t="s">
        <v>249</v>
      </c>
      <c r="G125" s="52" t="s">
        <v>255</v>
      </c>
      <c r="H125" s="52">
        <v>1</v>
      </c>
      <c r="I125" s="26">
        <v>41852</v>
      </c>
      <c r="J125" s="26">
        <v>42217</v>
      </c>
      <c r="K125" s="27">
        <f t="shared" si="5"/>
        <v>52.142857142857146</v>
      </c>
      <c r="L125" s="28">
        <v>1</v>
      </c>
      <c r="M125" s="29">
        <f t="shared" si="6"/>
        <v>1</v>
      </c>
      <c r="N125" s="27">
        <f t="shared" si="7"/>
        <v>52.142857142857146</v>
      </c>
      <c r="O125" s="27">
        <f t="shared" si="8"/>
        <v>0</v>
      </c>
      <c r="P125" s="27">
        <f t="shared" si="9"/>
        <v>0</v>
      </c>
      <c r="Q125" s="83" t="s">
        <v>586</v>
      </c>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row>
    <row r="126" spans="1:59" s="31" customFormat="1" ht="111.75" customHeight="1" thickBot="1" x14ac:dyDescent="0.25">
      <c r="A126" s="67" t="s">
        <v>597</v>
      </c>
      <c r="B126" s="50" t="s">
        <v>598</v>
      </c>
      <c r="C126" s="89" t="s">
        <v>599</v>
      </c>
      <c r="D126" s="89" t="s">
        <v>600</v>
      </c>
      <c r="E126" s="89" t="s">
        <v>600</v>
      </c>
      <c r="F126" s="89" t="s">
        <v>601</v>
      </c>
      <c r="G126" s="52" t="s">
        <v>602</v>
      </c>
      <c r="H126" s="81">
        <v>1</v>
      </c>
      <c r="I126" s="26">
        <v>41852</v>
      </c>
      <c r="J126" s="26">
        <v>42215</v>
      </c>
      <c r="K126" s="27">
        <f t="shared" si="5"/>
        <v>51.857142857142854</v>
      </c>
      <c r="L126" s="28">
        <v>0</v>
      </c>
      <c r="M126" s="29">
        <f t="shared" si="6"/>
        <v>0</v>
      </c>
      <c r="N126" s="27">
        <f t="shared" si="7"/>
        <v>0</v>
      </c>
      <c r="O126" s="27">
        <f t="shared" si="8"/>
        <v>0</v>
      </c>
      <c r="P126" s="27">
        <f t="shared" si="9"/>
        <v>0</v>
      </c>
      <c r="Q126" s="83" t="s">
        <v>586</v>
      </c>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row>
    <row r="127" spans="1:59" s="31" customFormat="1" ht="85.5" customHeight="1" thickBot="1" x14ac:dyDescent="0.25">
      <c r="A127" s="67" t="s">
        <v>603</v>
      </c>
      <c r="B127" s="50" t="s">
        <v>604</v>
      </c>
      <c r="C127" s="89" t="s">
        <v>605</v>
      </c>
      <c r="D127" s="89" t="s">
        <v>606</v>
      </c>
      <c r="E127" s="89" t="s">
        <v>607</v>
      </c>
      <c r="F127" s="89" t="s">
        <v>608</v>
      </c>
      <c r="G127" s="52" t="s">
        <v>608</v>
      </c>
      <c r="H127" s="52">
        <v>1</v>
      </c>
      <c r="I127" s="26">
        <v>41640</v>
      </c>
      <c r="J127" s="26">
        <v>41789</v>
      </c>
      <c r="K127" s="27">
        <f t="shared" si="5"/>
        <v>21.285714285714285</v>
      </c>
      <c r="L127" s="28">
        <v>1</v>
      </c>
      <c r="M127" s="29">
        <f t="shared" si="6"/>
        <v>1</v>
      </c>
      <c r="N127" s="27">
        <f t="shared" si="7"/>
        <v>21.285714285714285</v>
      </c>
      <c r="O127" s="27">
        <f t="shared" si="8"/>
        <v>21.285714285714285</v>
      </c>
      <c r="P127" s="27">
        <f t="shared" si="9"/>
        <v>21.285714285714285</v>
      </c>
      <c r="Q127" s="83" t="s">
        <v>243</v>
      </c>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row>
    <row r="128" spans="1:59" s="31" customFormat="1" ht="130.15" customHeight="1" thickBot="1" x14ac:dyDescent="0.25">
      <c r="A128" s="67" t="s">
        <v>609</v>
      </c>
      <c r="B128" s="50" t="s">
        <v>610</v>
      </c>
      <c r="C128" s="89" t="s">
        <v>611</v>
      </c>
      <c r="D128" s="89" t="s">
        <v>612</v>
      </c>
      <c r="E128" s="89" t="s">
        <v>612</v>
      </c>
      <c r="F128" s="89" t="s">
        <v>613</v>
      </c>
      <c r="G128" s="52" t="s">
        <v>614</v>
      </c>
      <c r="H128" s="52">
        <v>1</v>
      </c>
      <c r="I128" s="26">
        <v>41835</v>
      </c>
      <c r="J128" s="26">
        <v>42004</v>
      </c>
      <c r="K128" s="27">
        <f t="shared" si="5"/>
        <v>24.142857142857142</v>
      </c>
      <c r="L128" s="28">
        <v>1</v>
      </c>
      <c r="M128" s="29">
        <f t="shared" si="6"/>
        <v>1</v>
      </c>
      <c r="N128" s="27">
        <f t="shared" si="7"/>
        <v>24.142857142857142</v>
      </c>
      <c r="O128" s="27">
        <f t="shared" si="8"/>
        <v>24.142857142857142</v>
      </c>
      <c r="P128" s="27">
        <f t="shared" si="9"/>
        <v>24.142857142857142</v>
      </c>
      <c r="Q128" s="83" t="s">
        <v>243</v>
      </c>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row>
    <row r="129" spans="1:59" s="31" customFormat="1" ht="127.15" customHeight="1" thickBot="1" x14ac:dyDescent="0.25">
      <c r="A129" s="67" t="s">
        <v>615</v>
      </c>
      <c r="B129" s="50" t="s">
        <v>616</v>
      </c>
      <c r="C129" s="89" t="s">
        <v>617</v>
      </c>
      <c r="D129" s="89" t="s">
        <v>612</v>
      </c>
      <c r="E129" s="89" t="s">
        <v>612</v>
      </c>
      <c r="F129" s="89" t="s">
        <v>618</v>
      </c>
      <c r="G129" s="52" t="s">
        <v>614</v>
      </c>
      <c r="H129" s="52">
        <v>1</v>
      </c>
      <c r="I129" s="26">
        <v>41835</v>
      </c>
      <c r="J129" s="26">
        <v>42004</v>
      </c>
      <c r="K129" s="27">
        <f t="shared" si="5"/>
        <v>24.142857142857142</v>
      </c>
      <c r="L129" s="28">
        <v>1</v>
      </c>
      <c r="M129" s="29">
        <f t="shared" si="6"/>
        <v>1</v>
      </c>
      <c r="N129" s="27">
        <f t="shared" si="7"/>
        <v>24.142857142857142</v>
      </c>
      <c r="O129" s="27">
        <f t="shared" si="8"/>
        <v>24.142857142857142</v>
      </c>
      <c r="P129" s="27">
        <f t="shared" si="9"/>
        <v>24.142857142857142</v>
      </c>
      <c r="Q129" s="83" t="s">
        <v>243</v>
      </c>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row>
    <row r="130" spans="1:59" s="31" customFormat="1" ht="152.44999999999999" customHeight="1" thickBot="1" x14ac:dyDescent="0.25">
      <c r="A130" s="67" t="s">
        <v>619</v>
      </c>
      <c r="B130" s="50" t="s">
        <v>620</v>
      </c>
      <c r="C130" s="89" t="s">
        <v>621</v>
      </c>
      <c r="D130" s="89" t="s">
        <v>622</v>
      </c>
      <c r="E130" s="89" t="s">
        <v>622</v>
      </c>
      <c r="F130" s="89" t="s">
        <v>623</v>
      </c>
      <c r="G130" s="52" t="s">
        <v>614</v>
      </c>
      <c r="H130" s="52">
        <v>1</v>
      </c>
      <c r="I130" s="26">
        <v>41835</v>
      </c>
      <c r="J130" s="26">
        <v>42004</v>
      </c>
      <c r="K130" s="27">
        <f t="shared" si="5"/>
        <v>24.142857142857142</v>
      </c>
      <c r="L130" s="28">
        <v>1</v>
      </c>
      <c r="M130" s="29">
        <f t="shared" si="6"/>
        <v>1</v>
      </c>
      <c r="N130" s="27">
        <f t="shared" si="7"/>
        <v>24.142857142857142</v>
      </c>
      <c r="O130" s="27">
        <f t="shared" si="8"/>
        <v>24.142857142857142</v>
      </c>
      <c r="P130" s="27">
        <f t="shared" si="9"/>
        <v>24.142857142857142</v>
      </c>
      <c r="Q130" s="83" t="str">
        <f>+Q129</f>
        <v>Oficina Asesora Jurídica</v>
      </c>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row>
    <row r="131" spans="1:59" s="31" customFormat="1" ht="88.5" customHeight="1" thickBot="1" x14ac:dyDescent="0.25">
      <c r="A131" s="67" t="s">
        <v>624</v>
      </c>
      <c r="B131" s="50" t="s">
        <v>625</v>
      </c>
      <c r="C131" s="89" t="s">
        <v>626</v>
      </c>
      <c r="D131" s="89" t="s">
        <v>622</v>
      </c>
      <c r="E131" s="89" t="s">
        <v>622</v>
      </c>
      <c r="F131" s="89" t="s">
        <v>627</v>
      </c>
      <c r="G131" s="52" t="s">
        <v>614</v>
      </c>
      <c r="H131" s="52">
        <v>1</v>
      </c>
      <c r="I131" s="26">
        <v>41835</v>
      </c>
      <c r="J131" s="26">
        <v>42004</v>
      </c>
      <c r="K131" s="27">
        <f t="shared" si="5"/>
        <v>24.142857142857142</v>
      </c>
      <c r="L131" s="28">
        <v>1</v>
      </c>
      <c r="M131" s="29">
        <f t="shared" si="6"/>
        <v>1</v>
      </c>
      <c r="N131" s="27">
        <f t="shared" si="7"/>
        <v>24.142857142857142</v>
      </c>
      <c r="O131" s="27">
        <f t="shared" si="8"/>
        <v>24.142857142857142</v>
      </c>
      <c r="P131" s="27">
        <f t="shared" si="9"/>
        <v>24.142857142857142</v>
      </c>
      <c r="Q131" s="83" t="s">
        <v>243</v>
      </c>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row>
    <row r="132" spans="1:59" s="31" customFormat="1" ht="177.6" customHeight="1" thickBot="1" x14ac:dyDescent="0.25">
      <c r="A132" s="67" t="s">
        <v>628</v>
      </c>
      <c r="B132" s="50" t="s">
        <v>629</v>
      </c>
      <c r="C132" s="89" t="s">
        <v>630</v>
      </c>
      <c r="D132" s="89" t="s">
        <v>631</v>
      </c>
      <c r="E132" s="89" t="s">
        <v>631</v>
      </c>
      <c r="F132" s="89" t="s">
        <v>632</v>
      </c>
      <c r="G132" s="52" t="s">
        <v>614</v>
      </c>
      <c r="H132" s="52">
        <v>1</v>
      </c>
      <c r="I132" s="26">
        <v>41835</v>
      </c>
      <c r="J132" s="26">
        <v>42004</v>
      </c>
      <c r="K132" s="27">
        <f t="shared" si="5"/>
        <v>24.142857142857142</v>
      </c>
      <c r="L132" s="28">
        <v>1</v>
      </c>
      <c r="M132" s="29">
        <f t="shared" si="6"/>
        <v>1</v>
      </c>
      <c r="N132" s="27">
        <f t="shared" si="7"/>
        <v>24.142857142857142</v>
      </c>
      <c r="O132" s="27">
        <f t="shared" si="8"/>
        <v>24.142857142857142</v>
      </c>
      <c r="P132" s="27">
        <f t="shared" si="9"/>
        <v>24.142857142857142</v>
      </c>
      <c r="Q132" s="83" t="s">
        <v>243</v>
      </c>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row>
    <row r="133" spans="1:59" s="31" customFormat="1" ht="158.44999999999999" customHeight="1" thickBot="1" x14ac:dyDescent="0.25">
      <c r="A133" s="67" t="s">
        <v>633</v>
      </c>
      <c r="B133" s="24" t="s">
        <v>634</v>
      </c>
      <c r="C133" s="89" t="s">
        <v>635</v>
      </c>
      <c r="D133" s="89" t="s">
        <v>622</v>
      </c>
      <c r="E133" s="89" t="s">
        <v>622</v>
      </c>
      <c r="F133" s="89" t="s">
        <v>627</v>
      </c>
      <c r="G133" s="52" t="s">
        <v>614</v>
      </c>
      <c r="H133" s="52">
        <v>1</v>
      </c>
      <c r="I133" s="26">
        <v>41835</v>
      </c>
      <c r="J133" s="26">
        <v>42004</v>
      </c>
      <c r="K133" s="27">
        <f t="shared" si="5"/>
        <v>24.142857142857142</v>
      </c>
      <c r="L133" s="28">
        <v>1</v>
      </c>
      <c r="M133" s="29">
        <f t="shared" si="6"/>
        <v>1</v>
      </c>
      <c r="N133" s="27">
        <f t="shared" si="7"/>
        <v>24.142857142857142</v>
      </c>
      <c r="O133" s="27">
        <f t="shared" si="8"/>
        <v>24.142857142857142</v>
      </c>
      <c r="P133" s="27">
        <f t="shared" si="9"/>
        <v>24.142857142857142</v>
      </c>
      <c r="Q133" s="83" t="s">
        <v>243</v>
      </c>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row>
    <row r="134" spans="1:59" s="31" customFormat="1" ht="103.5" customHeight="1" thickBot="1" x14ac:dyDescent="0.25">
      <c r="A134" s="67" t="s">
        <v>636</v>
      </c>
      <c r="B134" s="24" t="s">
        <v>637</v>
      </c>
      <c r="C134" s="89" t="s">
        <v>638</v>
      </c>
      <c r="D134" s="89" t="s">
        <v>639</v>
      </c>
      <c r="E134" s="89" t="s">
        <v>640</v>
      </c>
      <c r="F134" s="89" t="s">
        <v>641</v>
      </c>
      <c r="G134" s="52" t="s">
        <v>642</v>
      </c>
      <c r="H134" s="52">
        <v>6</v>
      </c>
      <c r="I134" s="26">
        <v>41883</v>
      </c>
      <c r="J134" s="26">
        <v>42155</v>
      </c>
      <c r="K134" s="27">
        <f t="shared" si="5"/>
        <v>38.857142857142854</v>
      </c>
      <c r="L134" s="28">
        <v>4</v>
      </c>
      <c r="M134" s="29">
        <f t="shared" si="6"/>
        <v>0.66666666666666663</v>
      </c>
      <c r="N134" s="27">
        <f t="shared" si="7"/>
        <v>25.904761904761902</v>
      </c>
      <c r="O134" s="27">
        <f t="shared" si="8"/>
        <v>25.904761904761902</v>
      </c>
      <c r="P134" s="27">
        <f t="shared" si="9"/>
        <v>38.857142857142854</v>
      </c>
      <c r="Q134" s="102" t="s">
        <v>643</v>
      </c>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row>
    <row r="135" spans="1:59" s="31" customFormat="1" ht="81.75" customHeight="1" thickBot="1" x14ac:dyDescent="0.25">
      <c r="A135" s="67" t="s">
        <v>644</v>
      </c>
      <c r="B135" s="24" t="s">
        <v>645</v>
      </c>
      <c r="C135" s="89" t="s">
        <v>646</v>
      </c>
      <c r="D135" s="89" t="s">
        <v>647</v>
      </c>
      <c r="E135" s="89" t="s">
        <v>648</v>
      </c>
      <c r="F135" s="89" t="s">
        <v>649</v>
      </c>
      <c r="G135" s="52" t="s">
        <v>650</v>
      </c>
      <c r="H135" s="81">
        <v>1</v>
      </c>
      <c r="I135" s="26">
        <v>41883</v>
      </c>
      <c r="J135" s="26">
        <v>42095</v>
      </c>
      <c r="K135" s="27">
        <f t="shared" si="5"/>
        <v>30.285714285714285</v>
      </c>
      <c r="L135" s="28">
        <v>1</v>
      </c>
      <c r="M135" s="29">
        <f t="shared" si="6"/>
        <v>1</v>
      </c>
      <c r="N135" s="27">
        <f t="shared" si="7"/>
        <v>30.285714285714285</v>
      </c>
      <c r="O135" s="27">
        <f t="shared" si="8"/>
        <v>30.285714285714285</v>
      </c>
      <c r="P135" s="27">
        <f t="shared" si="9"/>
        <v>30.285714285714285</v>
      </c>
      <c r="Q135" s="83" t="s">
        <v>243</v>
      </c>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row>
    <row r="136" spans="1:59" s="31" customFormat="1" ht="162" customHeight="1" thickBot="1" x14ac:dyDescent="0.25">
      <c r="A136" s="67" t="s">
        <v>651</v>
      </c>
      <c r="B136" s="24" t="s">
        <v>652</v>
      </c>
      <c r="C136" s="89" t="s">
        <v>653</v>
      </c>
      <c r="D136" s="89" t="s">
        <v>654</v>
      </c>
      <c r="E136" s="89" t="s">
        <v>655</v>
      </c>
      <c r="F136" s="89" t="s">
        <v>656</v>
      </c>
      <c r="G136" s="52" t="s">
        <v>657</v>
      </c>
      <c r="H136" s="52">
        <v>1</v>
      </c>
      <c r="I136" s="39">
        <v>41883</v>
      </c>
      <c r="J136" s="26">
        <v>42095</v>
      </c>
      <c r="K136" s="27">
        <f t="shared" si="5"/>
        <v>30.285714285714285</v>
      </c>
      <c r="L136" s="28">
        <v>1</v>
      </c>
      <c r="M136" s="29">
        <f t="shared" si="6"/>
        <v>1</v>
      </c>
      <c r="N136" s="27">
        <f t="shared" si="7"/>
        <v>30.285714285714285</v>
      </c>
      <c r="O136" s="27">
        <f t="shared" si="8"/>
        <v>30.285714285714285</v>
      </c>
      <c r="P136" s="27">
        <f t="shared" si="9"/>
        <v>30.285714285714285</v>
      </c>
      <c r="Q136" s="83" t="s">
        <v>192</v>
      </c>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row>
    <row r="137" spans="1:59" s="40" customFormat="1" ht="118.5" customHeight="1" thickBot="1" x14ac:dyDescent="0.25">
      <c r="A137" s="155" t="s">
        <v>658</v>
      </c>
      <c r="B137" s="24" t="s">
        <v>659</v>
      </c>
      <c r="C137" s="103" t="s">
        <v>660</v>
      </c>
      <c r="D137" s="35" t="s">
        <v>661</v>
      </c>
      <c r="E137" s="35" t="s">
        <v>661</v>
      </c>
      <c r="F137" s="35" t="s">
        <v>662</v>
      </c>
      <c r="G137" s="47" t="s">
        <v>663</v>
      </c>
      <c r="H137" s="47">
        <v>6</v>
      </c>
      <c r="I137" s="104">
        <v>41167</v>
      </c>
      <c r="J137" s="104">
        <v>41379</v>
      </c>
      <c r="K137" s="27">
        <f t="shared" si="5"/>
        <v>30.285714285714285</v>
      </c>
      <c r="L137" s="28">
        <v>6</v>
      </c>
      <c r="M137" s="29">
        <f t="shared" si="6"/>
        <v>1</v>
      </c>
      <c r="N137" s="27">
        <f t="shared" si="7"/>
        <v>30.285714285714285</v>
      </c>
      <c r="O137" s="27">
        <f t="shared" si="8"/>
        <v>30.285714285714285</v>
      </c>
      <c r="P137" s="27">
        <f t="shared" si="9"/>
        <v>30.285714285714285</v>
      </c>
      <c r="Q137" s="47" t="s">
        <v>664</v>
      </c>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row>
    <row r="138" spans="1:59" s="40" customFormat="1" ht="115.5" customHeight="1" thickBot="1" x14ac:dyDescent="0.25">
      <c r="A138" s="155" t="s">
        <v>665</v>
      </c>
      <c r="B138" s="24" t="s">
        <v>666</v>
      </c>
      <c r="C138" s="103" t="s">
        <v>667</v>
      </c>
      <c r="D138" s="35" t="s">
        <v>661</v>
      </c>
      <c r="E138" s="35" t="s">
        <v>661</v>
      </c>
      <c r="F138" s="35" t="s">
        <v>662</v>
      </c>
      <c r="G138" s="47" t="s">
        <v>663</v>
      </c>
      <c r="H138" s="47">
        <v>6</v>
      </c>
      <c r="I138" s="104">
        <v>41167</v>
      </c>
      <c r="J138" s="104">
        <v>41379</v>
      </c>
      <c r="K138" s="27">
        <f t="shared" si="5"/>
        <v>30.285714285714285</v>
      </c>
      <c r="L138" s="28">
        <v>6</v>
      </c>
      <c r="M138" s="29">
        <f t="shared" si="6"/>
        <v>1</v>
      </c>
      <c r="N138" s="27">
        <f t="shared" si="7"/>
        <v>30.285714285714285</v>
      </c>
      <c r="O138" s="27">
        <f t="shared" si="8"/>
        <v>30.285714285714285</v>
      </c>
      <c r="P138" s="27">
        <f t="shared" si="9"/>
        <v>30.285714285714285</v>
      </c>
      <c r="Q138" s="47" t="s">
        <v>664</v>
      </c>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row>
    <row r="139" spans="1:59" s="31" customFormat="1" ht="114.75" thickBot="1" x14ac:dyDescent="0.25">
      <c r="A139" s="71" t="s">
        <v>668</v>
      </c>
      <c r="B139" s="95" t="s">
        <v>669</v>
      </c>
      <c r="C139" s="105" t="s">
        <v>670</v>
      </c>
      <c r="D139" s="50" t="s">
        <v>671</v>
      </c>
      <c r="E139" s="50" t="s">
        <v>671</v>
      </c>
      <c r="F139" s="84" t="s">
        <v>672</v>
      </c>
      <c r="G139" s="64" t="s">
        <v>596</v>
      </c>
      <c r="H139" s="52">
        <v>1</v>
      </c>
      <c r="I139" s="39">
        <v>41488</v>
      </c>
      <c r="J139" s="26">
        <v>41549</v>
      </c>
      <c r="K139" s="27">
        <f t="shared" si="5"/>
        <v>8.7142857142857135</v>
      </c>
      <c r="L139" s="47">
        <v>1</v>
      </c>
      <c r="M139" s="29">
        <f t="shared" si="6"/>
        <v>1</v>
      </c>
      <c r="N139" s="27">
        <f t="shared" si="7"/>
        <v>8.7142857142857135</v>
      </c>
      <c r="O139" s="27">
        <f t="shared" si="8"/>
        <v>8.7142857142857135</v>
      </c>
      <c r="P139" s="27">
        <f t="shared" si="9"/>
        <v>8.7142857142857135</v>
      </c>
      <c r="Q139" s="83" t="s">
        <v>92</v>
      </c>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row>
    <row r="140" spans="1:59" s="108" customFormat="1" ht="113.25" customHeight="1" thickBot="1" x14ac:dyDescent="0.25">
      <c r="A140" s="71" t="s">
        <v>673</v>
      </c>
      <c r="B140" s="95" t="s">
        <v>674</v>
      </c>
      <c r="C140" s="106" t="s">
        <v>675</v>
      </c>
      <c r="D140" s="89" t="s">
        <v>676</v>
      </c>
      <c r="E140" s="32" t="s">
        <v>38</v>
      </c>
      <c r="F140" s="32" t="s">
        <v>39</v>
      </c>
      <c r="G140" s="30" t="s">
        <v>40</v>
      </c>
      <c r="H140" s="30">
        <v>1</v>
      </c>
      <c r="I140" s="39">
        <v>41821</v>
      </c>
      <c r="J140" s="26">
        <v>42004</v>
      </c>
      <c r="K140" s="27">
        <f t="shared" si="5"/>
        <v>26.142857142857142</v>
      </c>
      <c r="L140" s="47">
        <v>1</v>
      </c>
      <c r="M140" s="29">
        <f t="shared" si="6"/>
        <v>1</v>
      </c>
      <c r="N140" s="27">
        <f t="shared" si="7"/>
        <v>26.142857142857142</v>
      </c>
      <c r="O140" s="27">
        <f t="shared" si="8"/>
        <v>26.142857142857142</v>
      </c>
      <c r="P140" s="27">
        <f t="shared" si="9"/>
        <v>26.142857142857142</v>
      </c>
      <c r="Q140" s="83" t="s">
        <v>41</v>
      </c>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row>
    <row r="141" spans="1:59" s="40" customFormat="1" ht="97.5" customHeight="1" thickBot="1" x14ac:dyDescent="0.25">
      <c r="A141" s="71" t="s">
        <v>673</v>
      </c>
      <c r="B141" s="95" t="s">
        <v>674</v>
      </c>
      <c r="C141" s="106" t="s">
        <v>675</v>
      </c>
      <c r="D141" s="89" t="s">
        <v>676</v>
      </c>
      <c r="E141" s="32" t="s">
        <v>677</v>
      </c>
      <c r="F141" s="32" t="s">
        <v>46</v>
      </c>
      <c r="G141" s="30" t="s">
        <v>678</v>
      </c>
      <c r="H141" s="30">
        <v>3</v>
      </c>
      <c r="I141" s="26">
        <v>41852</v>
      </c>
      <c r="J141" s="26">
        <v>42125</v>
      </c>
      <c r="K141" s="27">
        <f t="shared" si="5"/>
        <v>39</v>
      </c>
      <c r="L141" s="28">
        <v>3</v>
      </c>
      <c r="M141" s="29">
        <f t="shared" si="6"/>
        <v>1</v>
      </c>
      <c r="N141" s="27">
        <f t="shared" si="7"/>
        <v>39</v>
      </c>
      <c r="O141" s="27">
        <f t="shared" si="8"/>
        <v>39</v>
      </c>
      <c r="P141" s="27">
        <f t="shared" si="9"/>
        <v>39</v>
      </c>
      <c r="Q141" s="83" t="str">
        <f>+Q140</f>
        <v>Dirección de Conectividad</v>
      </c>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row>
    <row r="142" spans="1:59" s="40" customFormat="1" ht="114.6" customHeight="1" thickBot="1" x14ac:dyDescent="0.25">
      <c r="A142" s="71" t="s">
        <v>673</v>
      </c>
      <c r="B142" s="95" t="s">
        <v>674</v>
      </c>
      <c r="C142" s="106" t="s">
        <v>675</v>
      </c>
      <c r="D142" s="85" t="s">
        <v>679</v>
      </c>
      <c r="E142" s="85" t="s">
        <v>679</v>
      </c>
      <c r="F142" s="85" t="s">
        <v>680</v>
      </c>
      <c r="G142" s="30" t="s">
        <v>560</v>
      </c>
      <c r="H142" s="47">
        <v>1</v>
      </c>
      <c r="I142" s="104">
        <v>41518</v>
      </c>
      <c r="J142" s="161">
        <v>41547</v>
      </c>
      <c r="K142" s="27">
        <f t="shared" si="5"/>
        <v>4.1428571428571432</v>
      </c>
      <c r="L142" s="28">
        <v>1</v>
      </c>
      <c r="M142" s="29">
        <f t="shared" si="6"/>
        <v>1</v>
      </c>
      <c r="N142" s="27">
        <f t="shared" si="7"/>
        <v>4.1428571428571432</v>
      </c>
      <c r="O142" s="27">
        <f t="shared" si="8"/>
        <v>4.1428571428571432</v>
      </c>
      <c r="P142" s="27">
        <f t="shared" si="9"/>
        <v>4.1428571428571432</v>
      </c>
      <c r="Q142" s="83" t="s">
        <v>41</v>
      </c>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row>
    <row r="143" spans="1:59" s="31" customFormat="1" ht="163.15" customHeight="1" thickBot="1" x14ac:dyDescent="0.25">
      <c r="A143" s="71" t="s">
        <v>681</v>
      </c>
      <c r="B143" s="95" t="s">
        <v>682</v>
      </c>
      <c r="C143" s="89" t="s">
        <v>683</v>
      </c>
      <c r="D143" s="37" t="s">
        <v>684</v>
      </c>
      <c r="E143" s="37" t="s">
        <v>82</v>
      </c>
      <c r="F143" s="32" t="s">
        <v>83</v>
      </c>
      <c r="G143" s="30" t="s">
        <v>83</v>
      </c>
      <c r="H143" s="38">
        <v>6</v>
      </c>
      <c r="I143" s="39">
        <v>41821</v>
      </c>
      <c r="J143" s="26">
        <v>42186</v>
      </c>
      <c r="K143" s="27">
        <f t="shared" ref="K143:K206" si="10">+(J143-I143)/7</f>
        <v>52.142857142857146</v>
      </c>
      <c r="L143" s="28">
        <v>6</v>
      </c>
      <c r="M143" s="29">
        <f t="shared" ref="M143:M206" si="11">+L143/H143</f>
        <v>1</v>
      </c>
      <c r="N143" s="27">
        <f t="shared" ref="N143:N206" si="12">+K143*M143</f>
        <v>52.142857142857146</v>
      </c>
      <c r="O143" s="27">
        <f t="shared" ref="O143:O206" si="13">+IF(J143&lt;=$C$11,N143,0)</f>
        <v>0</v>
      </c>
      <c r="P143" s="27">
        <f t="shared" ref="P143:P206" si="14">+IF($C$11&gt;=J143,K143,0)</f>
        <v>0</v>
      </c>
      <c r="Q143" s="83" t="s">
        <v>41</v>
      </c>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row>
    <row r="144" spans="1:59" s="31" customFormat="1" ht="120.75" customHeight="1" thickBot="1" x14ac:dyDescent="0.25">
      <c r="A144" s="71" t="s">
        <v>681</v>
      </c>
      <c r="B144" s="95" t="s">
        <v>682</v>
      </c>
      <c r="C144" s="78" t="s">
        <v>685</v>
      </c>
      <c r="D144" s="85" t="s">
        <v>686</v>
      </c>
      <c r="E144" s="85" t="s">
        <v>686</v>
      </c>
      <c r="F144" s="85" t="s">
        <v>687</v>
      </c>
      <c r="G144" s="47" t="s">
        <v>48</v>
      </c>
      <c r="H144" s="47">
        <v>4</v>
      </c>
      <c r="I144" s="104">
        <v>41518</v>
      </c>
      <c r="J144" s="161">
        <v>41882</v>
      </c>
      <c r="K144" s="27">
        <f t="shared" si="10"/>
        <v>52</v>
      </c>
      <c r="L144" s="28">
        <v>4</v>
      </c>
      <c r="M144" s="29">
        <f t="shared" si="11"/>
        <v>1</v>
      </c>
      <c r="N144" s="27">
        <f t="shared" si="12"/>
        <v>52</v>
      </c>
      <c r="O144" s="27">
        <f t="shared" si="13"/>
        <v>52</v>
      </c>
      <c r="P144" s="27">
        <f t="shared" si="14"/>
        <v>52</v>
      </c>
      <c r="Q144" s="83" t="s">
        <v>41</v>
      </c>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row>
    <row r="145" spans="1:59" s="40" customFormat="1" ht="78.75" customHeight="1" thickBot="1" x14ac:dyDescent="0.25">
      <c r="A145" s="71" t="s">
        <v>681</v>
      </c>
      <c r="B145" s="95" t="s">
        <v>682</v>
      </c>
      <c r="C145" s="78" t="s">
        <v>685</v>
      </c>
      <c r="D145" s="85" t="s">
        <v>688</v>
      </c>
      <c r="E145" s="85" t="s">
        <v>688</v>
      </c>
      <c r="F145" s="85" t="s">
        <v>689</v>
      </c>
      <c r="G145" s="79" t="s">
        <v>214</v>
      </c>
      <c r="H145" s="47">
        <v>1</v>
      </c>
      <c r="I145" s="104">
        <v>41518</v>
      </c>
      <c r="J145" s="161">
        <v>41699</v>
      </c>
      <c r="K145" s="27">
        <f t="shared" si="10"/>
        <v>25.857142857142858</v>
      </c>
      <c r="L145" s="28">
        <v>1</v>
      </c>
      <c r="M145" s="29">
        <f t="shared" si="11"/>
        <v>1</v>
      </c>
      <c r="N145" s="27">
        <f t="shared" si="12"/>
        <v>25.857142857142858</v>
      </c>
      <c r="O145" s="27">
        <f t="shared" si="13"/>
        <v>25.857142857142858</v>
      </c>
      <c r="P145" s="27">
        <f t="shared" si="14"/>
        <v>25.857142857142858</v>
      </c>
      <c r="Q145" s="83" t="s">
        <v>41</v>
      </c>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row>
    <row r="146" spans="1:59" s="31" customFormat="1" ht="83.25" customHeight="1" thickBot="1" x14ac:dyDescent="0.25">
      <c r="A146" s="71" t="s">
        <v>681</v>
      </c>
      <c r="B146" s="95" t="s">
        <v>682</v>
      </c>
      <c r="C146" s="78" t="s">
        <v>685</v>
      </c>
      <c r="D146" s="85" t="s">
        <v>690</v>
      </c>
      <c r="E146" s="85" t="s">
        <v>690</v>
      </c>
      <c r="F146" s="85" t="s">
        <v>691</v>
      </c>
      <c r="G146" s="79" t="s">
        <v>48</v>
      </c>
      <c r="H146" s="47">
        <v>4</v>
      </c>
      <c r="I146" s="104">
        <v>41518</v>
      </c>
      <c r="J146" s="161">
        <v>41882</v>
      </c>
      <c r="K146" s="27">
        <f t="shared" si="10"/>
        <v>52</v>
      </c>
      <c r="L146" s="28">
        <v>4</v>
      </c>
      <c r="M146" s="29">
        <f t="shared" si="11"/>
        <v>1</v>
      </c>
      <c r="N146" s="27">
        <f t="shared" si="12"/>
        <v>52</v>
      </c>
      <c r="O146" s="27">
        <f t="shared" si="13"/>
        <v>52</v>
      </c>
      <c r="P146" s="27">
        <f t="shared" si="14"/>
        <v>52</v>
      </c>
      <c r="Q146" s="83" t="s">
        <v>41</v>
      </c>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row>
    <row r="147" spans="1:59" s="31" customFormat="1" ht="92.25" customHeight="1" thickBot="1" x14ac:dyDescent="0.25">
      <c r="A147" s="71" t="s">
        <v>681</v>
      </c>
      <c r="B147" s="95" t="s">
        <v>682</v>
      </c>
      <c r="C147" s="78" t="s">
        <v>685</v>
      </c>
      <c r="D147" s="85" t="s">
        <v>692</v>
      </c>
      <c r="E147" s="85" t="s">
        <v>692</v>
      </c>
      <c r="F147" s="85" t="s">
        <v>693</v>
      </c>
      <c r="G147" s="79" t="s">
        <v>84</v>
      </c>
      <c r="H147" s="47">
        <v>6</v>
      </c>
      <c r="I147" s="104">
        <v>41518</v>
      </c>
      <c r="J147" s="161">
        <v>41882</v>
      </c>
      <c r="K147" s="27">
        <f t="shared" si="10"/>
        <v>52</v>
      </c>
      <c r="L147" s="28">
        <v>6</v>
      </c>
      <c r="M147" s="29">
        <f t="shared" si="11"/>
        <v>1</v>
      </c>
      <c r="N147" s="27">
        <f t="shared" si="12"/>
        <v>52</v>
      </c>
      <c r="O147" s="27">
        <f t="shared" si="13"/>
        <v>52</v>
      </c>
      <c r="P147" s="27">
        <f t="shared" si="14"/>
        <v>52</v>
      </c>
      <c r="Q147" s="83" t="s">
        <v>41</v>
      </c>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row>
    <row r="148" spans="1:59" s="31" customFormat="1" ht="116.25" thickBot="1" x14ac:dyDescent="0.25">
      <c r="A148" s="67" t="s">
        <v>694</v>
      </c>
      <c r="B148" s="24" t="s">
        <v>695</v>
      </c>
      <c r="C148" s="89" t="s">
        <v>696</v>
      </c>
      <c r="D148" s="34" t="s">
        <v>697</v>
      </c>
      <c r="E148" s="34" t="s">
        <v>697</v>
      </c>
      <c r="F148" s="109" t="s">
        <v>698</v>
      </c>
      <c r="G148" s="36" t="s">
        <v>699</v>
      </c>
      <c r="H148" s="36">
        <v>1</v>
      </c>
      <c r="I148" s="26">
        <v>41821</v>
      </c>
      <c r="J148" s="26">
        <v>42004</v>
      </c>
      <c r="K148" s="27">
        <f t="shared" si="10"/>
        <v>26.142857142857142</v>
      </c>
      <c r="L148" s="28">
        <v>1</v>
      </c>
      <c r="M148" s="29">
        <f t="shared" si="11"/>
        <v>1</v>
      </c>
      <c r="N148" s="27">
        <f t="shared" si="12"/>
        <v>26.142857142857142</v>
      </c>
      <c r="O148" s="27">
        <f t="shared" si="13"/>
        <v>26.142857142857142</v>
      </c>
      <c r="P148" s="27">
        <f t="shared" si="14"/>
        <v>26.142857142857142</v>
      </c>
      <c r="Q148" s="83" t="s">
        <v>92</v>
      </c>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row>
    <row r="149" spans="1:59" s="31" customFormat="1" ht="122.25" customHeight="1" thickBot="1" x14ac:dyDescent="0.25">
      <c r="A149" s="156" t="s">
        <v>700</v>
      </c>
      <c r="B149" s="61" t="s">
        <v>701</v>
      </c>
      <c r="C149" s="24" t="s">
        <v>702</v>
      </c>
      <c r="D149" s="69" t="s">
        <v>703</v>
      </c>
      <c r="E149" s="69" t="s">
        <v>703</v>
      </c>
      <c r="F149" s="69" t="s">
        <v>704</v>
      </c>
      <c r="G149" s="25" t="s">
        <v>705</v>
      </c>
      <c r="H149" s="25">
        <v>2</v>
      </c>
      <c r="I149" s="26">
        <v>41730</v>
      </c>
      <c r="J149" s="161">
        <v>41882</v>
      </c>
      <c r="K149" s="27">
        <f t="shared" si="10"/>
        <v>21.714285714285715</v>
      </c>
      <c r="L149" s="28">
        <v>2</v>
      </c>
      <c r="M149" s="29">
        <f t="shared" si="11"/>
        <v>1</v>
      </c>
      <c r="N149" s="27">
        <f t="shared" si="12"/>
        <v>21.714285714285715</v>
      </c>
      <c r="O149" s="27">
        <f t="shared" si="13"/>
        <v>21.714285714285715</v>
      </c>
      <c r="P149" s="27">
        <f t="shared" si="14"/>
        <v>21.714285714285715</v>
      </c>
      <c r="Q149" s="25" t="s">
        <v>41</v>
      </c>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row>
    <row r="150" spans="1:59" s="31" customFormat="1" ht="199.5" customHeight="1" thickBot="1" x14ac:dyDescent="0.25">
      <c r="A150" s="156" t="s">
        <v>700</v>
      </c>
      <c r="B150" s="61" t="s">
        <v>701</v>
      </c>
      <c r="C150" s="24" t="s">
        <v>702</v>
      </c>
      <c r="D150" s="73" t="s">
        <v>706</v>
      </c>
      <c r="E150" s="95" t="s">
        <v>706</v>
      </c>
      <c r="F150" s="69" t="s">
        <v>707</v>
      </c>
      <c r="G150" s="36" t="s">
        <v>84</v>
      </c>
      <c r="H150" s="36">
        <v>6</v>
      </c>
      <c r="I150" s="26">
        <v>41518</v>
      </c>
      <c r="J150" s="161">
        <v>41882</v>
      </c>
      <c r="K150" s="27">
        <f t="shared" si="10"/>
        <v>52</v>
      </c>
      <c r="L150" s="28">
        <v>6</v>
      </c>
      <c r="M150" s="29">
        <f t="shared" si="11"/>
        <v>1</v>
      </c>
      <c r="N150" s="27">
        <f t="shared" si="12"/>
        <v>52</v>
      </c>
      <c r="O150" s="27">
        <f t="shared" si="13"/>
        <v>52</v>
      </c>
      <c r="P150" s="27">
        <f t="shared" si="14"/>
        <v>52</v>
      </c>
      <c r="Q150" s="25" t="s">
        <v>41</v>
      </c>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row>
    <row r="151" spans="1:59" s="108" customFormat="1" ht="80.25" customHeight="1" thickBot="1" x14ac:dyDescent="0.25">
      <c r="A151" s="156" t="s">
        <v>700</v>
      </c>
      <c r="B151" s="61" t="s">
        <v>701</v>
      </c>
      <c r="C151" s="24" t="s">
        <v>702</v>
      </c>
      <c r="D151" s="34" t="s">
        <v>708</v>
      </c>
      <c r="E151" s="34" t="s">
        <v>708</v>
      </c>
      <c r="F151" s="69" t="s">
        <v>709</v>
      </c>
      <c r="G151" s="36" t="s">
        <v>710</v>
      </c>
      <c r="H151" s="36">
        <v>1</v>
      </c>
      <c r="I151" s="26">
        <v>41518</v>
      </c>
      <c r="J151" s="161">
        <v>41578</v>
      </c>
      <c r="K151" s="27">
        <f t="shared" si="10"/>
        <v>8.5714285714285712</v>
      </c>
      <c r="L151" s="47">
        <v>1</v>
      </c>
      <c r="M151" s="29">
        <f t="shared" si="11"/>
        <v>1</v>
      </c>
      <c r="N151" s="27">
        <f t="shared" si="12"/>
        <v>8.5714285714285712</v>
      </c>
      <c r="O151" s="27">
        <f t="shared" si="13"/>
        <v>8.5714285714285712</v>
      </c>
      <c r="P151" s="27">
        <f t="shared" si="14"/>
        <v>8.5714285714285712</v>
      </c>
      <c r="Q151" s="25" t="s">
        <v>41</v>
      </c>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row>
    <row r="152" spans="1:59" s="31" customFormat="1" ht="116.25" customHeight="1" thickBot="1" x14ac:dyDescent="0.25">
      <c r="A152" s="156" t="s">
        <v>700</v>
      </c>
      <c r="B152" s="61" t="s">
        <v>701</v>
      </c>
      <c r="C152" s="24" t="s">
        <v>702</v>
      </c>
      <c r="D152" s="34" t="s">
        <v>711</v>
      </c>
      <c r="E152" s="34" t="s">
        <v>711</v>
      </c>
      <c r="F152" s="69" t="s">
        <v>712</v>
      </c>
      <c r="G152" s="36" t="s">
        <v>713</v>
      </c>
      <c r="H152" s="36">
        <v>3</v>
      </c>
      <c r="I152" s="26">
        <v>41518</v>
      </c>
      <c r="J152" s="161">
        <v>41882</v>
      </c>
      <c r="K152" s="27">
        <f t="shared" si="10"/>
        <v>52</v>
      </c>
      <c r="L152" s="36">
        <v>3</v>
      </c>
      <c r="M152" s="29">
        <f t="shared" si="11"/>
        <v>1</v>
      </c>
      <c r="N152" s="27">
        <f t="shared" si="12"/>
        <v>52</v>
      </c>
      <c r="O152" s="27">
        <f t="shared" si="13"/>
        <v>52</v>
      </c>
      <c r="P152" s="27">
        <f t="shared" si="14"/>
        <v>52</v>
      </c>
      <c r="Q152" s="25" t="s">
        <v>41</v>
      </c>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row>
    <row r="153" spans="1:59" s="31" customFormat="1" ht="131.25" customHeight="1" thickBot="1" x14ac:dyDescent="0.25">
      <c r="A153" s="33" t="s">
        <v>714</v>
      </c>
      <c r="B153" s="95" t="s">
        <v>715</v>
      </c>
      <c r="C153" s="73" t="s">
        <v>716</v>
      </c>
      <c r="D153" s="34" t="s">
        <v>717</v>
      </c>
      <c r="E153" s="34" t="s">
        <v>717</v>
      </c>
      <c r="F153" s="34" t="s">
        <v>718</v>
      </c>
      <c r="G153" s="36" t="s">
        <v>699</v>
      </c>
      <c r="H153" s="36">
        <v>1</v>
      </c>
      <c r="I153" s="26">
        <v>41518</v>
      </c>
      <c r="J153" s="161">
        <v>41640</v>
      </c>
      <c r="K153" s="27">
        <f t="shared" si="10"/>
        <v>17.428571428571427</v>
      </c>
      <c r="L153" s="36">
        <v>1</v>
      </c>
      <c r="M153" s="29">
        <f t="shared" si="11"/>
        <v>1</v>
      </c>
      <c r="N153" s="27">
        <f t="shared" si="12"/>
        <v>17.428571428571427</v>
      </c>
      <c r="O153" s="27">
        <f t="shared" si="13"/>
        <v>17.428571428571427</v>
      </c>
      <c r="P153" s="27">
        <f t="shared" si="14"/>
        <v>17.428571428571427</v>
      </c>
      <c r="Q153" s="36" t="s">
        <v>41</v>
      </c>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row>
    <row r="154" spans="1:59" s="31" customFormat="1" ht="87.75" customHeight="1" thickBot="1" x14ac:dyDescent="0.25">
      <c r="A154" s="33" t="s">
        <v>714</v>
      </c>
      <c r="B154" s="95" t="s">
        <v>715</v>
      </c>
      <c r="C154" s="73" t="s">
        <v>716</v>
      </c>
      <c r="D154" s="34" t="s">
        <v>719</v>
      </c>
      <c r="E154" s="34" t="s">
        <v>719</v>
      </c>
      <c r="F154" s="34" t="s">
        <v>720</v>
      </c>
      <c r="G154" s="36" t="s">
        <v>560</v>
      </c>
      <c r="H154" s="36">
        <v>2</v>
      </c>
      <c r="I154" s="26">
        <v>41518</v>
      </c>
      <c r="J154" s="161">
        <v>41882</v>
      </c>
      <c r="K154" s="27">
        <f t="shared" si="10"/>
        <v>52</v>
      </c>
      <c r="L154" s="36">
        <v>2</v>
      </c>
      <c r="M154" s="29">
        <f t="shared" si="11"/>
        <v>1</v>
      </c>
      <c r="N154" s="27">
        <f t="shared" si="12"/>
        <v>52</v>
      </c>
      <c r="O154" s="27">
        <f t="shared" si="13"/>
        <v>52</v>
      </c>
      <c r="P154" s="27">
        <f t="shared" si="14"/>
        <v>52</v>
      </c>
      <c r="Q154" s="36" t="s">
        <v>41</v>
      </c>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row>
    <row r="155" spans="1:59" s="31" customFormat="1" ht="131.25" customHeight="1" thickBot="1" x14ac:dyDescent="0.25">
      <c r="A155" s="33" t="s">
        <v>714</v>
      </c>
      <c r="B155" s="61" t="s">
        <v>721</v>
      </c>
      <c r="C155" s="73" t="s">
        <v>716</v>
      </c>
      <c r="D155" s="34" t="s">
        <v>722</v>
      </c>
      <c r="E155" s="34" t="s">
        <v>722</v>
      </c>
      <c r="F155" s="34" t="s">
        <v>723</v>
      </c>
      <c r="G155" s="36" t="s">
        <v>48</v>
      </c>
      <c r="H155" s="36">
        <v>4</v>
      </c>
      <c r="I155" s="26">
        <v>41518</v>
      </c>
      <c r="J155" s="161">
        <v>41882</v>
      </c>
      <c r="K155" s="27">
        <f t="shared" si="10"/>
        <v>52</v>
      </c>
      <c r="L155" s="36">
        <v>4</v>
      </c>
      <c r="M155" s="29">
        <f t="shared" si="11"/>
        <v>1</v>
      </c>
      <c r="N155" s="27">
        <f t="shared" si="12"/>
        <v>52</v>
      </c>
      <c r="O155" s="27">
        <f t="shared" si="13"/>
        <v>52</v>
      </c>
      <c r="P155" s="27">
        <f t="shared" si="14"/>
        <v>52</v>
      </c>
      <c r="Q155" s="36" t="s">
        <v>41</v>
      </c>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row>
    <row r="156" spans="1:59" s="31" customFormat="1" ht="83.25" customHeight="1" thickBot="1" x14ac:dyDescent="0.25">
      <c r="A156" s="33" t="s">
        <v>714</v>
      </c>
      <c r="B156" s="61" t="s">
        <v>724</v>
      </c>
      <c r="C156" s="73" t="s">
        <v>716</v>
      </c>
      <c r="D156" s="34" t="s">
        <v>725</v>
      </c>
      <c r="E156" s="34" t="s">
        <v>725</v>
      </c>
      <c r="F156" s="34" t="s">
        <v>726</v>
      </c>
      <c r="G156" s="36" t="s">
        <v>48</v>
      </c>
      <c r="H156" s="36">
        <v>4</v>
      </c>
      <c r="I156" s="26">
        <v>41518</v>
      </c>
      <c r="J156" s="161">
        <v>41882</v>
      </c>
      <c r="K156" s="27">
        <f t="shared" si="10"/>
        <v>52</v>
      </c>
      <c r="L156" s="36">
        <v>4</v>
      </c>
      <c r="M156" s="29">
        <f t="shared" si="11"/>
        <v>1</v>
      </c>
      <c r="N156" s="27">
        <f t="shared" si="12"/>
        <v>52</v>
      </c>
      <c r="O156" s="27">
        <f t="shared" si="13"/>
        <v>52</v>
      </c>
      <c r="P156" s="27">
        <f t="shared" si="14"/>
        <v>52</v>
      </c>
      <c r="Q156" s="36" t="s">
        <v>41</v>
      </c>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row>
    <row r="157" spans="1:59" s="31" customFormat="1" ht="90.75" customHeight="1" thickBot="1" x14ac:dyDescent="0.25">
      <c r="A157" s="33" t="s">
        <v>714</v>
      </c>
      <c r="B157" s="24" t="s">
        <v>727</v>
      </c>
      <c r="C157" s="73" t="s">
        <v>716</v>
      </c>
      <c r="D157" s="34" t="s">
        <v>45</v>
      </c>
      <c r="E157" s="34" t="s">
        <v>45</v>
      </c>
      <c r="F157" s="34" t="s">
        <v>728</v>
      </c>
      <c r="G157" s="36" t="s">
        <v>48</v>
      </c>
      <c r="H157" s="36">
        <v>4</v>
      </c>
      <c r="I157" s="26">
        <v>41518</v>
      </c>
      <c r="J157" s="161">
        <v>41882</v>
      </c>
      <c r="K157" s="27">
        <f t="shared" si="10"/>
        <v>52</v>
      </c>
      <c r="L157" s="36">
        <v>4</v>
      </c>
      <c r="M157" s="29">
        <f t="shared" si="11"/>
        <v>1</v>
      </c>
      <c r="N157" s="27">
        <f t="shared" si="12"/>
        <v>52</v>
      </c>
      <c r="O157" s="27">
        <f t="shared" si="13"/>
        <v>52</v>
      </c>
      <c r="P157" s="27">
        <f t="shared" si="14"/>
        <v>52</v>
      </c>
      <c r="Q157" s="36" t="s">
        <v>41</v>
      </c>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row>
    <row r="158" spans="1:59" s="31" customFormat="1" ht="147.75" customHeight="1" thickBot="1" x14ac:dyDescent="0.25">
      <c r="A158" s="33" t="s">
        <v>714</v>
      </c>
      <c r="B158" s="61" t="s">
        <v>729</v>
      </c>
      <c r="C158" s="73" t="s">
        <v>716</v>
      </c>
      <c r="D158" s="34" t="s">
        <v>730</v>
      </c>
      <c r="E158" s="34" t="s">
        <v>730</v>
      </c>
      <c r="F158" s="34" t="s">
        <v>731</v>
      </c>
      <c r="G158" s="36" t="s">
        <v>48</v>
      </c>
      <c r="H158" s="36">
        <v>4</v>
      </c>
      <c r="I158" s="26">
        <v>41518</v>
      </c>
      <c r="J158" s="161">
        <v>41882</v>
      </c>
      <c r="K158" s="27">
        <f t="shared" si="10"/>
        <v>52</v>
      </c>
      <c r="L158" s="36">
        <v>4</v>
      </c>
      <c r="M158" s="29">
        <f t="shared" si="11"/>
        <v>1</v>
      </c>
      <c r="N158" s="27">
        <f t="shared" si="12"/>
        <v>52</v>
      </c>
      <c r="O158" s="27">
        <f t="shared" si="13"/>
        <v>52</v>
      </c>
      <c r="P158" s="27">
        <f t="shared" si="14"/>
        <v>52</v>
      </c>
      <c r="Q158" s="36" t="s">
        <v>41</v>
      </c>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row>
    <row r="159" spans="1:59" s="31" customFormat="1" ht="131.25" customHeight="1" thickBot="1" x14ac:dyDescent="0.25">
      <c r="A159" s="33" t="s">
        <v>714</v>
      </c>
      <c r="B159" s="61" t="s">
        <v>732</v>
      </c>
      <c r="C159" s="73" t="s">
        <v>716</v>
      </c>
      <c r="D159" s="34" t="s">
        <v>733</v>
      </c>
      <c r="E159" s="34" t="s">
        <v>733</v>
      </c>
      <c r="F159" s="34" t="s">
        <v>734</v>
      </c>
      <c r="G159" s="36" t="s">
        <v>48</v>
      </c>
      <c r="H159" s="36">
        <v>4</v>
      </c>
      <c r="I159" s="26">
        <v>41518</v>
      </c>
      <c r="J159" s="161">
        <v>41882</v>
      </c>
      <c r="K159" s="27">
        <f t="shared" si="10"/>
        <v>52</v>
      </c>
      <c r="L159" s="36">
        <v>4</v>
      </c>
      <c r="M159" s="29">
        <f t="shared" si="11"/>
        <v>1</v>
      </c>
      <c r="N159" s="27">
        <f t="shared" si="12"/>
        <v>52</v>
      </c>
      <c r="O159" s="27">
        <f t="shared" si="13"/>
        <v>52</v>
      </c>
      <c r="P159" s="27">
        <f t="shared" si="14"/>
        <v>52</v>
      </c>
      <c r="Q159" s="36" t="s">
        <v>41</v>
      </c>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row>
    <row r="160" spans="1:59" s="31" customFormat="1" ht="128.25" customHeight="1" thickBot="1" x14ac:dyDescent="0.25">
      <c r="A160" s="44" t="s">
        <v>735</v>
      </c>
      <c r="B160" s="24" t="s">
        <v>736</v>
      </c>
      <c r="C160" s="24" t="s">
        <v>737</v>
      </c>
      <c r="D160" s="34" t="s">
        <v>557</v>
      </c>
      <c r="E160" s="34" t="s">
        <v>557</v>
      </c>
      <c r="F160" s="34" t="s">
        <v>738</v>
      </c>
      <c r="G160" s="36" t="s">
        <v>560</v>
      </c>
      <c r="H160" s="36">
        <v>1</v>
      </c>
      <c r="I160" s="26">
        <v>41609</v>
      </c>
      <c r="J160" s="161">
        <v>41882</v>
      </c>
      <c r="K160" s="27">
        <f t="shared" si="10"/>
        <v>39</v>
      </c>
      <c r="L160" s="36">
        <v>1</v>
      </c>
      <c r="M160" s="29">
        <f t="shared" si="11"/>
        <v>1</v>
      </c>
      <c r="N160" s="27">
        <f t="shared" si="12"/>
        <v>39</v>
      </c>
      <c r="O160" s="27">
        <f t="shared" si="13"/>
        <v>39</v>
      </c>
      <c r="P160" s="27">
        <f t="shared" si="14"/>
        <v>39</v>
      </c>
      <c r="Q160" s="36" t="s">
        <v>41</v>
      </c>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row>
    <row r="161" spans="1:59" s="31" customFormat="1" ht="71.25" customHeight="1" thickBot="1" x14ac:dyDescent="0.25">
      <c r="A161" s="44" t="s">
        <v>735</v>
      </c>
      <c r="B161" s="24" t="s">
        <v>739</v>
      </c>
      <c r="C161" s="24" t="s">
        <v>737</v>
      </c>
      <c r="D161" s="34" t="s">
        <v>740</v>
      </c>
      <c r="E161" s="34" t="s">
        <v>740</v>
      </c>
      <c r="F161" s="34" t="s">
        <v>741</v>
      </c>
      <c r="G161" s="36" t="s">
        <v>560</v>
      </c>
      <c r="H161" s="36">
        <v>1</v>
      </c>
      <c r="I161" s="26">
        <v>41518</v>
      </c>
      <c r="J161" s="161">
        <v>41670</v>
      </c>
      <c r="K161" s="27">
        <f t="shared" si="10"/>
        <v>21.714285714285715</v>
      </c>
      <c r="L161" s="36">
        <v>1</v>
      </c>
      <c r="M161" s="29">
        <f t="shared" si="11"/>
        <v>1</v>
      </c>
      <c r="N161" s="27">
        <f t="shared" si="12"/>
        <v>21.714285714285715</v>
      </c>
      <c r="O161" s="27">
        <f t="shared" si="13"/>
        <v>21.714285714285715</v>
      </c>
      <c r="P161" s="27">
        <f t="shared" si="14"/>
        <v>21.714285714285715</v>
      </c>
      <c r="Q161" s="36" t="s">
        <v>41</v>
      </c>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row>
    <row r="162" spans="1:59" s="31" customFormat="1" ht="66.75" customHeight="1" thickBot="1" x14ac:dyDescent="0.25">
      <c r="A162" s="46" t="s">
        <v>742</v>
      </c>
      <c r="B162" s="110" t="s">
        <v>743</v>
      </c>
      <c r="C162" s="77" t="s">
        <v>744</v>
      </c>
      <c r="D162" s="85" t="s">
        <v>745</v>
      </c>
      <c r="E162" s="85" t="s">
        <v>745</v>
      </c>
      <c r="F162" s="85" t="s">
        <v>746</v>
      </c>
      <c r="G162" s="79" t="s">
        <v>747</v>
      </c>
      <c r="H162" s="47">
        <v>1</v>
      </c>
      <c r="I162" s="104">
        <v>41518</v>
      </c>
      <c r="J162" s="161">
        <v>41670</v>
      </c>
      <c r="K162" s="27">
        <f t="shared" si="10"/>
        <v>21.714285714285715</v>
      </c>
      <c r="L162" s="36">
        <v>1</v>
      </c>
      <c r="M162" s="29">
        <f t="shared" si="11"/>
        <v>1</v>
      </c>
      <c r="N162" s="27">
        <f t="shared" si="12"/>
        <v>21.714285714285715</v>
      </c>
      <c r="O162" s="27">
        <f t="shared" si="13"/>
        <v>21.714285714285715</v>
      </c>
      <c r="P162" s="27">
        <f t="shared" si="14"/>
        <v>21.714285714285715</v>
      </c>
      <c r="Q162" s="36" t="s">
        <v>41</v>
      </c>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row>
    <row r="163" spans="1:59" s="31" customFormat="1" ht="99.75" customHeight="1" thickBot="1" x14ac:dyDescent="0.25">
      <c r="A163" s="46" t="s">
        <v>742</v>
      </c>
      <c r="B163" s="110" t="s">
        <v>743</v>
      </c>
      <c r="C163" s="77" t="s">
        <v>744</v>
      </c>
      <c r="D163" s="85" t="s">
        <v>748</v>
      </c>
      <c r="E163" s="85" t="s">
        <v>748</v>
      </c>
      <c r="F163" s="85" t="s">
        <v>749</v>
      </c>
      <c r="G163" s="79" t="s">
        <v>84</v>
      </c>
      <c r="H163" s="47">
        <v>6</v>
      </c>
      <c r="I163" s="104">
        <v>41518</v>
      </c>
      <c r="J163" s="161">
        <v>41882</v>
      </c>
      <c r="K163" s="27">
        <f t="shared" si="10"/>
        <v>52</v>
      </c>
      <c r="L163" s="36">
        <v>6</v>
      </c>
      <c r="M163" s="29">
        <f t="shared" si="11"/>
        <v>1</v>
      </c>
      <c r="N163" s="27">
        <f t="shared" si="12"/>
        <v>52</v>
      </c>
      <c r="O163" s="27">
        <f t="shared" si="13"/>
        <v>52</v>
      </c>
      <c r="P163" s="27">
        <f t="shared" si="14"/>
        <v>52</v>
      </c>
      <c r="Q163" s="36" t="s">
        <v>41</v>
      </c>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row>
    <row r="164" spans="1:59" s="31" customFormat="1" ht="116.25" customHeight="1" thickBot="1" x14ac:dyDescent="0.25">
      <c r="A164" s="71" t="s">
        <v>750</v>
      </c>
      <c r="B164" s="111" t="s">
        <v>669</v>
      </c>
      <c r="C164" s="112" t="s">
        <v>670</v>
      </c>
      <c r="D164" s="89" t="s">
        <v>751</v>
      </c>
      <c r="E164" s="77" t="s">
        <v>752</v>
      </c>
      <c r="F164" s="85" t="s">
        <v>753</v>
      </c>
      <c r="G164" s="79" t="s">
        <v>754</v>
      </c>
      <c r="H164" s="47">
        <v>15</v>
      </c>
      <c r="I164" s="26">
        <v>41488</v>
      </c>
      <c r="J164" s="26">
        <v>41851</v>
      </c>
      <c r="K164" s="27">
        <f t="shared" si="10"/>
        <v>51.857142857142854</v>
      </c>
      <c r="L164" s="36">
        <v>15</v>
      </c>
      <c r="M164" s="29">
        <f t="shared" si="11"/>
        <v>1</v>
      </c>
      <c r="N164" s="27">
        <f t="shared" si="12"/>
        <v>51.857142857142854</v>
      </c>
      <c r="O164" s="27">
        <f t="shared" si="13"/>
        <v>51.857142857142854</v>
      </c>
      <c r="P164" s="27">
        <f t="shared" si="14"/>
        <v>51.857142857142854</v>
      </c>
      <c r="Q164" s="83" t="s">
        <v>92</v>
      </c>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row>
    <row r="165" spans="1:59" s="31" customFormat="1" ht="92.25" customHeight="1" thickBot="1" x14ac:dyDescent="0.25">
      <c r="A165" s="71" t="s">
        <v>750</v>
      </c>
      <c r="B165" s="111" t="s">
        <v>669</v>
      </c>
      <c r="C165" s="112" t="s">
        <v>670</v>
      </c>
      <c r="D165" s="89" t="s">
        <v>755</v>
      </c>
      <c r="E165" s="85" t="s">
        <v>756</v>
      </c>
      <c r="F165" s="85" t="s">
        <v>757</v>
      </c>
      <c r="G165" s="79" t="s">
        <v>758</v>
      </c>
      <c r="H165" s="47">
        <v>1</v>
      </c>
      <c r="I165" s="26">
        <v>41488</v>
      </c>
      <c r="J165" s="26">
        <v>41672</v>
      </c>
      <c r="K165" s="27">
        <f t="shared" si="10"/>
        <v>26.285714285714285</v>
      </c>
      <c r="L165" s="36">
        <v>1</v>
      </c>
      <c r="M165" s="29">
        <f t="shared" si="11"/>
        <v>1</v>
      </c>
      <c r="N165" s="27">
        <f t="shared" si="12"/>
        <v>26.285714285714285</v>
      </c>
      <c r="O165" s="27">
        <f t="shared" si="13"/>
        <v>26.285714285714285</v>
      </c>
      <c r="P165" s="27">
        <f t="shared" si="14"/>
        <v>26.285714285714285</v>
      </c>
      <c r="Q165" s="83" t="s">
        <v>92</v>
      </c>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row>
    <row r="166" spans="1:59" s="31" customFormat="1" ht="114.75" thickBot="1" x14ac:dyDescent="0.25">
      <c r="A166" s="71" t="s">
        <v>750</v>
      </c>
      <c r="B166" s="111" t="s">
        <v>669</v>
      </c>
      <c r="C166" s="112" t="s">
        <v>670</v>
      </c>
      <c r="D166" s="89" t="s">
        <v>759</v>
      </c>
      <c r="E166" s="85" t="s">
        <v>760</v>
      </c>
      <c r="F166" s="85" t="s">
        <v>761</v>
      </c>
      <c r="G166" s="47" t="s">
        <v>762</v>
      </c>
      <c r="H166" s="47">
        <v>1</v>
      </c>
      <c r="I166" s="26">
        <v>41672</v>
      </c>
      <c r="J166" s="26">
        <v>41871</v>
      </c>
      <c r="K166" s="27">
        <f t="shared" si="10"/>
        <v>28.428571428571427</v>
      </c>
      <c r="L166" s="36">
        <v>1</v>
      </c>
      <c r="M166" s="29">
        <f t="shared" si="11"/>
        <v>1</v>
      </c>
      <c r="N166" s="27">
        <f t="shared" si="12"/>
        <v>28.428571428571427</v>
      </c>
      <c r="O166" s="27">
        <f t="shared" si="13"/>
        <v>28.428571428571427</v>
      </c>
      <c r="P166" s="27">
        <f t="shared" si="14"/>
        <v>28.428571428571427</v>
      </c>
      <c r="Q166" s="83" t="s">
        <v>92</v>
      </c>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row>
    <row r="167" spans="1:59" s="31" customFormat="1" ht="81" customHeight="1" thickBot="1" x14ac:dyDescent="0.25">
      <c r="A167" s="33" t="s">
        <v>763</v>
      </c>
      <c r="B167" s="113" t="s">
        <v>764</v>
      </c>
      <c r="C167" s="114" t="s">
        <v>765</v>
      </c>
      <c r="D167" s="69" t="s">
        <v>766</v>
      </c>
      <c r="E167" s="69" t="s">
        <v>766</v>
      </c>
      <c r="F167" s="69" t="s">
        <v>767</v>
      </c>
      <c r="G167" s="36" t="s">
        <v>324</v>
      </c>
      <c r="H167" s="36">
        <v>1</v>
      </c>
      <c r="I167" s="26">
        <v>41518</v>
      </c>
      <c r="J167" s="161">
        <v>41851</v>
      </c>
      <c r="K167" s="27">
        <f t="shared" si="10"/>
        <v>47.571428571428569</v>
      </c>
      <c r="L167" s="28">
        <v>1</v>
      </c>
      <c r="M167" s="29">
        <f t="shared" si="11"/>
        <v>1</v>
      </c>
      <c r="N167" s="27">
        <f t="shared" si="12"/>
        <v>47.571428571428569</v>
      </c>
      <c r="O167" s="27">
        <f t="shared" si="13"/>
        <v>47.571428571428569</v>
      </c>
      <c r="P167" s="27">
        <f t="shared" si="14"/>
        <v>47.571428571428569</v>
      </c>
      <c r="Q167" s="30" t="s">
        <v>399</v>
      </c>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row>
    <row r="168" spans="1:59" s="31" customFormat="1" ht="98.25" customHeight="1" thickBot="1" x14ac:dyDescent="0.25">
      <c r="A168" s="33" t="s">
        <v>763</v>
      </c>
      <c r="B168" s="113" t="s">
        <v>764</v>
      </c>
      <c r="C168" s="114" t="s">
        <v>765</v>
      </c>
      <c r="D168" s="69" t="s">
        <v>768</v>
      </c>
      <c r="E168" s="69" t="s">
        <v>768</v>
      </c>
      <c r="F168" s="69" t="s">
        <v>769</v>
      </c>
      <c r="G168" s="36" t="s">
        <v>770</v>
      </c>
      <c r="H168" s="36">
        <v>2</v>
      </c>
      <c r="I168" s="26">
        <v>41518</v>
      </c>
      <c r="J168" s="161">
        <v>41851</v>
      </c>
      <c r="K168" s="27">
        <f>+(J168-I168)/7</f>
        <v>47.571428571428569</v>
      </c>
      <c r="L168" s="47">
        <v>2</v>
      </c>
      <c r="M168" s="29">
        <f t="shared" si="11"/>
        <v>1</v>
      </c>
      <c r="N168" s="27">
        <f t="shared" si="12"/>
        <v>47.571428571428569</v>
      </c>
      <c r="O168" s="27">
        <f t="shared" si="13"/>
        <v>47.571428571428569</v>
      </c>
      <c r="P168" s="27">
        <f t="shared" si="14"/>
        <v>47.571428571428569</v>
      </c>
      <c r="Q168" s="30" t="s">
        <v>399</v>
      </c>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row>
    <row r="169" spans="1:59" s="31" customFormat="1" ht="128.25" customHeight="1" thickBot="1" x14ac:dyDescent="0.25">
      <c r="A169" s="33" t="s">
        <v>763</v>
      </c>
      <c r="B169" s="113" t="s">
        <v>764</v>
      </c>
      <c r="C169" s="24" t="s">
        <v>765</v>
      </c>
      <c r="D169" s="69" t="s">
        <v>771</v>
      </c>
      <c r="E169" s="69" t="s">
        <v>771</v>
      </c>
      <c r="F169" s="69" t="s">
        <v>772</v>
      </c>
      <c r="G169" s="36" t="s">
        <v>324</v>
      </c>
      <c r="H169" s="36">
        <v>1</v>
      </c>
      <c r="I169" s="26">
        <v>41518</v>
      </c>
      <c r="J169" s="161">
        <v>41851</v>
      </c>
      <c r="K169" s="27">
        <f t="shared" si="10"/>
        <v>47.571428571428569</v>
      </c>
      <c r="L169" s="47">
        <v>1</v>
      </c>
      <c r="M169" s="29">
        <f t="shared" si="11"/>
        <v>1</v>
      </c>
      <c r="N169" s="27">
        <f t="shared" si="12"/>
        <v>47.571428571428569</v>
      </c>
      <c r="O169" s="27">
        <f t="shared" si="13"/>
        <v>47.571428571428569</v>
      </c>
      <c r="P169" s="27">
        <f t="shared" si="14"/>
        <v>47.571428571428569</v>
      </c>
      <c r="Q169" s="30" t="s">
        <v>399</v>
      </c>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row>
    <row r="170" spans="1:59" s="31" customFormat="1" ht="97.5" customHeight="1" thickBot="1" x14ac:dyDescent="0.25">
      <c r="A170" s="33" t="s">
        <v>773</v>
      </c>
      <c r="B170" s="113" t="s">
        <v>774</v>
      </c>
      <c r="C170" s="115" t="s">
        <v>775</v>
      </c>
      <c r="D170" s="69" t="s">
        <v>776</v>
      </c>
      <c r="E170" s="69" t="s">
        <v>776</v>
      </c>
      <c r="F170" s="69" t="s">
        <v>777</v>
      </c>
      <c r="G170" s="36" t="s">
        <v>324</v>
      </c>
      <c r="H170" s="36">
        <v>1</v>
      </c>
      <c r="I170" s="26">
        <v>41518</v>
      </c>
      <c r="J170" s="161">
        <v>41851</v>
      </c>
      <c r="K170" s="27">
        <f t="shared" si="10"/>
        <v>47.571428571428569</v>
      </c>
      <c r="L170" s="36">
        <v>1</v>
      </c>
      <c r="M170" s="29">
        <f t="shared" si="11"/>
        <v>1</v>
      </c>
      <c r="N170" s="27">
        <f t="shared" si="12"/>
        <v>47.571428571428569</v>
      </c>
      <c r="O170" s="27">
        <f t="shared" si="13"/>
        <v>47.571428571428569</v>
      </c>
      <c r="P170" s="27">
        <f t="shared" si="14"/>
        <v>47.571428571428569</v>
      </c>
      <c r="Q170" s="30" t="s">
        <v>399</v>
      </c>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row>
    <row r="171" spans="1:59" s="31" customFormat="1" ht="158.25" thickBot="1" x14ac:dyDescent="0.25">
      <c r="A171" s="33" t="s">
        <v>773</v>
      </c>
      <c r="B171" s="113" t="s">
        <v>774</v>
      </c>
      <c r="C171" s="115" t="s">
        <v>775</v>
      </c>
      <c r="D171" s="69" t="s">
        <v>778</v>
      </c>
      <c r="E171" s="69" t="s">
        <v>778</v>
      </c>
      <c r="F171" s="69" t="s">
        <v>779</v>
      </c>
      <c r="G171" s="36" t="s">
        <v>780</v>
      </c>
      <c r="H171" s="36">
        <v>2</v>
      </c>
      <c r="I171" s="26">
        <v>41548</v>
      </c>
      <c r="J171" s="161">
        <v>41851</v>
      </c>
      <c r="K171" s="27">
        <f t="shared" si="10"/>
        <v>43.285714285714285</v>
      </c>
      <c r="L171" s="36">
        <v>2</v>
      </c>
      <c r="M171" s="29">
        <f t="shared" si="11"/>
        <v>1</v>
      </c>
      <c r="N171" s="27">
        <f t="shared" si="12"/>
        <v>43.285714285714285</v>
      </c>
      <c r="O171" s="27">
        <f t="shared" si="13"/>
        <v>43.285714285714285</v>
      </c>
      <c r="P171" s="27">
        <f t="shared" si="14"/>
        <v>43.285714285714285</v>
      </c>
      <c r="Q171" s="30" t="s">
        <v>399</v>
      </c>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row>
    <row r="172" spans="1:59" s="31" customFormat="1" ht="132" customHeight="1" thickBot="1" x14ac:dyDescent="0.25">
      <c r="A172" s="33" t="s">
        <v>773</v>
      </c>
      <c r="B172" s="113" t="s">
        <v>774</v>
      </c>
      <c r="C172" s="115" t="s">
        <v>775</v>
      </c>
      <c r="D172" s="69" t="s">
        <v>781</v>
      </c>
      <c r="E172" s="69" t="s">
        <v>781</v>
      </c>
      <c r="F172" s="69" t="s">
        <v>782</v>
      </c>
      <c r="G172" s="36" t="s">
        <v>783</v>
      </c>
      <c r="H172" s="36">
        <v>4</v>
      </c>
      <c r="I172" s="26">
        <v>41579</v>
      </c>
      <c r="J172" s="161">
        <v>41881</v>
      </c>
      <c r="K172" s="27">
        <f t="shared" si="10"/>
        <v>43.142857142857146</v>
      </c>
      <c r="L172" s="36">
        <v>4</v>
      </c>
      <c r="M172" s="29">
        <f t="shared" si="11"/>
        <v>1</v>
      </c>
      <c r="N172" s="27">
        <f t="shared" si="12"/>
        <v>43.142857142857146</v>
      </c>
      <c r="O172" s="27">
        <f t="shared" si="13"/>
        <v>43.142857142857146</v>
      </c>
      <c r="P172" s="27">
        <f t="shared" si="14"/>
        <v>43.142857142857146</v>
      </c>
      <c r="Q172" s="30" t="s">
        <v>399</v>
      </c>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row>
    <row r="173" spans="1:59" s="31" customFormat="1" ht="185.25" customHeight="1" thickBot="1" x14ac:dyDescent="0.25">
      <c r="A173" s="33" t="s">
        <v>784</v>
      </c>
      <c r="B173" s="24" t="s">
        <v>785</v>
      </c>
      <c r="C173" s="69" t="s">
        <v>786</v>
      </c>
      <c r="D173" s="69" t="s">
        <v>787</v>
      </c>
      <c r="E173" s="69" t="s">
        <v>787</v>
      </c>
      <c r="F173" s="69" t="s">
        <v>788</v>
      </c>
      <c r="G173" s="36" t="s">
        <v>324</v>
      </c>
      <c r="H173" s="36">
        <v>1</v>
      </c>
      <c r="I173" s="26">
        <v>41518</v>
      </c>
      <c r="J173" s="161">
        <v>41851</v>
      </c>
      <c r="K173" s="27">
        <f t="shared" si="10"/>
        <v>47.571428571428569</v>
      </c>
      <c r="L173" s="36">
        <v>1</v>
      </c>
      <c r="M173" s="29">
        <f t="shared" si="11"/>
        <v>1</v>
      </c>
      <c r="N173" s="27">
        <f t="shared" si="12"/>
        <v>47.571428571428569</v>
      </c>
      <c r="O173" s="27">
        <f t="shared" si="13"/>
        <v>47.571428571428569</v>
      </c>
      <c r="P173" s="27">
        <f t="shared" si="14"/>
        <v>47.571428571428569</v>
      </c>
      <c r="Q173" s="30" t="s">
        <v>399</v>
      </c>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row>
    <row r="174" spans="1:59" s="31" customFormat="1" ht="133.15" customHeight="1" thickBot="1" x14ac:dyDescent="0.25">
      <c r="A174" s="46" t="s">
        <v>789</v>
      </c>
      <c r="B174" s="78" t="s">
        <v>790</v>
      </c>
      <c r="C174" s="78" t="s">
        <v>791</v>
      </c>
      <c r="D174" s="85" t="s">
        <v>792</v>
      </c>
      <c r="E174" s="85" t="s">
        <v>792</v>
      </c>
      <c r="F174" s="85" t="s">
        <v>793</v>
      </c>
      <c r="G174" s="47" t="s">
        <v>84</v>
      </c>
      <c r="H174" s="47">
        <v>6</v>
      </c>
      <c r="I174" s="104">
        <v>41518</v>
      </c>
      <c r="J174" s="161">
        <v>41882</v>
      </c>
      <c r="K174" s="27">
        <f t="shared" si="10"/>
        <v>52</v>
      </c>
      <c r="L174" s="36">
        <v>6</v>
      </c>
      <c r="M174" s="29">
        <f t="shared" si="11"/>
        <v>1</v>
      </c>
      <c r="N174" s="27">
        <f t="shared" si="12"/>
        <v>52</v>
      </c>
      <c r="O174" s="27">
        <f t="shared" si="13"/>
        <v>52</v>
      </c>
      <c r="P174" s="27">
        <f t="shared" si="14"/>
        <v>52</v>
      </c>
      <c r="Q174" s="86" t="s">
        <v>41</v>
      </c>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row>
    <row r="175" spans="1:59" s="31" customFormat="1" ht="123" customHeight="1" thickBot="1" x14ac:dyDescent="0.25">
      <c r="A175" s="46" t="s">
        <v>794</v>
      </c>
      <c r="B175" s="103" t="s">
        <v>795</v>
      </c>
      <c r="C175" s="97" t="s">
        <v>796</v>
      </c>
      <c r="D175" s="77" t="s">
        <v>797</v>
      </c>
      <c r="E175" s="77" t="s">
        <v>797</v>
      </c>
      <c r="F175" s="116" t="s">
        <v>798</v>
      </c>
      <c r="G175" s="79" t="s">
        <v>758</v>
      </c>
      <c r="H175" s="47">
        <v>1</v>
      </c>
      <c r="I175" s="104">
        <v>41488</v>
      </c>
      <c r="J175" s="161">
        <v>41672</v>
      </c>
      <c r="K175" s="27">
        <f t="shared" si="10"/>
        <v>26.285714285714285</v>
      </c>
      <c r="L175" s="36">
        <v>1</v>
      </c>
      <c r="M175" s="29">
        <f t="shared" si="11"/>
        <v>1</v>
      </c>
      <c r="N175" s="27">
        <f t="shared" si="12"/>
        <v>26.285714285714285</v>
      </c>
      <c r="O175" s="27">
        <f t="shared" si="13"/>
        <v>26.285714285714285</v>
      </c>
      <c r="P175" s="27">
        <f t="shared" si="14"/>
        <v>26.285714285714285</v>
      </c>
      <c r="Q175" s="41" t="s">
        <v>92</v>
      </c>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row>
    <row r="176" spans="1:59" s="31" customFormat="1" ht="113.25" customHeight="1" thickBot="1" x14ac:dyDescent="0.25">
      <c r="A176" s="46" t="s">
        <v>794</v>
      </c>
      <c r="B176" s="103" t="s">
        <v>795</v>
      </c>
      <c r="C176" s="97" t="s">
        <v>796</v>
      </c>
      <c r="D176" s="77" t="s">
        <v>799</v>
      </c>
      <c r="E176" s="77" t="s">
        <v>799</v>
      </c>
      <c r="F176" s="116" t="s">
        <v>800</v>
      </c>
      <c r="G176" s="79" t="s">
        <v>762</v>
      </c>
      <c r="H176" s="47">
        <v>1</v>
      </c>
      <c r="I176" s="104">
        <v>41672</v>
      </c>
      <c r="J176" s="162">
        <v>41871</v>
      </c>
      <c r="K176" s="27">
        <f t="shared" si="10"/>
        <v>28.428571428571427</v>
      </c>
      <c r="L176" s="36">
        <v>1</v>
      </c>
      <c r="M176" s="29">
        <f t="shared" si="11"/>
        <v>1</v>
      </c>
      <c r="N176" s="27">
        <f t="shared" si="12"/>
        <v>28.428571428571427</v>
      </c>
      <c r="O176" s="27">
        <f t="shared" si="13"/>
        <v>28.428571428571427</v>
      </c>
      <c r="P176" s="27">
        <f t="shared" si="14"/>
        <v>28.428571428571427</v>
      </c>
      <c r="Q176" s="41" t="s">
        <v>92</v>
      </c>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row>
    <row r="177" spans="1:59" s="31" customFormat="1" ht="148.5" customHeight="1" thickBot="1" x14ac:dyDescent="0.25">
      <c r="A177" s="157" t="s">
        <v>801</v>
      </c>
      <c r="B177" s="113" t="s">
        <v>802</v>
      </c>
      <c r="C177" s="113" t="s">
        <v>803</v>
      </c>
      <c r="D177" s="61" t="s">
        <v>804</v>
      </c>
      <c r="E177" s="61" t="s">
        <v>804</v>
      </c>
      <c r="F177" s="34" t="s">
        <v>805</v>
      </c>
      <c r="G177" s="36" t="s">
        <v>806</v>
      </c>
      <c r="H177" s="36">
        <v>1200</v>
      </c>
      <c r="I177" s="26">
        <v>41537</v>
      </c>
      <c r="J177" s="161">
        <v>41729</v>
      </c>
      <c r="K177" s="27">
        <f t="shared" si="10"/>
        <v>27.428571428571427</v>
      </c>
      <c r="L177" s="36">
        <v>1200</v>
      </c>
      <c r="M177" s="29">
        <f t="shared" si="11"/>
        <v>1</v>
      </c>
      <c r="N177" s="27">
        <f t="shared" si="12"/>
        <v>27.428571428571427</v>
      </c>
      <c r="O177" s="27">
        <f t="shared" si="13"/>
        <v>27.428571428571427</v>
      </c>
      <c r="P177" s="27">
        <f t="shared" si="14"/>
        <v>27.428571428571427</v>
      </c>
      <c r="Q177" s="43" t="s">
        <v>807</v>
      </c>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row>
    <row r="178" spans="1:59" s="31" customFormat="1" ht="95.25" customHeight="1" thickBot="1" x14ac:dyDescent="0.25">
      <c r="A178" s="157" t="s">
        <v>801</v>
      </c>
      <c r="B178" s="113" t="s">
        <v>802</v>
      </c>
      <c r="C178" s="113" t="s">
        <v>803</v>
      </c>
      <c r="D178" s="61" t="s">
        <v>804</v>
      </c>
      <c r="E178" s="114" t="s">
        <v>804</v>
      </c>
      <c r="F178" s="34" t="s">
        <v>808</v>
      </c>
      <c r="G178" s="36" t="s">
        <v>809</v>
      </c>
      <c r="H178" s="36">
        <v>240</v>
      </c>
      <c r="I178" s="26">
        <v>41537</v>
      </c>
      <c r="J178" s="161">
        <v>41729</v>
      </c>
      <c r="K178" s="27">
        <f t="shared" si="10"/>
        <v>27.428571428571427</v>
      </c>
      <c r="L178" s="36">
        <v>240</v>
      </c>
      <c r="M178" s="29">
        <f t="shared" si="11"/>
        <v>1</v>
      </c>
      <c r="N178" s="27">
        <f t="shared" si="12"/>
        <v>27.428571428571427</v>
      </c>
      <c r="O178" s="27">
        <f t="shared" si="13"/>
        <v>27.428571428571427</v>
      </c>
      <c r="P178" s="27">
        <f t="shared" si="14"/>
        <v>27.428571428571427</v>
      </c>
      <c r="Q178" s="43" t="s">
        <v>807</v>
      </c>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row>
    <row r="179" spans="1:59" s="31" customFormat="1" ht="113.25" customHeight="1" thickBot="1" x14ac:dyDescent="0.25">
      <c r="A179" s="157" t="s">
        <v>801</v>
      </c>
      <c r="B179" s="113" t="s">
        <v>802</v>
      </c>
      <c r="C179" s="113" t="s">
        <v>803</v>
      </c>
      <c r="D179" s="117" t="s">
        <v>810</v>
      </c>
      <c r="E179" s="34" t="s">
        <v>810</v>
      </c>
      <c r="F179" s="34" t="s">
        <v>811</v>
      </c>
      <c r="G179" s="36" t="s">
        <v>812</v>
      </c>
      <c r="H179" s="36">
        <v>1</v>
      </c>
      <c r="I179" s="26">
        <v>41518</v>
      </c>
      <c r="J179" s="161">
        <v>41729</v>
      </c>
      <c r="K179" s="27">
        <f t="shared" si="10"/>
        <v>30.142857142857142</v>
      </c>
      <c r="L179" s="47">
        <v>1</v>
      </c>
      <c r="M179" s="29">
        <f t="shared" si="11"/>
        <v>1</v>
      </c>
      <c r="N179" s="27">
        <f t="shared" si="12"/>
        <v>30.142857142857142</v>
      </c>
      <c r="O179" s="27">
        <f t="shared" si="13"/>
        <v>30.142857142857142</v>
      </c>
      <c r="P179" s="27">
        <f t="shared" si="14"/>
        <v>30.142857142857142</v>
      </c>
      <c r="Q179" s="43" t="s">
        <v>807</v>
      </c>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row>
    <row r="180" spans="1:59" s="31" customFormat="1" ht="72" customHeight="1" thickBot="1" x14ac:dyDescent="0.25">
      <c r="A180" s="157" t="s">
        <v>801</v>
      </c>
      <c r="B180" s="113" t="s">
        <v>802</v>
      </c>
      <c r="C180" s="113" t="s">
        <v>803</v>
      </c>
      <c r="D180" s="113" t="s">
        <v>813</v>
      </c>
      <c r="E180" s="113" t="s">
        <v>813</v>
      </c>
      <c r="F180" s="34" t="s">
        <v>814</v>
      </c>
      <c r="G180" s="36" t="s">
        <v>815</v>
      </c>
      <c r="H180" s="36">
        <v>10000</v>
      </c>
      <c r="I180" s="26">
        <v>41518</v>
      </c>
      <c r="J180" s="161">
        <v>41729</v>
      </c>
      <c r="K180" s="27">
        <f t="shared" si="10"/>
        <v>30.142857142857142</v>
      </c>
      <c r="L180" s="118">
        <v>10000</v>
      </c>
      <c r="M180" s="29">
        <f t="shared" si="11"/>
        <v>1</v>
      </c>
      <c r="N180" s="27">
        <f t="shared" si="12"/>
        <v>30.142857142857142</v>
      </c>
      <c r="O180" s="27">
        <f t="shared" si="13"/>
        <v>30.142857142857142</v>
      </c>
      <c r="P180" s="27">
        <f t="shared" si="14"/>
        <v>30.142857142857142</v>
      </c>
      <c r="Q180" s="43" t="s">
        <v>807</v>
      </c>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row>
    <row r="181" spans="1:59" s="31" customFormat="1" ht="62.25" customHeight="1" thickBot="1" x14ac:dyDescent="0.25">
      <c r="A181" s="157" t="s">
        <v>801</v>
      </c>
      <c r="B181" s="113" t="s">
        <v>802</v>
      </c>
      <c r="C181" s="113" t="s">
        <v>803</v>
      </c>
      <c r="D181" s="113" t="s">
        <v>813</v>
      </c>
      <c r="E181" s="113" t="s">
        <v>813</v>
      </c>
      <c r="F181" s="34" t="s">
        <v>816</v>
      </c>
      <c r="G181" s="36" t="s">
        <v>817</v>
      </c>
      <c r="H181" s="36">
        <v>10000</v>
      </c>
      <c r="I181" s="26">
        <v>41548</v>
      </c>
      <c r="J181" s="161">
        <v>41698</v>
      </c>
      <c r="K181" s="27">
        <f t="shared" si="10"/>
        <v>21.428571428571427</v>
      </c>
      <c r="L181" s="36">
        <v>10000</v>
      </c>
      <c r="M181" s="29">
        <f t="shared" si="11"/>
        <v>1</v>
      </c>
      <c r="N181" s="27">
        <f t="shared" si="12"/>
        <v>21.428571428571427</v>
      </c>
      <c r="O181" s="27">
        <f t="shared" si="13"/>
        <v>21.428571428571427</v>
      </c>
      <c r="P181" s="27">
        <f t="shared" si="14"/>
        <v>21.428571428571427</v>
      </c>
      <c r="Q181" s="43" t="s">
        <v>807</v>
      </c>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row>
    <row r="182" spans="1:59" s="31" customFormat="1" ht="100.5" customHeight="1" thickBot="1" x14ac:dyDescent="0.25">
      <c r="A182" s="157" t="s">
        <v>801</v>
      </c>
      <c r="B182" s="113" t="s">
        <v>802</v>
      </c>
      <c r="C182" s="113" t="s">
        <v>803</v>
      </c>
      <c r="D182" s="113" t="s">
        <v>818</v>
      </c>
      <c r="E182" s="113" t="s">
        <v>818</v>
      </c>
      <c r="F182" s="34" t="s">
        <v>819</v>
      </c>
      <c r="G182" s="36" t="s">
        <v>820</v>
      </c>
      <c r="H182" s="36">
        <v>800</v>
      </c>
      <c r="I182" s="26">
        <v>41518</v>
      </c>
      <c r="J182" s="161">
        <v>41729</v>
      </c>
      <c r="K182" s="27">
        <f t="shared" si="10"/>
        <v>30.142857142857142</v>
      </c>
      <c r="L182" s="36">
        <v>800</v>
      </c>
      <c r="M182" s="29">
        <f t="shared" si="11"/>
        <v>1</v>
      </c>
      <c r="N182" s="27">
        <f t="shared" si="12"/>
        <v>30.142857142857142</v>
      </c>
      <c r="O182" s="27">
        <f t="shared" si="13"/>
        <v>30.142857142857142</v>
      </c>
      <c r="P182" s="27">
        <f t="shared" si="14"/>
        <v>30.142857142857142</v>
      </c>
      <c r="Q182" s="43" t="s">
        <v>807</v>
      </c>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row>
    <row r="183" spans="1:59" s="31" customFormat="1" ht="88.5" customHeight="1" thickBot="1" x14ac:dyDescent="0.25">
      <c r="A183" s="157" t="s">
        <v>801</v>
      </c>
      <c r="B183" s="113" t="s">
        <v>802</v>
      </c>
      <c r="C183" s="113" t="s">
        <v>803</v>
      </c>
      <c r="D183" s="113" t="s">
        <v>818</v>
      </c>
      <c r="E183" s="113" t="s">
        <v>818</v>
      </c>
      <c r="F183" s="34" t="s">
        <v>821</v>
      </c>
      <c r="G183" s="36" t="s">
        <v>822</v>
      </c>
      <c r="H183" s="36">
        <v>7000</v>
      </c>
      <c r="I183" s="26">
        <v>41518</v>
      </c>
      <c r="J183" s="161">
        <v>41729</v>
      </c>
      <c r="K183" s="27">
        <f t="shared" si="10"/>
        <v>30.142857142857142</v>
      </c>
      <c r="L183" s="38">
        <v>7000</v>
      </c>
      <c r="M183" s="29">
        <f t="shared" si="11"/>
        <v>1</v>
      </c>
      <c r="N183" s="27">
        <f t="shared" si="12"/>
        <v>30.142857142857142</v>
      </c>
      <c r="O183" s="27">
        <f t="shared" si="13"/>
        <v>30.142857142857142</v>
      </c>
      <c r="P183" s="27">
        <f t="shared" si="14"/>
        <v>30.142857142857142</v>
      </c>
      <c r="Q183" s="43" t="s">
        <v>807</v>
      </c>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row>
    <row r="184" spans="1:59" s="31" customFormat="1" ht="132" customHeight="1" thickBot="1" x14ac:dyDescent="0.25">
      <c r="A184" s="157" t="s">
        <v>801</v>
      </c>
      <c r="B184" s="113" t="s">
        <v>802</v>
      </c>
      <c r="C184" s="113" t="s">
        <v>803</v>
      </c>
      <c r="D184" s="34" t="s">
        <v>823</v>
      </c>
      <c r="E184" s="34" t="s">
        <v>823</v>
      </c>
      <c r="F184" s="34" t="s">
        <v>824</v>
      </c>
      <c r="G184" s="36" t="s">
        <v>825</v>
      </c>
      <c r="H184" s="36">
        <v>24000</v>
      </c>
      <c r="I184" s="26">
        <v>41518</v>
      </c>
      <c r="J184" s="161">
        <v>41820</v>
      </c>
      <c r="K184" s="27">
        <f t="shared" si="10"/>
        <v>43.142857142857146</v>
      </c>
      <c r="L184" s="36">
        <v>24000</v>
      </c>
      <c r="M184" s="29">
        <f t="shared" si="11"/>
        <v>1</v>
      </c>
      <c r="N184" s="27">
        <f t="shared" si="12"/>
        <v>43.142857142857146</v>
      </c>
      <c r="O184" s="27">
        <f t="shared" si="13"/>
        <v>43.142857142857146</v>
      </c>
      <c r="P184" s="27">
        <f t="shared" si="14"/>
        <v>43.142857142857146</v>
      </c>
      <c r="Q184" s="43" t="s">
        <v>807</v>
      </c>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row>
    <row r="185" spans="1:59" s="31" customFormat="1" ht="112.5" customHeight="1" thickBot="1" x14ac:dyDescent="0.25">
      <c r="A185" s="33" t="s">
        <v>826</v>
      </c>
      <c r="B185" s="113" t="s">
        <v>827</v>
      </c>
      <c r="C185" s="113" t="s">
        <v>828</v>
      </c>
      <c r="D185" s="78" t="s">
        <v>829</v>
      </c>
      <c r="E185" s="78" t="s">
        <v>829</v>
      </c>
      <c r="F185" s="34" t="s">
        <v>830</v>
      </c>
      <c r="G185" s="36" t="s">
        <v>831</v>
      </c>
      <c r="H185" s="119">
        <v>0.8</v>
      </c>
      <c r="I185" s="26">
        <v>41487</v>
      </c>
      <c r="J185" s="161">
        <v>41851</v>
      </c>
      <c r="K185" s="27">
        <f t="shared" si="10"/>
        <v>52</v>
      </c>
      <c r="L185" s="36">
        <v>0.8</v>
      </c>
      <c r="M185" s="29">
        <f t="shared" si="11"/>
        <v>1</v>
      </c>
      <c r="N185" s="27">
        <f t="shared" si="12"/>
        <v>52</v>
      </c>
      <c r="O185" s="27">
        <f t="shared" si="13"/>
        <v>52</v>
      </c>
      <c r="P185" s="27">
        <f t="shared" si="14"/>
        <v>52</v>
      </c>
      <c r="Q185" s="102" t="s">
        <v>832</v>
      </c>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row>
    <row r="186" spans="1:59" s="31" customFormat="1" ht="119.25" customHeight="1" thickBot="1" x14ac:dyDescent="0.25">
      <c r="A186" s="33" t="s">
        <v>826</v>
      </c>
      <c r="B186" s="113" t="s">
        <v>827</v>
      </c>
      <c r="C186" s="113" t="s">
        <v>828</v>
      </c>
      <c r="D186" s="34" t="s">
        <v>833</v>
      </c>
      <c r="E186" s="34" t="s">
        <v>833</v>
      </c>
      <c r="F186" s="34" t="s">
        <v>834</v>
      </c>
      <c r="G186" s="36" t="s">
        <v>835</v>
      </c>
      <c r="H186" s="120">
        <v>1</v>
      </c>
      <c r="I186" s="26">
        <v>41487</v>
      </c>
      <c r="J186" s="161">
        <v>41851</v>
      </c>
      <c r="K186" s="27">
        <f t="shared" si="10"/>
        <v>52</v>
      </c>
      <c r="L186" s="36">
        <v>1</v>
      </c>
      <c r="M186" s="29">
        <f t="shared" si="11"/>
        <v>1</v>
      </c>
      <c r="N186" s="27">
        <f t="shared" si="12"/>
        <v>52</v>
      </c>
      <c r="O186" s="27">
        <f t="shared" si="13"/>
        <v>52</v>
      </c>
      <c r="P186" s="27">
        <f t="shared" si="14"/>
        <v>52</v>
      </c>
      <c r="Q186" s="102" t="s">
        <v>832</v>
      </c>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row>
    <row r="187" spans="1:59" s="31" customFormat="1" ht="102" thickBot="1" x14ac:dyDescent="0.25">
      <c r="A187" s="33" t="s">
        <v>826</v>
      </c>
      <c r="B187" s="113" t="s">
        <v>827</v>
      </c>
      <c r="C187" s="113" t="s">
        <v>828</v>
      </c>
      <c r="D187" s="78" t="s">
        <v>836</v>
      </c>
      <c r="E187" s="78" t="s">
        <v>836</v>
      </c>
      <c r="F187" s="34" t="s">
        <v>834</v>
      </c>
      <c r="G187" s="36" t="s">
        <v>837</v>
      </c>
      <c r="H187" s="36">
        <v>1</v>
      </c>
      <c r="I187" s="26">
        <v>41487</v>
      </c>
      <c r="J187" s="161">
        <v>41851</v>
      </c>
      <c r="K187" s="27">
        <f t="shared" si="10"/>
        <v>52</v>
      </c>
      <c r="L187" s="36">
        <v>1</v>
      </c>
      <c r="M187" s="29">
        <f t="shared" si="11"/>
        <v>1</v>
      </c>
      <c r="N187" s="27">
        <f t="shared" si="12"/>
        <v>52</v>
      </c>
      <c r="O187" s="27">
        <f t="shared" si="13"/>
        <v>52</v>
      </c>
      <c r="P187" s="27">
        <f t="shared" si="14"/>
        <v>52</v>
      </c>
      <c r="Q187" s="102" t="s">
        <v>832</v>
      </c>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row>
    <row r="188" spans="1:59" s="31" customFormat="1" ht="102" customHeight="1" thickBot="1" x14ac:dyDescent="0.25">
      <c r="A188" s="33" t="s">
        <v>838</v>
      </c>
      <c r="B188" s="34" t="s">
        <v>839</v>
      </c>
      <c r="C188" s="34" t="s">
        <v>840</v>
      </c>
      <c r="D188" s="34" t="s">
        <v>841</v>
      </c>
      <c r="E188" s="34" t="s">
        <v>841</v>
      </c>
      <c r="F188" s="34" t="s">
        <v>842</v>
      </c>
      <c r="G188" s="36" t="s">
        <v>837</v>
      </c>
      <c r="H188" s="36">
        <v>1</v>
      </c>
      <c r="I188" s="26">
        <v>41487</v>
      </c>
      <c r="J188" s="161">
        <v>41851</v>
      </c>
      <c r="K188" s="27">
        <f t="shared" si="10"/>
        <v>52</v>
      </c>
      <c r="L188" s="121">
        <v>1</v>
      </c>
      <c r="M188" s="29">
        <f t="shared" si="11"/>
        <v>1</v>
      </c>
      <c r="N188" s="27">
        <f t="shared" si="12"/>
        <v>52</v>
      </c>
      <c r="O188" s="27">
        <f t="shared" si="13"/>
        <v>52</v>
      </c>
      <c r="P188" s="27">
        <f t="shared" si="14"/>
        <v>52</v>
      </c>
      <c r="Q188" s="102" t="s">
        <v>832</v>
      </c>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row>
    <row r="189" spans="1:59" s="31" customFormat="1" ht="102.75" customHeight="1" thickBot="1" x14ac:dyDescent="0.25">
      <c r="A189" s="33" t="s">
        <v>843</v>
      </c>
      <c r="B189" s="34" t="s">
        <v>844</v>
      </c>
      <c r="C189" s="34" t="s">
        <v>845</v>
      </c>
      <c r="D189" s="34" t="s">
        <v>846</v>
      </c>
      <c r="E189" s="34" t="s">
        <v>846</v>
      </c>
      <c r="F189" s="34" t="s">
        <v>847</v>
      </c>
      <c r="G189" s="36" t="s">
        <v>848</v>
      </c>
      <c r="H189" s="36">
        <v>1</v>
      </c>
      <c r="I189" s="26">
        <v>41518</v>
      </c>
      <c r="J189" s="161">
        <v>41699</v>
      </c>
      <c r="K189" s="27">
        <f t="shared" si="10"/>
        <v>25.857142857142858</v>
      </c>
      <c r="L189" s="36">
        <v>1</v>
      </c>
      <c r="M189" s="29">
        <f t="shared" si="11"/>
        <v>1</v>
      </c>
      <c r="N189" s="27">
        <f t="shared" si="12"/>
        <v>25.857142857142858</v>
      </c>
      <c r="O189" s="27">
        <f t="shared" si="13"/>
        <v>25.857142857142858</v>
      </c>
      <c r="P189" s="27">
        <f t="shared" si="14"/>
        <v>25.857142857142858</v>
      </c>
      <c r="Q189" s="83" t="s">
        <v>192</v>
      </c>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row>
    <row r="190" spans="1:59" s="31" customFormat="1" ht="135.75" customHeight="1" thickBot="1" x14ac:dyDescent="0.25">
      <c r="A190" s="33" t="s">
        <v>843</v>
      </c>
      <c r="B190" s="34" t="s">
        <v>844</v>
      </c>
      <c r="C190" s="34" t="s">
        <v>845</v>
      </c>
      <c r="D190" s="34" t="s">
        <v>846</v>
      </c>
      <c r="E190" s="34" t="s">
        <v>846</v>
      </c>
      <c r="F190" s="34" t="s">
        <v>849</v>
      </c>
      <c r="G190" s="36" t="s">
        <v>850</v>
      </c>
      <c r="H190" s="119">
        <v>1</v>
      </c>
      <c r="I190" s="26">
        <v>41518</v>
      </c>
      <c r="J190" s="161">
        <v>41882</v>
      </c>
      <c r="K190" s="27">
        <f t="shared" si="10"/>
        <v>52</v>
      </c>
      <c r="L190" s="36">
        <v>1</v>
      </c>
      <c r="M190" s="29">
        <f t="shared" si="11"/>
        <v>1</v>
      </c>
      <c r="N190" s="27">
        <f t="shared" si="12"/>
        <v>52</v>
      </c>
      <c r="O190" s="27">
        <f t="shared" si="13"/>
        <v>52</v>
      </c>
      <c r="P190" s="27">
        <f t="shared" si="14"/>
        <v>52</v>
      </c>
      <c r="Q190" s="83" t="s">
        <v>192</v>
      </c>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row>
    <row r="191" spans="1:59" s="31" customFormat="1" ht="89.25" customHeight="1" thickBot="1" x14ac:dyDescent="0.25">
      <c r="A191" s="33" t="s">
        <v>843</v>
      </c>
      <c r="B191" s="34" t="s">
        <v>844</v>
      </c>
      <c r="C191" s="34" t="s">
        <v>845</v>
      </c>
      <c r="D191" s="34" t="s">
        <v>846</v>
      </c>
      <c r="E191" s="34" t="s">
        <v>846</v>
      </c>
      <c r="F191" s="34" t="s">
        <v>851</v>
      </c>
      <c r="G191" s="36" t="s">
        <v>852</v>
      </c>
      <c r="H191" s="36">
        <v>1</v>
      </c>
      <c r="I191" s="26">
        <v>41640</v>
      </c>
      <c r="J191" s="161">
        <v>41759</v>
      </c>
      <c r="K191" s="27">
        <f t="shared" si="10"/>
        <v>17</v>
      </c>
      <c r="L191" s="36">
        <v>1</v>
      </c>
      <c r="M191" s="29">
        <f t="shared" si="11"/>
        <v>1</v>
      </c>
      <c r="N191" s="27">
        <f t="shared" si="12"/>
        <v>17</v>
      </c>
      <c r="O191" s="27">
        <f t="shared" si="13"/>
        <v>17</v>
      </c>
      <c r="P191" s="27">
        <f t="shared" si="14"/>
        <v>17</v>
      </c>
      <c r="Q191" s="83" t="s">
        <v>192</v>
      </c>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row>
    <row r="192" spans="1:59" s="31" customFormat="1" ht="105.75" customHeight="1" thickBot="1" x14ac:dyDescent="0.25">
      <c r="A192" s="33" t="s">
        <v>853</v>
      </c>
      <c r="B192" s="113" t="s">
        <v>854</v>
      </c>
      <c r="C192" s="34" t="s">
        <v>855</v>
      </c>
      <c r="D192" s="34" t="s">
        <v>856</v>
      </c>
      <c r="E192" s="34" t="s">
        <v>856</v>
      </c>
      <c r="F192" s="34" t="s">
        <v>857</v>
      </c>
      <c r="G192" s="36" t="s">
        <v>858</v>
      </c>
      <c r="H192" s="36">
        <v>12</v>
      </c>
      <c r="I192" s="26">
        <v>41518</v>
      </c>
      <c r="J192" s="161">
        <v>41882</v>
      </c>
      <c r="K192" s="27">
        <f t="shared" si="10"/>
        <v>52</v>
      </c>
      <c r="L192" s="36">
        <v>12</v>
      </c>
      <c r="M192" s="29">
        <f t="shared" si="11"/>
        <v>1</v>
      </c>
      <c r="N192" s="27">
        <f t="shared" si="12"/>
        <v>52</v>
      </c>
      <c r="O192" s="27">
        <f t="shared" si="13"/>
        <v>52</v>
      </c>
      <c r="P192" s="27">
        <f t="shared" si="14"/>
        <v>52</v>
      </c>
      <c r="Q192" s="102" t="s">
        <v>643</v>
      </c>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row>
    <row r="193" spans="1:59" s="31" customFormat="1" ht="111.6" customHeight="1" thickBot="1" x14ac:dyDescent="0.25">
      <c r="A193" s="33" t="s">
        <v>853</v>
      </c>
      <c r="B193" s="113" t="s">
        <v>854</v>
      </c>
      <c r="C193" s="34" t="s">
        <v>855</v>
      </c>
      <c r="D193" s="117" t="s">
        <v>859</v>
      </c>
      <c r="E193" s="117" t="s">
        <v>859</v>
      </c>
      <c r="F193" s="34" t="s">
        <v>860</v>
      </c>
      <c r="G193" s="36" t="s">
        <v>861</v>
      </c>
      <c r="H193" s="36">
        <v>1</v>
      </c>
      <c r="I193" s="26">
        <v>41518</v>
      </c>
      <c r="J193" s="161">
        <v>41670</v>
      </c>
      <c r="K193" s="27">
        <f t="shared" si="10"/>
        <v>21.714285714285715</v>
      </c>
      <c r="L193" s="36">
        <v>1</v>
      </c>
      <c r="M193" s="29">
        <f t="shared" si="11"/>
        <v>1</v>
      </c>
      <c r="N193" s="27">
        <f t="shared" si="12"/>
        <v>21.714285714285715</v>
      </c>
      <c r="O193" s="27">
        <f t="shared" si="13"/>
        <v>21.714285714285715</v>
      </c>
      <c r="P193" s="27">
        <f t="shared" si="14"/>
        <v>21.714285714285715</v>
      </c>
      <c r="Q193" s="102" t="s">
        <v>643</v>
      </c>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row>
    <row r="194" spans="1:59" s="31" customFormat="1" ht="127.15" customHeight="1" thickBot="1" x14ac:dyDescent="0.25">
      <c r="A194" s="46" t="s">
        <v>862</v>
      </c>
      <c r="B194" s="34" t="s">
        <v>863</v>
      </c>
      <c r="C194" s="34" t="s">
        <v>864</v>
      </c>
      <c r="D194" s="34" t="s">
        <v>865</v>
      </c>
      <c r="E194" s="34" t="s">
        <v>865</v>
      </c>
      <c r="F194" s="34" t="s">
        <v>830</v>
      </c>
      <c r="G194" s="36" t="s">
        <v>831</v>
      </c>
      <c r="H194" s="119">
        <v>0.8</v>
      </c>
      <c r="I194" s="26">
        <v>41487</v>
      </c>
      <c r="J194" s="161">
        <v>41851</v>
      </c>
      <c r="K194" s="27">
        <f t="shared" si="10"/>
        <v>52</v>
      </c>
      <c r="L194" s="36">
        <v>0.8</v>
      </c>
      <c r="M194" s="29">
        <f t="shared" si="11"/>
        <v>1</v>
      </c>
      <c r="N194" s="27">
        <f t="shared" si="12"/>
        <v>52</v>
      </c>
      <c r="O194" s="27">
        <f t="shared" si="13"/>
        <v>52</v>
      </c>
      <c r="P194" s="27">
        <f t="shared" si="14"/>
        <v>52</v>
      </c>
      <c r="Q194" s="102" t="s">
        <v>832</v>
      </c>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row>
    <row r="195" spans="1:59" s="31" customFormat="1" ht="99.75" customHeight="1" thickBot="1" x14ac:dyDescent="0.25">
      <c r="A195" s="33" t="s">
        <v>866</v>
      </c>
      <c r="B195" s="113" t="s">
        <v>867</v>
      </c>
      <c r="C195" s="113" t="s">
        <v>868</v>
      </c>
      <c r="D195" s="34" t="s">
        <v>869</v>
      </c>
      <c r="E195" s="34" t="s">
        <v>869</v>
      </c>
      <c r="F195" s="34" t="s">
        <v>870</v>
      </c>
      <c r="G195" s="36" t="s">
        <v>871</v>
      </c>
      <c r="H195" s="36">
        <v>3</v>
      </c>
      <c r="I195" s="26">
        <v>41519</v>
      </c>
      <c r="J195" s="161">
        <v>41820</v>
      </c>
      <c r="K195" s="27">
        <f t="shared" si="10"/>
        <v>43</v>
      </c>
      <c r="L195" s="36">
        <v>3</v>
      </c>
      <c r="M195" s="29">
        <f t="shared" si="11"/>
        <v>1</v>
      </c>
      <c r="N195" s="27">
        <f t="shared" si="12"/>
        <v>43</v>
      </c>
      <c r="O195" s="27">
        <f t="shared" si="13"/>
        <v>43</v>
      </c>
      <c r="P195" s="27">
        <f t="shared" si="14"/>
        <v>43</v>
      </c>
      <c r="Q195" s="30" t="s">
        <v>317</v>
      </c>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row>
    <row r="196" spans="1:59" s="31" customFormat="1" ht="159" thickBot="1" x14ac:dyDescent="0.25">
      <c r="A196" s="33" t="s">
        <v>866</v>
      </c>
      <c r="B196" s="113" t="s">
        <v>872</v>
      </c>
      <c r="C196" s="113" t="s">
        <v>868</v>
      </c>
      <c r="D196" s="113" t="s">
        <v>873</v>
      </c>
      <c r="E196" s="113" t="s">
        <v>873</v>
      </c>
      <c r="F196" s="34" t="s">
        <v>874</v>
      </c>
      <c r="G196" s="36" t="s">
        <v>875</v>
      </c>
      <c r="H196" s="36">
        <v>4</v>
      </c>
      <c r="I196" s="26">
        <v>41519</v>
      </c>
      <c r="J196" s="161">
        <v>41882</v>
      </c>
      <c r="K196" s="27">
        <f t="shared" si="10"/>
        <v>51.857142857142854</v>
      </c>
      <c r="L196" s="36">
        <v>4</v>
      </c>
      <c r="M196" s="29">
        <f t="shared" si="11"/>
        <v>1</v>
      </c>
      <c r="N196" s="27">
        <f t="shared" si="12"/>
        <v>51.857142857142854</v>
      </c>
      <c r="O196" s="27">
        <f t="shared" si="13"/>
        <v>51.857142857142854</v>
      </c>
      <c r="P196" s="27">
        <f t="shared" si="14"/>
        <v>51.857142857142854</v>
      </c>
      <c r="Q196" s="30" t="s">
        <v>317</v>
      </c>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row>
    <row r="197" spans="1:59" s="31" customFormat="1" ht="99" customHeight="1" thickBot="1" x14ac:dyDescent="0.25">
      <c r="A197" s="33" t="s">
        <v>866</v>
      </c>
      <c r="B197" s="113" t="s">
        <v>872</v>
      </c>
      <c r="C197" s="113" t="s">
        <v>868</v>
      </c>
      <c r="D197" s="113" t="s">
        <v>873</v>
      </c>
      <c r="E197" s="113" t="s">
        <v>873</v>
      </c>
      <c r="F197" s="34" t="s">
        <v>876</v>
      </c>
      <c r="G197" s="36" t="s">
        <v>596</v>
      </c>
      <c r="H197" s="36">
        <v>1</v>
      </c>
      <c r="I197" s="26">
        <v>41519</v>
      </c>
      <c r="J197" s="161">
        <v>41789</v>
      </c>
      <c r="K197" s="27">
        <f t="shared" si="10"/>
        <v>38.571428571428569</v>
      </c>
      <c r="L197" s="121">
        <v>1</v>
      </c>
      <c r="M197" s="29">
        <f t="shared" si="11"/>
        <v>1</v>
      </c>
      <c r="N197" s="27">
        <f t="shared" si="12"/>
        <v>38.571428571428569</v>
      </c>
      <c r="O197" s="27">
        <f t="shared" si="13"/>
        <v>38.571428571428569</v>
      </c>
      <c r="P197" s="27">
        <f t="shared" si="14"/>
        <v>38.571428571428569</v>
      </c>
      <c r="Q197" s="30" t="s">
        <v>317</v>
      </c>
      <c r="R197" s="127"/>
      <c r="S197" s="127"/>
      <c r="T197" s="127"/>
      <c r="U197" s="154"/>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row>
    <row r="198" spans="1:59" s="108" customFormat="1" ht="129" customHeight="1" thickBot="1" x14ac:dyDescent="0.25">
      <c r="A198" s="46" t="s">
        <v>877</v>
      </c>
      <c r="B198" s="122" t="s">
        <v>878</v>
      </c>
      <c r="C198" s="122" t="s">
        <v>879</v>
      </c>
      <c r="D198" s="34" t="s">
        <v>880</v>
      </c>
      <c r="E198" s="34" t="s">
        <v>880</v>
      </c>
      <c r="F198" s="34" t="s">
        <v>881</v>
      </c>
      <c r="G198" s="36" t="s">
        <v>882</v>
      </c>
      <c r="H198" s="36">
        <v>4</v>
      </c>
      <c r="I198" s="26">
        <v>41609</v>
      </c>
      <c r="J198" s="161">
        <v>41852</v>
      </c>
      <c r="K198" s="27">
        <f t="shared" si="10"/>
        <v>34.714285714285715</v>
      </c>
      <c r="L198" s="36">
        <v>4</v>
      </c>
      <c r="M198" s="29">
        <f t="shared" si="11"/>
        <v>1</v>
      </c>
      <c r="N198" s="27">
        <f t="shared" si="12"/>
        <v>34.714285714285715</v>
      </c>
      <c r="O198" s="27">
        <f t="shared" si="13"/>
        <v>34.714285714285715</v>
      </c>
      <c r="P198" s="27">
        <f t="shared" si="14"/>
        <v>34.714285714285715</v>
      </c>
      <c r="Q198" s="102" t="s">
        <v>643</v>
      </c>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row>
    <row r="199" spans="1:59" s="108" customFormat="1" ht="119.25" customHeight="1" thickBot="1" x14ac:dyDescent="0.25">
      <c r="A199" s="46" t="s">
        <v>877</v>
      </c>
      <c r="B199" s="122" t="s">
        <v>878</v>
      </c>
      <c r="C199" s="122" t="s">
        <v>879</v>
      </c>
      <c r="D199" s="34" t="s">
        <v>883</v>
      </c>
      <c r="E199" s="34" t="s">
        <v>883</v>
      </c>
      <c r="F199" s="34" t="s">
        <v>884</v>
      </c>
      <c r="G199" s="36" t="s">
        <v>885</v>
      </c>
      <c r="H199" s="36">
        <v>1</v>
      </c>
      <c r="I199" s="26">
        <v>41518</v>
      </c>
      <c r="J199" s="161">
        <v>41670</v>
      </c>
      <c r="K199" s="27">
        <f t="shared" si="10"/>
        <v>21.714285714285715</v>
      </c>
      <c r="L199" s="36">
        <v>1</v>
      </c>
      <c r="M199" s="29">
        <f t="shared" si="11"/>
        <v>1</v>
      </c>
      <c r="N199" s="27">
        <f t="shared" si="12"/>
        <v>21.714285714285715</v>
      </c>
      <c r="O199" s="27">
        <f t="shared" si="13"/>
        <v>21.714285714285715</v>
      </c>
      <c r="P199" s="27">
        <f t="shared" si="14"/>
        <v>21.714285714285715</v>
      </c>
      <c r="Q199" s="102" t="s">
        <v>643</v>
      </c>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row>
    <row r="200" spans="1:59" s="108" customFormat="1" ht="108" customHeight="1" thickBot="1" x14ac:dyDescent="0.25">
      <c r="A200" s="46" t="s">
        <v>877</v>
      </c>
      <c r="B200" s="103" t="s">
        <v>878</v>
      </c>
      <c r="C200" s="103" t="s">
        <v>879</v>
      </c>
      <c r="D200" s="34" t="s">
        <v>886</v>
      </c>
      <c r="E200" s="34" t="s">
        <v>886</v>
      </c>
      <c r="F200" s="34" t="s">
        <v>887</v>
      </c>
      <c r="G200" s="36" t="s">
        <v>324</v>
      </c>
      <c r="H200" s="36">
        <v>1</v>
      </c>
      <c r="I200" s="26">
        <v>41518</v>
      </c>
      <c r="J200" s="161">
        <v>41851</v>
      </c>
      <c r="K200" s="27">
        <f t="shared" si="10"/>
        <v>47.571428571428569</v>
      </c>
      <c r="L200" s="36">
        <v>1</v>
      </c>
      <c r="M200" s="29">
        <f t="shared" si="11"/>
        <v>1</v>
      </c>
      <c r="N200" s="27">
        <f t="shared" si="12"/>
        <v>47.571428571428569</v>
      </c>
      <c r="O200" s="27">
        <f t="shared" si="13"/>
        <v>47.571428571428569</v>
      </c>
      <c r="P200" s="27">
        <f t="shared" si="14"/>
        <v>47.571428571428569</v>
      </c>
      <c r="Q200" s="30" t="s">
        <v>399</v>
      </c>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row>
    <row r="201" spans="1:59" s="31" customFormat="1" ht="116.25" customHeight="1" thickBot="1" x14ac:dyDescent="0.25">
      <c r="A201" s="46" t="s">
        <v>877</v>
      </c>
      <c r="B201" s="103" t="s">
        <v>878</v>
      </c>
      <c r="C201" s="103" t="s">
        <v>879</v>
      </c>
      <c r="D201" s="34" t="s">
        <v>888</v>
      </c>
      <c r="E201" s="34" t="s">
        <v>888</v>
      </c>
      <c r="F201" s="34" t="s">
        <v>779</v>
      </c>
      <c r="G201" s="36" t="s">
        <v>780</v>
      </c>
      <c r="H201" s="36">
        <v>2</v>
      </c>
      <c r="I201" s="26">
        <v>41540</v>
      </c>
      <c r="J201" s="161">
        <v>41851</v>
      </c>
      <c r="K201" s="27">
        <f t="shared" si="10"/>
        <v>44.428571428571431</v>
      </c>
      <c r="L201" s="36">
        <v>2</v>
      </c>
      <c r="M201" s="29">
        <f t="shared" si="11"/>
        <v>1</v>
      </c>
      <c r="N201" s="27">
        <f t="shared" si="12"/>
        <v>44.428571428571431</v>
      </c>
      <c r="O201" s="27">
        <f t="shared" si="13"/>
        <v>44.428571428571431</v>
      </c>
      <c r="P201" s="27">
        <f t="shared" si="14"/>
        <v>44.428571428571431</v>
      </c>
      <c r="Q201" s="30" t="s">
        <v>399</v>
      </c>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row>
    <row r="202" spans="1:59" s="31" customFormat="1" ht="117" customHeight="1" thickBot="1" x14ac:dyDescent="0.25">
      <c r="A202" s="46" t="s">
        <v>877</v>
      </c>
      <c r="B202" s="103" t="s">
        <v>878</v>
      </c>
      <c r="C202" s="103" t="s">
        <v>879</v>
      </c>
      <c r="D202" s="34" t="s">
        <v>889</v>
      </c>
      <c r="E202" s="34" t="s">
        <v>889</v>
      </c>
      <c r="F202" s="34" t="s">
        <v>890</v>
      </c>
      <c r="G202" s="36" t="s">
        <v>783</v>
      </c>
      <c r="H202" s="36">
        <v>3</v>
      </c>
      <c r="I202" s="26">
        <v>41518</v>
      </c>
      <c r="J202" s="161">
        <v>41851</v>
      </c>
      <c r="K202" s="27">
        <f t="shared" si="10"/>
        <v>47.571428571428569</v>
      </c>
      <c r="L202" s="36">
        <v>3</v>
      </c>
      <c r="M202" s="29">
        <f t="shared" si="11"/>
        <v>1</v>
      </c>
      <c r="N202" s="27">
        <f t="shared" si="12"/>
        <v>47.571428571428569</v>
      </c>
      <c r="O202" s="27">
        <f t="shared" si="13"/>
        <v>47.571428571428569</v>
      </c>
      <c r="P202" s="27">
        <f t="shared" si="14"/>
        <v>47.571428571428569</v>
      </c>
      <c r="Q202" s="30" t="s">
        <v>399</v>
      </c>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row>
    <row r="203" spans="1:59" s="31" customFormat="1" ht="149.25" customHeight="1" thickBot="1" x14ac:dyDescent="0.25">
      <c r="A203" s="46" t="s">
        <v>891</v>
      </c>
      <c r="B203" s="35" t="s">
        <v>892</v>
      </c>
      <c r="C203" s="35" t="s">
        <v>893</v>
      </c>
      <c r="D203" s="35" t="s">
        <v>894</v>
      </c>
      <c r="E203" s="35" t="s">
        <v>894</v>
      </c>
      <c r="F203" s="34" t="s">
        <v>895</v>
      </c>
      <c r="G203" s="36" t="s">
        <v>896</v>
      </c>
      <c r="H203" s="36">
        <v>4</v>
      </c>
      <c r="I203" s="26">
        <v>41518</v>
      </c>
      <c r="J203" s="161">
        <v>41882</v>
      </c>
      <c r="K203" s="27">
        <f t="shared" si="10"/>
        <v>52</v>
      </c>
      <c r="L203" s="36">
        <v>4</v>
      </c>
      <c r="M203" s="29">
        <f t="shared" si="11"/>
        <v>1</v>
      </c>
      <c r="N203" s="27">
        <f t="shared" si="12"/>
        <v>52</v>
      </c>
      <c r="O203" s="27">
        <f t="shared" si="13"/>
        <v>52</v>
      </c>
      <c r="P203" s="27">
        <f t="shared" si="14"/>
        <v>52</v>
      </c>
      <c r="Q203" s="30" t="s">
        <v>399</v>
      </c>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row>
    <row r="204" spans="1:59" s="31" customFormat="1" ht="117.75" customHeight="1" thickBot="1" x14ac:dyDescent="0.25">
      <c r="A204" s="46" t="s">
        <v>891</v>
      </c>
      <c r="B204" s="113" t="s">
        <v>897</v>
      </c>
      <c r="C204" s="113" t="s">
        <v>898</v>
      </c>
      <c r="D204" s="35" t="s">
        <v>899</v>
      </c>
      <c r="E204" s="35" t="s">
        <v>899</v>
      </c>
      <c r="F204" s="34" t="s">
        <v>900</v>
      </c>
      <c r="G204" s="36" t="s">
        <v>901</v>
      </c>
      <c r="H204" s="119">
        <v>1</v>
      </c>
      <c r="I204" s="26">
        <v>41548</v>
      </c>
      <c r="J204" s="162">
        <v>41670</v>
      </c>
      <c r="K204" s="27">
        <f t="shared" si="10"/>
        <v>17.428571428571427</v>
      </c>
      <c r="L204" s="36">
        <v>1</v>
      </c>
      <c r="M204" s="29">
        <f t="shared" si="11"/>
        <v>1</v>
      </c>
      <c r="N204" s="27">
        <f t="shared" si="12"/>
        <v>17.428571428571427</v>
      </c>
      <c r="O204" s="27">
        <f t="shared" si="13"/>
        <v>17.428571428571427</v>
      </c>
      <c r="P204" s="27">
        <f t="shared" si="14"/>
        <v>17.428571428571427</v>
      </c>
      <c r="Q204" s="30" t="s">
        <v>347</v>
      </c>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row>
    <row r="205" spans="1:59" s="31" customFormat="1" ht="135" customHeight="1" thickBot="1" x14ac:dyDescent="0.25">
      <c r="A205" s="46" t="s">
        <v>891</v>
      </c>
      <c r="B205" s="113" t="s">
        <v>897</v>
      </c>
      <c r="C205" s="113" t="s">
        <v>898</v>
      </c>
      <c r="D205" s="35" t="s">
        <v>902</v>
      </c>
      <c r="E205" s="35" t="s">
        <v>902</v>
      </c>
      <c r="F205" s="34" t="s">
        <v>903</v>
      </c>
      <c r="G205" s="36" t="s">
        <v>904</v>
      </c>
      <c r="H205" s="36">
        <v>1</v>
      </c>
      <c r="I205" s="26">
        <v>41548</v>
      </c>
      <c r="J205" s="162">
        <v>41670</v>
      </c>
      <c r="K205" s="27">
        <f t="shared" si="10"/>
        <v>17.428571428571427</v>
      </c>
      <c r="L205" s="36">
        <v>1</v>
      </c>
      <c r="M205" s="29">
        <f t="shared" si="11"/>
        <v>1</v>
      </c>
      <c r="N205" s="27">
        <f t="shared" si="12"/>
        <v>17.428571428571427</v>
      </c>
      <c r="O205" s="27">
        <f t="shared" si="13"/>
        <v>17.428571428571427</v>
      </c>
      <c r="P205" s="27">
        <f t="shared" si="14"/>
        <v>17.428571428571427</v>
      </c>
      <c r="Q205" s="30" t="s">
        <v>347</v>
      </c>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row>
    <row r="206" spans="1:59" s="31" customFormat="1" ht="120.75" customHeight="1" thickBot="1" x14ac:dyDescent="0.25">
      <c r="A206" s="46" t="s">
        <v>891</v>
      </c>
      <c r="B206" s="113" t="s">
        <v>897</v>
      </c>
      <c r="C206" s="113" t="s">
        <v>898</v>
      </c>
      <c r="D206" s="35" t="s">
        <v>905</v>
      </c>
      <c r="E206" s="35" t="s">
        <v>905</v>
      </c>
      <c r="F206" s="34" t="s">
        <v>906</v>
      </c>
      <c r="G206" s="36" t="s">
        <v>901</v>
      </c>
      <c r="H206" s="119">
        <v>1</v>
      </c>
      <c r="I206" s="26">
        <v>41671</v>
      </c>
      <c r="J206" s="162">
        <v>41759</v>
      </c>
      <c r="K206" s="27">
        <f t="shared" si="10"/>
        <v>12.571428571428571</v>
      </c>
      <c r="L206" s="36">
        <v>1</v>
      </c>
      <c r="M206" s="29">
        <f t="shared" si="11"/>
        <v>1</v>
      </c>
      <c r="N206" s="27">
        <f t="shared" si="12"/>
        <v>12.571428571428571</v>
      </c>
      <c r="O206" s="27">
        <f t="shared" si="13"/>
        <v>12.571428571428571</v>
      </c>
      <c r="P206" s="27">
        <f t="shared" si="14"/>
        <v>12.571428571428571</v>
      </c>
      <c r="Q206" s="30" t="s">
        <v>347</v>
      </c>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row>
    <row r="207" spans="1:59" s="31" customFormat="1" ht="124.9" customHeight="1" thickBot="1" x14ac:dyDescent="0.25">
      <c r="A207" s="46" t="s">
        <v>891</v>
      </c>
      <c r="B207" s="113" t="s">
        <v>897</v>
      </c>
      <c r="C207" s="113" t="s">
        <v>898</v>
      </c>
      <c r="D207" s="35" t="s">
        <v>907</v>
      </c>
      <c r="E207" s="35" t="s">
        <v>907</v>
      </c>
      <c r="F207" s="34" t="s">
        <v>908</v>
      </c>
      <c r="G207" s="36" t="s">
        <v>909</v>
      </c>
      <c r="H207" s="36">
        <v>2</v>
      </c>
      <c r="I207" s="26">
        <v>41671</v>
      </c>
      <c r="J207" s="162">
        <v>41850</v>
      </c>
      <c r="K207" s="27">
        <f t="shared" ref="K207:K249" si="15">+(J207-I207)/7</f>
        <v>25.571428571428573</v>
      </c>
      <c r="L207" s="47">
        <v>2</v>
      </c>
      <c r="M207" s="29">
        <f t="shared" ref="M207:M249" si="16">+L207/H207</f>
        <v>1</v>
      </c>
      <c r="N207" s="27">
        <f t="shared" ref="N207:N249" si="17">+K207*M207</f>
        <v>25.571428571428573</v>
      </c>
      <c r="O207" s="27">
        <f t="shared" ref="O207:O248" si="18">+IF(J207&lt;=$C$11,N207,0)</f>
        <v>25.571428571428573</v>
      </c>
      <c r="P207" s="27">
        <f t="shared" ref="P207:P249" si="19">+IF($C$11&gt;=J207,K207,0)</f>
        <v>25.571428571428573</v>
      </c>
      <c r="Q207" s="30" t="s">
        <v>347</v>
      </c>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row>
    <row r="208" spans="1:59" s="31" customFormat="1" ht="125.45" customHeight="1" thickBot="1" x14ac:dyDescent="0.25">
      <c r="A208" s="46" t="s">
        <v>891</v>
      </c>
      <c r="B208" s="35" t="s">
        <v>897</v>
      </c>
      <c r="C208" s="35" t="s">
        <v>910</v>
      </c>
      <c r="D208" s="35" t="s">
        <v>722</v>
      </c>
      <c r="E208" s="35" t="s">
        <v>722</v>
      </c>
      <c r="F208" s="35" t="s">
        <v>911</v>
      </c>
      <c r="G208" s="79" t="s">
        <v>48</v>
      </c>
      <c r="H208" s="36">
        <v>4</v>
      </c>
      <c r="I208" s="104">
        <v>41518</v>
      </c>
      <c r="J208" s="162">
        <v>41882</v>
      </c>
      <c r="K208" s="27">
        <f t="shared" si="15"/>
        <v>52</v>
      </c>
      <c r="L208" s="47">
        <v>4</v>
      </c>
      <c r="M208" s="29">
        <f t="shared" si="16"/>
        <v>1</v>
      </c>
      <c r="N208" s="27">
        <f t="shared" si="17"/>
        <v>52</v>
      </c>
      <c r="O208" s="27">
        <f t="shared" si="18"/>
        <v>52</v>
      </c>
      <c r="P208" s="27">
        <f t="shared" si="19"/>
        <v>52</v>
      </c>
      <c r="Q208" s="36" t="s">
        <v>41</v>
      </c>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row>
    <row r="209" spans="1:59" s="31" customFormat="1" ht="121.5" customHeight="1" thickBot="1" x14ac:dyDescent="0.25">
      <c r="A209" s="46" t="s">
        <v>912</v>
      </c>
      <c r="B209" s="113" t="s">
        <v>913</v>
      </c>
      <c r="C209" s="113" t="s">
        <v>914</v>
      </c>
      <c r="D209" s="34" t="s">
        <v>776</v>
      </c>
      <c r="E209" s="34" t="s">
        <v>776</v>
      </c>
      <c r="F209" s="34" t="s">
        <v>777</v>
      </c>
      <c r="G209" s="36" t="s">
        <v>324</v>
      </c>
      <c r="H209" s="36">
        <v>1</v>
      </c>
      <c r="I209" s="26">
        <v>41518</v>
      </c>
      <c r="J209" s="161">
        <v>41851</v>
      </c>
      <c r="K209" s="27">
        <f t="shared" si="15"/>
        <v>47.571428571428569</v>
      </c>
      <c r="L209" s="47">
        <v>1</v>
      </c>
      <c r="M209" s="29">
        <f t="shared" si="16"/>
        <v>1</v>
      </c>
      <c r="N209" s="27">
        <f t="shared" si="17"/>
        <v>47.571428571428569</v>
      </c>
      <c r="O209" s="27">
        <f t="shared" si="18"/>
        <v>47.571428571428569</v>
      </c>
      <c r="P209" s="27">
        <f t="shared" si="19"/>
        <v>47.571428571428569</v>
      </c>
      <c r="Q209" s="30" t="s">
        <v>399</v>
      </c>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row>
    <row r="210" spans="1:59" s="31" customFormat="1" ht="102.75" customHeight="1" thickBot="1" x14ac:dyDescent="0.25">
      <c r="A210" s="46" t="s">
        <v>912</v>
      </c>
      <c r="B210" s="113" t="s">
        <v>913</v>
      </c>
      <c r="C210" s="113" t="s">
        <v>914</v>
      </c>
      <c r="D210" s="34" t="s">
        <v>778</v>
      </c>
      <c r="E210" s="34" t="s">
        <v>778</v>
      </c>
      <c r="F210" s="34" t="s">
        <v>779</v>
      </c>
      <c r="G210" s="36" t="s">
        <v>915</v>
      </c>
      <c r="H210" s="36">
        <v>2</v>
      </c>
      <c r="I210" s="26">
        <v>41548</v>
      </c>
      <c r="J210" s="161">
        <v>41851</v>
      </c>
      <c r="K210" s="27">
        <f t="shared" si="15"/>
        <v>43.285714285714285</v>
      </c>
      <c r="L210" s="47">
        <v>2</v>
      </c>
      <c r="M210" s="29">
        <f t="shared" si="16"/>
        <v>1</v>
      </c>
      <c r="N210" s="27">
        <f t="shared" si="17"/>
        <v>43.285714285714285</v>
      </c>
      <c r="O210" s="27">
        <f t="shared" si="18"/>
        <v>43.285714285714285</v>
      </c>
      <c r="P210" s="27">
        <f t="shared" si="19"/>
        <v>43.285714285714285</v>
      </c>
      <c r="Q210" s="30" t="s">
        <v>399</v>
      </c>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row>
    <row r="211" spans="1:59" s="31" customFormat="1" ht="90" customHeight="1" thickBot="1" x14ac:dyDescent="0.25">
      <c r="A211" s="46" t="s">
        <v>912</v>
      </c>
      <c r="B211" s="113" t="s">
        <v>913</v>
      </c>
      <c r="C211" s="113" t="s">
        <v>914</v>
      </c>
      <c r="D211" s="34" t="s">
        <v>781</v>
      </c>
      <c r="E211" s="34" t="s">
        <v>781</v>
      </c>
      <c r="F211" s="34" t="s">
        <v>782</v>
      </c>
      <c r="G211" s="36" t="s">
        <v>896</v>
      </c>
      <c r="H211" s="36">
        <v>4</v>
      </c>
      <c r="I211" s="26">
        <v>41579</v>
      </c>
      <c r="J211" s="161">
        <v>41881</v>
      </c>
      <c r="K211" s="27">
        <f t="shared" si="15"/>
        <v>43.142857142857146</v>
      </c>
      <c r="L211" s="47">
        <v>4</v>
      </c>
      <c r="M211" s="29">
        <f t="shared" si="16"/>
        <v>1</v>
      </c>
      <c r="N211" s="27">
        <f t="shared" si="17"/>
        <v>43.142857142857146</v>
      </c>
      <c r="O211" s="27">
        <f t="shared" si="18"/>
        <v>43.142857142857146</v>
      </c>
      <c r="P211" s="27">
        <f t="shared" si="19"/>
        <v>43.142857142857146</v>
      </c>
      <c r="Q211" s="30" t="s">
        <v>399</v>
      </c>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row>
    <row r="212" spans="1:59" s="31" customFormat="1" ht="143.44999999999999" customHeight="1" thickBot="1" x14ac:dyDescent="0.25">
      <c r="A212" s="46" t="s">
        <v>916</v>
      </c>
      <c r="B212" s="122" t="s">
        <v>917</v>
      </c>
      <c r="C212" s="78" t="s">
        <v>918</v>
      </c>
      <c r="D212" s="78" t="s">
        <v>725</v>
      </c>
      <c r="E212" s="78" t="s">
        <v>725</v>
      </c>
      <c r="F212" s="35" t="s">
        <v>919</v>
      </c>
      <c r="G212" s="79" t="s">
        <v>48</v>
      </c>
      <c r="H212" s="47">
        <v>4</v>
      </c>
      <c r="I212" s="104">
        <v>41518</v>
      </c>
      <c r="J212" s="161">
        <v>41882</v>
      </c>
      <c r="K212" s="27">
        <f t="shared" si="15"/>
        <v>52</v>
      </c>
      <c r="L212" s="36">
        <v>4</v>
      </c>
      <c r="M212" s="29">
        <f t="shared" si="16"/>
        <v>1</v>
      </c>
      <c r="N212" s="27">
        <f t="shared" si="17"/>
        <v>52</v>
      </c>
      <c r="O212" s="27">
        <f t="shared" si="18"/>
        <v>52</v>
      </c>
      <c r="P212" s="27">
        <f t="shared" si="19"/>
        <v>52</v>
      </c>
      <c r="Q212" s="36" t="s">
        <v>41</v>
      </c>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row>
    <row r="213" spans="1:59" s="31" customFormat="1" ht="83.25" customHeight="1" thickBot="1" x14ac:dyDescent="0.25">
      <c r="A213" s="46" t="s">
        <v>916</v>
      </c>
      <c r="B213" s="122" t="s">
        <v>917</v>
      </c>
      <c r="C213" s="78" t="s">
        <v>918</v>
      </c>
      <c r="D213" s="35" t="s">
        <v>920</v>
      </c>
      <c r="E213" s="35" t="s">
        <v>920</v>
      </c>
      <c r="F213" s="78" t="s">
        <v>921</v>
      </c>
      <c r="G213" s="79" t="s">
        <v>922</v>
      </c>
      <c r="H213" s="47">
        <v>1</v>
      </c>
      <c r="I213" s="104">
        <v>41518</v>
      </c>
      <c r="J213" s="161">
        <v>41670</v>
      </c>
      <c r="K213" s="27">
        <f t="shared" si="15"/>
        <v>21.714285714285715</v>
      </c>
      <c r="L213" s="36">
        <v>1</v>
      </c>
      <c r="M213" s="29">
        <f t="shared" si="16"/>
        <v>1</v>
      </c>
      <c r="N213" s="27">
        <f t="shared" si="17"/>
        <v>21.714285714285715</v>
      </c>
      <c r="O213" s="27">
        <f t="shared" si="18"/>
        <v>21.714285714285715</v>
      </c>
      <c r="P213" s="27">
        <f t="shared" si="19"/>
        <v>21.714285714285715</v>
      </c>
      <c r="Q213" s="36" t="s">
        <v>41</v>
      </c>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row>
    <row r="214" spans="1:59" s="31" customFormat="1" ht="108" customHeight="1" thickBot="1" x14ac:dyDescent="0.25">
      <c r="A214" s="46" t="s">
        <v>923</v>
      </c>
      <c r="B214" s="34" t="s">
        <v>924</v>
      </c>
      <c r="C214" s="34" t="s">
        <v>925</v>
      </c>
      <c r="D214" s="34" t="s">
        <v>926</v>
      </c>
      <c r="E214" s="34" t="s">
        <v>926</v>
      </c>
      <c r="F214" s="34" t="s">
        <v>927</v>
      </c>
      <c r="G214" s="36" t="s">
        <v>896</v>
      </c>
      <c r="H214" s="36">
        <v>3</v>
      </c>
      <c r="I214" s="26">
        <v>41518</v>
      </c>
      <c r="J214" s="161">
        <v>41851</v>
      </c>
      <c r="K214" s="27">
        <f t="shared" si="15"/>
        <v>47.571428571428569</v>
      </c>
      <c r="L214" s="36">
        <v>3</v>
      </c>
      <c r="M214" s="29">
        <f t="shared" si="16"/>
        <v>1</v>
      </c>
      <c r="N214" s="27">
        <f t="shared" si="17"/>
        <v>47.571428571428569</v>
      </c>
      <c r="O214" s="27">
        <f t="shared" si="18"/>
        <v>47.571428571428569</v>
      </c>
      <c r="P214" s="27">
        <f t="shared" si="19"/>
        <v>47.571428571428569</v>
      </c>
      <c r="Q214" s="30" t="s">
        <v>399</v>
      </c>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row>
    <row r="215" spans="1:59" s="31" customFormat="1" ht="132.75" customHeight="1" thickBot="1" x14ac:dyDescent="0.25">
      <c r="A215" s="46" t="s">
        <v>928</v>
      </c>
      <c r="B215" s="103" t="s">
        <v>929</v>
      </c>
      <c r="C215" s="34" t="s">
        <v>930</v>
      </c>
      <c r="D215" s="34" t="s">
        <v>776</v>
      </c>
      <c r="E215" s="34" t="s">
        <v>776</v>
      </c>
      <c r="F215" s="34" t="s">
        <v>777</v>
      </c>
      <c r="G215" s="36" t="s">
        <v>324</v>
      </c>
      <c r="H215" s="36">
        <v>1</v>
      </c>
      <c r="I215" s="26">
        <v>41518</v>
      </c>
      <c r="J215" s="161">
        <v>41851</v>
      </c>
      <c r="K215" s="27">
        <f t="shared" si="15"/>
        <v>47.571428571428569</v>
      </c>
      <c r="L215" s="36">
        <v>1</v>
      </c>
      <c r="M215" s="29">
        <f t="shared" si="16"/>
        <v>1</v>
      </c>
      <c r="N215" s="27">
        <f t="shared" si="17"/>
        <v>47.571428571428569</v>
      </c>
      <c r="O215" s="27">
        <f t="shared" si="18"/>
        <v>47.571428571428569</v>
      </c>
      <c r="P215" s="27">
        <f t="shared" si="19"/>
        <v>47.571428571428569</v>
      </c>
      <c r="Q215" s="30" t="s">
        <v>399</v>
      </c>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row>
    <row r="216" spans="1:59" s="31" customFormat="1" ht="87.6" customHeight="1" thickBot="1" x14ac:dyDescent="0.25">
      <c r="A216" s="46" t="s">
        <v>928</v>
      </c>
      <c r="B216" s="103" t="s">
        <v>929</v>
      </c>
      <c r="C216" s="34" t="s">
        <v>930</v>
      </c>
      <c r="D216" s="34" t="s">
        <v>778</v>
      </c>
      <c r="E216" s="34" t="s">
        <v>778</v>
      </c>
      <c r="F216" s="34" t="s">
        <v>779</v>
      </c>
      <c r="G216" s="36" t="s">
        <v>931</v>
      </c>
      <c r="H216" s="36">
        <v>2</v>
      </c>
      <c r="I216" s="26">
        <v>41548</v>
      </c>
      <c r="J216" s="161">
        <v>41851</v>
      </c>
      <c r="K216" s="27">
        <f t="shared" si="15"/>
        <v>43.285714285714285</v>
      </c>
      <c r="L216" s="36">
        <v>2</v>
      </c>
      <c r="M216" s="29">
        <f t="shared" si="16"/>
        <v>1</v>
      </c>
      <c r="N216" s="27">
        <f t="shared" si="17"/>
        <v>43.285714285714285</v>
      </c>
      <c r="O216" s="27">
        <f t="shared" si="18"/>
        <v>43.285714285714285</v>
      </c>
      <c r="P216" s="27">
        <f t="shared" si="19"/>
        <v>43.285714285714285</v>
      </c>
      <c r="Q216" s="30" t="s">
        <v>399</v>
      </c>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row>
    <row r="217" spans="1:59" s="31" customFormat="1" ht="181.9" customHeight="1" thickBot="1" x14ac:dyDescent="0.25">
      <c r="A217" s="46" t="s">
        <v>928</v>
      </c>
      <c r="B217" s="103" t="s">
        <v>929</v>
      </c>
      <c r="C217" s="34" t="s">
        <v>932</v>
      </c>
      <c r="D217" s="34" t="s">
        <v>781</v>
      </c>
      <c r="E217" s="34" t="s">
        <v>781</v>
      </c>
      <c r="F217" s="34" t="s">
        <v>782</v>
      </c>
      <c r="G217" s="36" t="s">
        <v>896</v>
      </c>
      <c r="H217" s="36">
        <v>4</v>
      </c>
      <c r="I217" s="26">
        <v>41579</v>
      </c>
      <c r="J217" s="161">
        <v>41881</v>
      </c>
      <c r="K217" s="27">
        <f t="shared" si="15"/>
        <v>43.142857142857146</v>
      </c>
      <c r="L217" s="36">
        <v>4</v>
      </c>
      <c r="M217" s="29">
        <f t="shared" si="16"/>
        <v>1</v>
      </c>
      <c r="N217" s="27">
        <f t="shared" si="17"/>
        <v>43.142857142857146</v>
      </c>
      <c r="O217" s="27">
        <f t="shared" si="18"/>
        <v>43.142857142857146</v>
      </c>
      <c r="P217" s="27">
        <f t="shared" si="19"/>
        <v>43.142857142857146</v>
      </c>
      <c r="Q217" s="30" t="s">
        <v>399</v>
      </c>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row>
    <row r="218" spans="1:59" s="31" customFormat="1" ht="135.75" customHeight="1" thickBot="1" x14ac:dyDescent="0.25">
      <c r="A218" s="46" t="s">
        <v>933</v>
      </c>
      <c r="B218" s="103" t="s">
        <v>934</v>
      </c>
      <c r="C218" s="103" t="s">
        <v>935</v>
      </c>
      <c r="D218" s="35" t="s">
        <v>936</v>
      </c>
      <c r="E218" s="35" t="s">
        <v>936</v>
      </c>
      <c r="F218" s="35" t="s">
        <v>937</v>
      </c>
      <c r="G218" s="79" t="s">
        <v>938</v>
      </c>
      <c r="H218" s="47">
        <v>3</v>
      </c>
      <c r="I218" s="26">
        <v>41609</v>
      </c>
      <c r="J218" s="161">
        <v>41973</v>
      </c>
      <c r="K218" s="27">
        <f t="shared" si="15"/>
        <v>52</v>
      </c>
      <c r="L218" s="36">
        <v>3</v>
      </c>
      <c r="M218" s="29">
        <f t="shared" si="16"/>
        <v>1</v>
      </c>
      <c r="N218" s="27">
        <f t="shared" si="17"/>
        <v>52</v>
      </c>
      <c r="O218" s="27">
        <f t="shared" si="18"/>
        <v>52</v>
      </c>
      <c r="P218" s="27">
        <f t="shared" si="19"/>
        <v>52</v>
      </c>
      <c r="Q218" s="47" t="s">
        <v>939</v>
      </c>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row>
    <row r="219" spans="1:59" s="31" customFormat="1" ht="130.5" thickBot="1" x14ac:dyDescent="0.25">
      <c r="A219" s="46" t="s">
        <v>933</v>
      </c>
      <c r="B219" s="103" t="s">
        <v>934</v>
      </c>
      <c r="C219" s="103" t="s">
        <v>935</v>
      </c>
      <c r="D219" s="35" t="s">
        <v>936</v>
      </c>
      <c r="E219" s="35" t="s">
        <v>936</v>
      </c>
      <c r="F219" s="34" t="s">
        <v>940</v>
      </c>
      <c r="G219" s="36" t="s">
        <v>941</v>
      </c>
      <c r="H219" s="36">
        <v>6</v>
      </c>
      <c r="I219" s="26">
        <v>41487</v>
      </c>
      <c r="J219" s="161">
        <v>41639</v>
      </c>
      <c r="K219" s="27">
        <f t="shared" si="15"/>
        <v>21.714285714285715</v>
      </c>
      <c r="L219" s="36">
        <v>6</v>
      </c>
      <c r="M219" s="29">
        <f t="shared" si="16"/>
        <v>1</v>
      </c>
      <c r="N219" s="27">
        <f t="shared" si="17"/>
        <v>21.714285714285715</v>
      </c>
      <c r="O219" s="27">
        <f t="shared" si="18"/>
        <v>21.714285714285715</v>
      </c>
      <c r="P219" s="27">
        <f t="shared" si="19"/>
        <v>21.714285714285715</v>
      </c>
      <c r="Q219" s="47" t="s">
        <v>664</v>
      </c>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row>
    <row r="220" spans="1:59" s="31" customFormat="1" ht="159" thickBot="1" x14ac:dyDescent="0.25">
      <c r="A220" s="46" t="s">
        <v>942</v>
      </c>
      <c r="B220" s="123" t="s">
        <v>943</v>
      </c>
      <c r="C220" s="124" t="s">
        <v>944</v>
      </c>
      <c r="D220" s="35" t="s">
        <v>945</v>
      </c>
      <c r="E220" s="35" t="s">
        <v>945</v>
      </c>
      <c r="F220" s="78" t="s">
        <v>946</v>
      </c>
      <c r="G220" s="47" t="s">
        <v>947</v>
      </c>
      <c r="H220" s="47">
        <v>1</v>
      </c>
      <c r="I220" s="104">
        <v>41518</v>
      </c>
      <c r="J220" s="162">
        <v>41729</v>
      </c>
      <c r="K220" s="27">
        <f t="shared" si="15"/>
        <v>30.142857142857142</v>
      </c>
      <c r="L220" s="36">
        <v>1</v>
      </c>
      <c r="M220" s="29">
        <f t="shared" si="16"/>
        <v>1</v>
      </c>
      <c r="N220" s="27">
        <f t="shared" si="17"/>
        <v>30.142857142857142</v>
      </c>
      <c r="O220" s="27">
        <f t="shared" si="18"/>
        <v>30.142857142857142</v>
      </c>
      <c r="P220" s="27">
        <f t="shared" si="19"/>
        <v>30.142857142857142</v>
      </c>
      <c r="Q220" s="47" t="s">
        <v>948</v>
      </c>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row>
    <row r="221" spans="1:59" s="127" customFormat="1" ht="137.25" customHeight="1" thickBot="1" x14ac:dyDescent="0.25">
      <c r="A221" s="44" t="s">
        <v>949</v>
      </c>
      <c r="B221" s="125" t="s">
        <v>950</v>
      </c>
      <c r="C221" s="125" t="s">
        <v>951</v>
      </c>
      <c r="D221" s="126" t="s">
        <v>952</v>
      </c>
      <c r="E221" s="126" t="s">
        <v>952</v>
      </c>
      <c r="F221" s="34" t="s">
        <v>953</v>
      </c>
      <c r="G221" s="36" t="s">
        <v>954</v>
      </c>
      <c r="H221" s="36">
        <v>1</v>
      </c>
      <c r="I221" s="26">
        <v>41699</v>
      </c>
      <c r="J221" s="161">
        <v>41730</v>
      </c>
      <c r="K221" s="27">
        <f t="shared" si="15"/>
        <v>4.4285714285714288</v>
      </c>
      <c r="L221" s="47">
        <v>1</v>
      </c>
      <c r="M221" s="29">
        <f t="shared" si="16"/>
        <v>1</v>
      </c>
      <c r="N221" s="27">
        <f t="shared" si="17"/>
        <v>4.4285714285714288</v>
      </c>
      <c r="O221" s="27">
        <f t="shared" si="18"/>
        <v>4.4285714285714288</v>
      </c>
      <c r="P221" s="27">
        <f t="shared" si="19"/>
        <v>4.4285714285714288</v>
      </c>
      <c r="Q221" s="83" t="s">
        <v>192</v>
      </c>
    </row>
    <row r="222" spans="1:59" s="127" customFormat="1" ht="110.25" customHeight="1" thickBot="1" x14ac:dyDescent="0.25">
      <c r="A222" s="44" t="s">
        <v>949</v>
      </c>
      <c r="B222" s="125" t="s">
        <v>950</v>
      </c>
      <c r="C222" s="125" t="s">
        <v>951</v>
      </c>
      <c r="D222" s="126" t="s">
        <v>952</v>
      </c>
      <c r="E222" s="126" t="s">
        <v>952</v>
      </c>
      <c r="F222" s="34" t="s">
        <v>955</v>
      </c>
      <c r="G222" s="36" t="s">
        <v>852</v>
      </c>
      <c r="H222" s="36">
        <v>1</v>
      </c>
      <c r="I222" s="26">
        <v>41640</v>
      </c>
      <c r="J222" s="161">
        <v>41759</v>
      </c>
      <c r="K222" s="27">
        <f t="shared" si="15"/>
        <v>17</v>
      </c>
      <c r="L222" s="36">
        <v>1</v>
      </c>
      <c r="M222" s="29">
        <f t="shared" si="16"/>
        <v>1</v>
      </c>
      <c r="N222" s="27">
        <f t="shared" si="17"/>
        <v>17</v>
      </c>
      <c r="O222" s="27">
        <f t="shared" si="18"/>
        <v>17</v>
      </c>
      <c r="P222" s="27">
        <f t="shared" si="19"/>
        <v>17</v>
      </c>
      <c r="Q222" s="83" t="s">
        <v>192</v>
      </c>
    </row>
    <row r="223" spans="1:59" s="31" customFormat="1" ht="116.25" customHeight="1" thickBot="1" x14ac:dyDescent="0.25">
      <c r="A223" s="44" t="s">
        <v>949</v>
      </c>
      <c r="B223" s="125" t="s">
        <v>950</v>
      </c>
      <c r="C223" s="125" t="s">
        <v>951</v>
      </c>
      <c r="D223" s="126" t="s">
        <v>952</v>
      </c>
      <c r="E223" s="126" t="s">
        <v>952</v>
      </c>
      <c r="F223" s="34" t="s">
        <v>956</v>
      </c>
      <c r="G223" s="36" t="s">
        <v>957</v>
      </c>
      <c r="H223" s="36">
        <v>1</v>
      </c>
      <c r="I223" s="26">
        <v>41518</v>
      </c>
      <c r="J223" s="161">
        <v>41699</v>
      </c>
      <c r="K223" s="27">
        <f t="shared" si="15"/>
        <v>25.857142857142858</v>
      </c>
      <c r="L223" s="47">
        <v>1</v>
      </c>
      <c r="M223" s="29">
        <f t="shared" si="16"/>
        <v>1</v>
      </c>
      <c r="N223" s="27">
        <f t="shared" si="17"/>
        <v>25.857142857142858</v>
      </c>
      <c r="O223" s="27">
        <f t="shared" si="18"/>
        <v>25.857142857142858</v>
      </c>
      <c r="P223" s="27">
        <f t="shared" si="19"/>
        <v>25.857142857142858</v>
      </c>
      <c r="Q223" s="83" t="s">
        <v>192</v>
      </c>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row>
    <row r="224" spans="1:59" s="31" customFormat="1" ht="79.900000000000006" customHeight="1" thickBot="1" x14ac:dyDescent="0.25">
      <c r="A224" s="33" t="s">
        <v>958</v>
      </c>
      <c r="B224" s="113" t="s">
        <v>959</v>
      </c>
      <c r="C224" s="113" t="s">
        <v>960</v>
      </c>
      <c r="D224" s="113" t="s">
        <v>961</v>
      </c>
      <c r="E224" s="113" t="s">
        <v>961</v>
      </c>
      <c r="F224" s="34" t="s">
        <v>962</v>
      </c>
      <c r="G224" s="36" t="s">
        <v>963</v>
      </c>
      <c r="H224" s="36">
        <v>2</v>
      </c>
      <c r="I224" s="26">
        <v>41518</v>
      </c>
      <c r="J224" s="161">
        <v>41639</v>
      </c>
      <c r="K224" s="27">
        <f t="shared" si="15"/>
        <v>17.285714285714285</v>
      </c>
      <c r="L224" s="36">
        <v>2</v>
      </c>
      <c r="M224" s="29">
        <f t="shared" si="16"/>
        <v>1</v>
      </c>
      <c r="N224" s="27">
        <f t="shared" si="17"/>
        <v>17.285714285714285</v>
      </c>
      <c r="O224" s="27">
        <f t="shared" si="18"/>
        <v>17.285714285714285</v>
      </c>
      <c r="P224" s="27">
        <f t="shared" si="19"/>
        <v>17.285714285714285</v>
      </c>
      <c r="Q224" s="36" t="s">
        <v>964</v>
      </c>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row>
    <row r="225" spans="1:59" s="31" customFormat="1" ht="79.900000000000006" customHeight="1" thickBot="1" x14ac:dyDescent="0.25">
      <c r="A225" s="33" t="s">
        <v>958</v>
      </c>
      <c r="B225" s="113" t="s">
        <v>959</v>
      </c>
      <c r="C225" s="113" t="s">
        <v>960</v>
      </c>
      <c r="D225" s="113" t="s">
        <v>961</v>
      </c>
      <c r="E225" s="113" t="s">
        <v>961</v>
      </c>
      <c r="F225" s="34" t="s">
        <v>965</v>
      </c>
      <c r="G225" s="36" t="s">
        <v>710</v>
      </c>
      <c r="H225" s="36">
        <v>1</v>
      </c>
      <c r="I225" s="26">
        <v>41579</v>
      </c>
      <c r="J225" s="161">
        <v>41639</v>
      </c>
      <c r="K225" s="27">
        <f t="shared" si="15"/>
        <v>8.5714285714285712</v>
      </c>
      <c r="L225" s="36">
        <v>1</v>
      </c>
      <c r="M225" s="29">
        <f t="shared" si="16"/>
        <v>1</v>
      </c>
      <c r="N225" s="27">
        <f t="shared" si="17"/>
        <v>8.5714285714285712</v>
      </c>
      <c r="O225" s="27">
        <f t="shared" si="18"/>
        <v>8.5714285714285712</v>
      </c>
      <c r="P225" s="27">
        <f t="shared" si="19"/>
        <v>8.5714285714285712</v>
      </c>
      <c r="Q225" s="36" t="s">
        <v>964</v>
      </c>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row>
    <row r="226" spans="1:59" s="31" customFormat="1" ht="81.599999999999994" customHeight="1" thickBot="1" x14ac:dyDescent="0.25">
      <c r="A226" s="33" t="s">
        <v>958</v>
      </c>
      <c r="B226" s="113" t="s">
        <v>959</v>
      </c>
      <c r="C226" s="113" t="s">
        <v>960</v>
      </c>
      <c r="D226" s="113" t="s">
        <v>961</v>
      </c>
      <c r="E226" s="113" t="s">
        <v>961</v>
      </c>
      <c r="F226" s="34" t="s">
        <v>966</v>
      </c>
      <c r="G226" s="36" t="s">
        <v>343</v>
      </c>
      <c r="H226" s="36">
        <v>1</v>
      </c>
      <c r="I226" s="26">
        <v>41640</v>
      </c>
      <c r="J226" s="161">
        <v>41698</v>
      </c>
      <c r="K226" s="27">
        <f t="shared" si="15"/>
        <v>8.2857142857142865</v>
      </c>
      <c r="L226" s="36">
        <v>1</v>
      </c>
      <c r="M226" s="29">
        <f t="shared" si="16"/>
        <v>1</v>
      </c>
      <c r="N226" s="27">
        <f t="shared" si="17"/>
        <v>8.2857142857142865</v>
      </c>
      <c r="O226" s="27">
        <f t="shared" si="18"/>
        <v>8.2857142857142865</v>
      </c>
      <c r="P226" s="27">
        <f t="shared" si="19"/>
        <v>8.2857142857142865</v>
      </c>
      <c r="Q226" s="36" t="s">
        <v>964</v>
      </c>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row>
    <row r="227" spans="1:59" s="31" customFormat="1" ht="96" customHeight="1" thickBot="1" x14ac:dyDescent="0.25">
      <c r="A227" s="33" t="s">
        <v>958</v>
      </c>
      <c r="B227" s="113" t="s">
        <v>959</v>
      </c>
      <c r="C227" s="113" t="s">
        <v>960</v>
      </c>
      <c r="D227" s="113" t="s">
        <v>961</v>
      </c>
      <c r="E227" s="113" t="s">
        <v>961</v>
      </c>
      <c r="F227" s="34" t="s">
        <v>967</v>
      </c>
      <c r="G227" s="36" t="s">
        <v>324</v>
      </c>
      <c r="H227" s="36">
        <v>1</v>
      </c>
      <c r="I227" s="26">
        <v>41579</v>
      </c>
      <c r="J227" s="161">
        <v>41639</v>
      </c>
      <c r="K227" s="27">
        <f t="shared" si="15"/>
        <v>8.5714285714285712</v>
      </c>
      <c r="L227" s="36">
        <v>1</v>
      </c>
      <c r="M227" s="29">
        <f t="shared" si="16"/>
        <v>1</v>
      </c>
      <c r="N227" s="27">
        <f t="shared" si="17"/>
        <v>8.5714285714285712</v>
      </c>
      <c r="O227" s="27">
        <f t="shared" si="18"/>
        <v>8.5714285714285712</v>
      </c>
      <c r="P227" s="27">
        <f t="shared" si="19"/>
        <v>8.5714285714285712</v>
      </c>
      <c r="Q227" s="36" t="s">
        <v>964</v>
      </c>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row>
    <row r="228" spans="1:59" s="31" customFormat="1" ht="73.5" customHeight="1" thickBot="1" x14ac:dyDescent="0.25">
      <c r="A228" s="44" t="s">
        <v>968</v>
      </c>
      <c r="B228" s="126" t="s">
        <v>969</v>
      </c>
      <c r="C228" s="126" t="s">
        <v>970</v>
      </c>
      <c r="D228" s="34" t="s">
        <v>971</v>
      </c>
      <c r="E228" s="34" t="s">
        <v>971</v>
      </c>
      <c r="F228" s="34" t="s">
        <v>972</v>
      </c>
      <c r="G228" s="36" t="s">
        <v>324</v>
      </c>
      <c r="H228" s="36">
        <v>1</v>
      </c>
      <c r="I228" s="26">
        <v>41487</v>
      </c>
      <c r="J228" s="161">
        <v>41669</v>
      </c>
      <c r="K228" s="27">
        <f t="shared" si="15"/>
        <v>26</v>
      </c>
      <c r="L228" s="36">
        <v>1</v>
      </c>
      <c r="M228" s="29">
        <f t="shared" si="16"/>
        <v>1</v>
      </c>
      <c r="N228" s="27">
        <f t="shared" si="17"/>
        <v>26</v>
      </c>
      <c r="O228" s="27">
        <f t="shared" si="18"/>
        <v>26</v>
      </c>
      <c r="P228" s="27">
        <f t="shared" si="19"/>
        <v>26</v>
      </c>
      <c r="Q228" s="36" t="s">
        <v>964</v>
      </c>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row>
    <row r="229" spans="1:59" s="31" customFormat="1" ht="83.25" customHeight="1" thickBot="1" x14ac:dyDescent="0.25">
      <c r="A229" s="44" t="s">
        <v>968</v>
      </c>
      <c r="B229" s="126" t="s">
        <v>969</v>
      </c>
      <c r="C229" s="126" t="s">
        <v>970</v>
      </c>
      <c r="D229" s="34" t="s">
        <v>973</v>
      </c>
      <c r="E229" s="34" t="s">
        <v>973</v>
      </c>
      <c r="F229" s="34" t="s">
        <v>974</v>
      </c>
      <c r="G229" s="36" t="s">
        <v>975</v>
      </c>
      <c r="H229" s="36">
        <v>3</v>
      </c>
      <c r="I229" s="26">
        <v>41579</v>
      </c>
      <c r="J229" s="161">
        <v>41850</v>
      </c>
      <c r="K229" s="27">
        <f t="shared" si="15"/>
        <v>38.714285714285715</v>
      </c>
      <c r="L229" s="36">
        <v>3</v>
      </c>
      <c r="M229" s="29">
        <f t="shared" si="16"/>
        <v>1</v>
      </c>
      <c r="N229" s="27">
        <f t="shared" si="17"/>
        <v>38.714285714285715</v>
      </c>
      <c r="O229" s="27">
        <f t="shared" si="18"/>
        <v>38.714285714285715</v>
      </c>
      <c r="P229" s="27">
        <f t="shared" si="19"/>
        <v>38.714285714285715</v>
      </c>
      <c r="Q229" s="36" t="s">
        <v>964</v>
      </c>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row>
    <row r="230" spans="1:59" s="31" customFormat="1" ht="111.75" customHeight="1" thickBot="1" x14ac:dyDescent="0.25">
      <c r="A230" s="44" t="s">
        <v>968</v>
      </c>
      <c r="B230" s="126" t="s">
        <v>969</v>
      </c>
      <c r="C230" s="126" t="s">
        <v>970</v>
      </c>
      <c r="D230" s="34" t="s">
        <v>973</v>
      </c>
      <c r="E230" s="34" t="s">
        <v>973</v>
      </c>
      <c r="F230" s="34" t="s">
        <v>976</v>
      </c>
      <c r="G230" s="36" t="s">
        <v>977</v>
      </c>
      <c r="H230" s="63">
        <v>1</v>
      </c>
      <c r="I230" s="26">
        <v>41579</v>
      </c>
      <c r="J230" s="161">
        <v>41850</v>
      </c>
      <c r="K230" s="27">
        <f t="shared" si="15"/>
        <v>38.714285714285715</v>
      </c>
      <c r="L230" s="36">
        <v>1</v>
      </c>
      <c r="M230" s="29">
        <f t="shared" si="16"/>
        <v>1</v>
      </c>
      <c r="N230" s="27">
        <f t="shared" si="17"/>
        <v>38.714285714285715</v>
      </c>
      <c r="O230" s="27">
        <f t="shared" si="18"/>
        <v>38.714285714285715</v>
      </c>
      <c r="P230" s="27">
        <f t="shared" si="19"/>
        <v>38.714285714285715</v>
      </c>
      <c r="Q230" s="36" t="s">
        <v>964</v>
      </c>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row>
    <row r="231" spans="1:59" s="108" customFormat="1" ht="100.5" customHeight="1" thickBot="1" x14ac:dyDescent="0.25">
      <c r="A231" s="44" t="s">
        <v>968</v>
      </c>
      <c r="B231" s="126" t="s">
        <v>969</v>
      </c>
      <c r="C231" s="126" t="s">
        <v>970</v>
      </c>
      <c r="D231" s="34" t="s">
        <v>973</v>
      </c>
      <c r="E231" s="34" t="s">
        <v>973</v>
      </c>
      <c r="F231" s="34" t="s">
        <v>978</v>
      </c>
      <c r="G231" s="36" t="s">
        <v>979</v>
      </c>
      <c r="H231" s="63">
        <v>1</v>
      </c>
      <c r="I231" s="26">
        <v>41548</v>
      </c>
      <c r="J231" s="161">
        <v>41850</v>
      </c>
      <c r="K231" s="27">
        <f t="shared" si="15"/>
        <v>43.142857142857146</v>
      </c>
      <c r="L231" s="36">
        <v>1</v>
      </c>
      <c r="M231" s="29">
        <f t="shared" si="16"/>
        <v>1</v>
      </c>
      <c r="N231" s="27">
        <f t="shared" si="17"/>
        <v>43.142857142857146</v>
      </c>
      <c r="O231" s="27">
        <f t="shared" si="18"/>
        <v>43.142857142857146</v>
      </c>
      <c r="P231" s="27">
        <f t="shared" si="19"/>
        <v>43.142857142857146</v>
      </c>
      <c r="Q231" s="36" t="s">
        <v>964</v>
      </c>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row>
    <row r="232" spans="1:59" s="108" customFormat="1" ht="105.6" customHeight="1" thickBot="1" x14ac:dyDescent="0.25">
      <c r="A232" s="155" t="s">
        <v>980</v>
      </c>
      <c r="B232" s="103" t="s">
        <v>981</v>
      </c>
      <c r="C232" s="35" t="s">
        <v>982</v>
      </c>
      <c r="D232" s="34" t="s">
        <v>894</v>
      </c>
      <c r="E232" s="34" t="s">
        <v>894</v>
      </c>
      <c r="F232" s="34" t="s">
        <v>895</v>
      </c>
      <c r="G232" s="36" t="s">
        <v>896</v>
      </c>
      <c r="H232" s="36">
        <v>4</v>
      </c>
      <c r="I232" s="26">
        <v>41518</v>
      </c>
      <c r="J232" s="161">
        <v>41882</v>
      </c>
      <c r="K232" s="27">
        <f t="shared" si="15"/>
        <v>52</v>
      </c>
      <c r="L232" s="36">
        <v>4</v>
      </c>
      <c r="M232" s="29">
        <f t="shared" si="16"/>
        <v>1</v>
      </c>
      <c r="N232" s="27">
        <f t="shared" si="17"/>
        <v>52</v>
      </c>
      <c r="O232" s="27">
        <f t="shared" si="18"/>
        <v>52</v>
      </c>
      <c r="P232" s="27">
        <f t="shared" si="19"/>
        <v>52</v>
      </c>
      <c r="Q232" s="30" t="s">
        <v>399</v>
      </c>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row>
    <row r="233" spans="1:59" s="108" customFormat="1" ht="109.5" customHeight="1" thickBot="1" x14ac:dyDescent="0.25">
      <c r="A233" s="155" t="s">
        <v>980</v>
      </c>
      <c r="B233" s="103" t="s">
        <v>981</v>
      </c>
      <c r="C233" s="103" t="s">
        <v>982</v>
      </c>
      <c r="D233" s="35" t="s">
        <v>899</v>
      </c>
      <c r="E233" s="35" t="s">
        <v>899</v>
      </c>
      <c r="F233" s="35" t="s">
        <v>900</v>
      </c>
      <c r="G233" s="79" t="s">
        <v>901</v>
      </c>
      <c r="H233" s="47">
        <v>1</v>
      </c>
      <c r="I233" s="104">
        <v>41548</v>
      </c>
      <c r="J233" s="162">
        <v>41670</v>
      </c>
      <c r="K233" s="27">
        <f t="shared" si="15"/>
        <v>17.428571428571427</v>
      </c>
      <c r="L233" s="36">
        <v>1</v>
      </c>
      <c r="M233" s="29">
        <f t="shared" si="16"/>
        <v>1</v>
      </c>
      <c r="N233" s="27">
        <f t="shared" si="17"/>
        <v>17.428571428571427</v>
      </c>
      <c r="O233" s="27">
        <f t="shared" si="18"/>
        <v>17.428571428571427</v>
      </c>
      <c r="P233" s="27">
        <f t="shared" si="19"/>
        <v>17.428571428571427</v>
      </c>
      <c r="Q233" s="30" t="s">
        <v>347</v>
      </c>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row>
    <row r="234" spans="1:59" s="108" customFormat="1" ht="109.5" customHeight="1" thickBot="1" x14ac:dyDescent="0.25">
      <c r="A234" s="155" t="s">
        <v>980</v>
      </c>
      <c r="B234" s="103" t="s">
        <v>981</v>
      </c>
      <c r="C234" s="103" t="s">
        <v>982</v>
      </c>
      <c r="D234" s="35" t="s">
        <v>902</v>
      </c>
      <c r="E234" s="35" t="s">
        <v>902</v>
      </c>
      <c r="F234" s="35" t="s">
        <v>903</v>
      </c>
      <c r="G234" s="47" t="s">
        <v>904</v>
      </c>
      <c r="H234" s="47">
        <v>1</v>
      </c>
      <c r="I234" s="104">
        <v>41548</v>
      </c>
      <c r="J234" s="162">
        <v>41670</v>
      </c>
      <c r="K234" s="27">
        <f t="shared" si="15"/>
        <v>17.428571428571427</v>
      </c>
      <c r="L234" s="36">
        <v>1</v>
      </c>
      <c r="M234" s="29">
        <f t="shared" si="16"/>
        <v>1</v>
      </c>
      <c r="N234" s="27">
        <f t="shared" si="17"/>
        <v>17.428571428571427</v>
      </c>
      <c r="O234" s="27">
        <f t="shared" si="18"/>
        <v>17.428571428571427</v>
      </c>
      <c r="P234" s="27">
        <f t="shared" si="19"/>
        <v>17.428571428571427</v>
      </c>
      <c r="Q234" s="30" t="s">
        <v>347</v>
      </c>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row>
    <row r="235" spans="1:59" s="31" customFormat="1" ht="109.5" customHeight="1" thickBot="1" x14ac:dyDescent="0.25">
      <c r="A235" s="155" t="s">
        <v>980</v>
      </c>
      <c r="B235" s="103" t="s">
        <v>981</v>
      </c>
      <c r="C235" s="103" t="s">
        <v>982</v>
      </c>
      <c r="D235" s="35" t="s">
        <v>905</v>
      </c>
      <c r="E235" s="35" t="s">
        <v>905</v>
      </c>
      <c r="F235" s="35" t="s">
        <v>906</v>
      </c>
      <c r="G235" s="79" t="s">
        <v>901</v>
      </c>
      <c r="H235" s="47">
        <v>1</v>
      </c>
      <c r="I235" s="104">
        <v>41671</v>
      </c>
      <c r="J235" s="162">
        <v>41759</v>
      </c>
      <c r="K235" s="27">
        <f t="shared" si="15"/>
        <v>12.571428571428571</v>
      </c>
      <c r="L235" s="36">
        <v>1</v>
      </c>
      <c r="M235" s="29">
        <f t="shared" si="16"/>
        <v>1</v>
      </c>
      <c r="N235" s="27">
        <f t="shared" si="17"/>
        <v>12.571428571428571</v>
      </c>
      <c r="O235" s="27">
        <f t="shared" si="18"/>
        <v>12.571428571428571</v>
      </c>
      <c r="P235" s="27">
        <f t="shared" si="19"/>
        <v>12.571428571428571</v>
      </c>
      <c r="Q235" s="30" t="s">
        <v>347</v>
      </c>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row>
    <row r="236" spans="1:59" s="31" customFormat="1" ht="131.25" thickBot="1" x14ac:dyDescent="0.25">
      <c r="A236" s="155" t="s">
        <v>980</v>
      </c>
      <c r="B236" s="103" t="s">
        <v>981</v>
      </c>
      <c r="C236" s="103" t="s">
        <v>982</v>
      </c>
      <c r="D236" s="35" t="s">
        <v>907</v>
      </c>
      <c r="E236" s="35" t="s">
        <v>907</v>
      </c>
      <c r="F236" s="35" t="s">
        <v>908</v>
      </c>
      <c r="G236" s="79" t="s">
        <v>909</v>
      </c>
      <c r="H236" s="47">
        <v>2</v>
      </c>
      <c r="I236" s="104">
        <v>41671</v>
      </c>
      <c r="J236" s="162">
        <v>41850</v>
      </c>
      <c r="K236" s="27">
        <f t="shared" si="15"/>
        <v>25.571428571428573</v>
      </c>
      <c r="L236" s="47">
        <v>2</v>
      </c>
      <c r="M236" s="29">
        <f t="shared" si="16"/>
        <v>1</v>
      </c>
      <c r="N236" s="27">
        <f t="shared" si="17"/>
        <v>25.571428571428573</v>
      </c>
      <c r="O236" s="27">
        <f t="shared" si="18"/>
        <v>25.571428571428573</v>
      </c>
      <c r="P236" s="27">
        <f t="shared" si="19"/>
        <v>25.571428571428573</v>
      </c>
      <c r="Q236" s="30" t="s">
        <v>347</v>
      </c>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row>
    <row r="237" spans="1:59" s="31" customFormat="1" ht="131.25" thickBot="1" x14ac:dyDescent="0.25">
      <c r="A237" s="155" t="s">
        <v>980</v>
      </c>
      <c r="B237" s="103" t="s">
        <v>983</v>
      </c>
      <c r="C237" s="103" t="s">
        <v>982</v>
      </c>
      <c r="D237" s="35" t="s">
        <v>984</v>
      </c>
      <c r="E237" s="37" t="s">
        <v>894</v>
      </c>
      <c r="F237" s="34" t="s">
        <v>895</v>
      </c>
      <c r="G237" s="79" t="s">
        <v>48</v>
      </c>
      <c r="H237" s="47">
        <v>4</v>
      </c>
      <c r="I237" s="104">
        <v>41518</v>
      </c>
      <c r="J237" s="162">
        <v>41882</v>
      </c>
      <c r="K237" s="27">
        <f t="shared" si="15"/>
        <v>52</v>
      </c>
      <c r="L237" s="47">
        <v>4</v>
      </c>
      <c r="M237" s="29">
        <f t="shared" si="16"/>
        <v>1</v>
      </c>
      <c r="N237" s="27">
        <f t="shared" si="17"/>
        <v>52</v>
      </c>
      <c r="O237" s="27">
        <f t="shared" si="18"/>
        <v>52</v>
      </c>
      <c r="P237" s="27">
        <f t="shared" si="19"/>
        <v>52</v>
      </c>
      <c r="Q237" s="30" t="s">
        <v>399</v>
      </c>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row>
    <row r="238" spans="1:59" s="31" customFormat="1" ht="145.5" thickBot="1" x14ac:dyDescent="0.25">
      <c r="A238" s="155" t="s">
        <v>985</v>
      </c>
      <c r="B238" s="103" t="s">
        <v>986</v>
      </c>
      <c r="C238" s="35" t="s">
        <v>982</v>
      </c>
      <c r="D238" s="34" t="s">
        <v>894</v>
      </c>
      <c r="E238" s="34" t="s">
        <v>894</v>
      </c>
      <c r="F238" s="34" t="s">
        <v>895</v>
      </c>
      <c r="G238" s="36" t="s">
        <v>896</v>
      </c>
      <c r="H238" s="36">
        <v>4</v>
      </c>
      <c r="I238" s="26">
        <v>41518</v>
      </c>
      <c r="J238" s="161">
        <v>41882</v>
      </c>
      <c r="K238" s="27">
        <f t="shared" si="15"/>
        <v>52</v>
      </c>
      <c r="L238" s="47">
        <v>4</v>
      </c>
      <c r="M238" s="29">
        <f t="shared" si="16"/>
        <v>1</v>
      </c>
      <c r="N238" s="27">
        <f t="shared" si="17"/>
        <v>52</v>
      </c>
      <c r="O238" s="27">
        <f t="shared" si="18"/>
        <v>52</v>
      </c>
      <c r="P238" s="27">
        <f t="shared" si="19"/>
        <v>52</v>
      </c>
      <c r="Q238" s="30" t="s">
        <v>399</v>
      </c>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row>
    <row r="239" spans="1:59" s="31" customFormat="1" ht="145.5" thickBot="1" x14ac:dyDescent="0.25">
      <c r="A239" s="155" t="s">
        <v>985</v>
      </c>
      <c r="B239" s="103" t="s">
        <v>986</v>
      </c>
      <c r="C239" s="103" t="s">
        <v>982</v>
      </c>
      <c r="D239" s="78" t="s">
        <v>899</v>
      </c>
      <c r="E239" s="78" t="s">
        <v>899</v>
      </c>
      <c r="F239" s="35" t="s">
        <v>900</v>
      </c>
      <c r="G239" s="79" t="s">
        <v>901</v>
      </c>
      <c r="H239" s="47">
        <v>1</v>
      </c>
      <c r="I239" s="104">
        <v>41548</v>
      </c>
      <c r="J239" s="162">
        <v>41670</v>
      </c>
      <c r="K239" s="27">
        <f t="shared" si="15"/>
        <v>17.428571428571427</v>
      </c>
      <c r="L239" s="47">
        <v>1</v>
      </c>
      <c r="M239" s="29">
        <f t="shared" si="16"/>
        <v>1</v>
      </c>
      <c r="N239" s="27">
        <f t="shared" si="17"/>
        <v>17.428571428571427</v>
      </c>
      <c r="O239" s="27">
        <f t="shared" si="18"/>
        <v>17.428571428571427</v>
      </c>
      <c r="P239" s="27">
        <f t="shared" si="19"/>
        <v>17.428571428571427</v>
      </c>
      <c r="Q239" s="30" t="s">
        <v>347</v>
      </c>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row>
    <row r="240" spans="1:59" s="31" customFormat="1" ht="145.5" thickBot="1" x14ac:dyDescent="0.25">
      <c r="A240" s="155" t="s">
        <v>985</v>
      </c>
      <c r="B240" s="103" t="s">
        <v>986</v>
      </c>
      <c r="C240" s="103" t="s">
        <v>982</v>
      </c>
      <c r="D240" s="78" t="s">
        <v>902</v>
      </c>
      <c r="E240" s="78" t="s">
        <v>902</v>
      </c>
      <c r="F240" s="35" t="s">
        <v>903</v>
      </c>
      <c r="G240" s="79" t="s">
        <v>904</v>
      </c>
      <c r="H240" s="47">
        <v>1</v>
      </c>
      <c r="I240" s="104">
        <v>41548</v>
      </c>
      <c r="J240" s="162">
        <v>41670</v>
      </c>
      <c r="K240" s="27">
        <f t="shared" si="15"/>
        <v>17.428571428571427</v>
      </c>
      <c r="L240" s="47">
        <v>1</v>
      </c>
      <c r="M240" s="29">
        <f t="shared" si="16"/>
        <v>1</v>
      </c>
      <c r="N240" s="27">
        <f t="shared" si="17"/>
        <v>17.428571428571427</v>
      </c>
      <c r="O240" s="27">
        <f t="shared" si="18"/>
        <v>17.428571428571427</v>
      </c>
      <c r="P240" s="27">
        <f t="shared" si="19"/>
        <v>17.428571428571427</v>
      </c>
      <c r="Q240" s="30" t="s">
        <v>347</v>
      </c>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row>
    <row r="241" spans="1:59" s="31" customFormat="1" ht="145.5" thickBot="1" x14ac:dyDescent="0.25">
      <c r="A241" s="155" t="s">
        <v>985</v>
      </c>
      <c r="B241" s="103" t="s">
        <v>986</v>
      </c>
      <c r="C241" s="103" t="s">
        <v>982</v>
      </c>
      <c r="D241" s="35" t="s">
        <v>905</v>
      </c>
      <c r="E241" s="35" t="s">
        <v>905</v>
      </c>
      <c r="F241" s="35" t="s">
        <v>906</v>
      </c>
      <c r="G241" s="79" t="s">
        <v>901</v>
      </c>
      <c r="H241" s="47">
        <v>1</v>
      </c>
      <c r="I241" s="104">
        <v>41671</v>
      </c>
      <c r="J241" s="162">
        <v>41759</v>
      </c>
      <c r="K241" s="27">
        <f t="shared" si="15"/>
        <v>12.571428571428571</v>
      </c>
      <c r="L241" s="36">
        <v>1</v>
      </c>
      <c r="M241" s="29">
        <f t="shared" si="16"/>
        <v>1</v>
      </c>
      <c r="N241" s="27">
        <f t="shared" si="17"/>
        <v>12.571428571428571</v>
      </c>
      <c r="O241" s="27">
        <f t="shared" si="18"/>
        <v>12.571428571428571</v>
      </c>
      <c r="P241" s="27">
        <f t="shared" si="19"/>
        <v>12.571428571428571</v>
      </c>
      <c r="Q241" s="30" t="s">
        <v>347</v>
      </c>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row>
    <row r="242" spans="1:59" s="31" customFormat="1" ht="145.5" thickBot="1" x14ac:dyDescent="0.25">
      <c r="A242" s="155" t="s">
        <v>985</v>
      </c>
      <c r="B242" s="103" t="s">
        <v>986</v>
      </c>
      <c r="C242" s="103" t="s">
        <v>982</v>
      </c>
      <c r="D242" s="78" t="s">
        <v>907</v>
      </c>
      <c r="E242" s="78" t="s">
        <v>907</v>
      </c>
      <c r="F242" s="35" t="s">
        <v>908</v>
      </c>
      <c r="G242" s="79" t="s">
        <v>909</v>
      </c>
      <c r="H242" s="47">
        <v>2</v>
      </c>
      <c r="I242" s="104">
        <v>41671</v>
      </c>
      <c r="J242" s="162">
        <v>41850</v>
      </c>
      <c r="K242" s="27">
        <f t="shared" si="15"/>
        <v>25.571428571428573</v>
      </c>
      <c r="L242" s="47">
        <v>2</v>
      </c>
      <c r="M242" s="29">
        <f t="shared" si="16"/>
        <v>1</v>
      </c>
      <c r="N242" s="27">
        <f t="shared" si="17"/>
        <v>25.571428571428573</v>
      </c>
      <c r="O242" s="27">
        <f t="shared" si="18"/>
        <v>25.571428571428573</v>
      </c>
      <c r="P242" s="27">
        <f t="shared" si="19"/>
        <v>25.571428571428573</v>
      </c>
      <c r="Q242" s="30" t="s">
        <v>347</v>
      </c>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row>
    <row r="243" spans="1:59" s="31" customFormat="1" ht="145.5" thickBot="1" x14ac:dyDescent="0.25">
      <c r="A243" s="155" t="s">
        <v>985</v>
      </c>
      <c r="B243" s="103" t="s">
        <v>986</v>
      </c>
      <c r="C243" s="103" t="s">
        <v>982</v>
      </c>
      <c r="D243" s="78" t="s">
        <v>984</v>
      </c>
      <c r="E243" s="37" t="s">
        <v>894</v>
      </c>
      <c r="F243" s="34" t="s">
        <v>895</v>
      </c>
      <c r="G243" s="79" t="s">
        <v>48</v>
      </c>
      <c r="H243" s="47">
        <v>4</v>
      </c>
      <c r="I243" s="104">
        <v>41518</v>
      </c>
      <c r="J243" s="162">
        <v>41882</v>
      </c>
      <c r="K243" s="27">
        <f t="shared" si="15"/>
        <v>52</v>
      </c>
      <c r="L243" s="47">
        <v>4</v>
      </c>
      <c r="M243" s="29">
        <f t="shared" si="16"/>
        <v>1</v>
      </c>
      <c r="N243" s="27">
        <f t="shared" si="17"/>
        <v>52</v>
      </c>
      <c r="O243" s="27">
        <f t="shared" si="18"/>
        <v>52</v>
      </c>
      <c r="P243" s="27">
        <f t="shared" si="19"/>
        <v>52</v>
      </c>
      <c r="Q243" s="30" t="s">
        <v>399</v>
      </c>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row>
    <row r="244" spans="1:59" s="31" customFormat="1" ht="129.75" thickBot="1" x14ac:dyDescent="0.25">
      <c r="A244" s="58" t="s">
        <v>987</v>
      </c>
      <c r="B244" s="113" t="s">
        <v>988</v>
      </c>
      <c r="C244" s="113" t="s">
        <v>989</v>
      </c>
      <c r="D244" s="34" t="s">
        <v>990</v>
      </c>
      <c r="E244" s="34" t="s">
        <v>990</v>
      </c>
      <c r="F244" s="34" t="s">
        <v>991</v>
      </c>
      <c r="G244" s="36" t="s">
        <v>831</v>
      </c>
      <c r="H244" s="119">
        <v>0.8</v>
      </c>
      <c r="I244" s="26">
        <v>41487</v>
      </c>
      <c r="J244" s="161">
        <v>41851</v>
      </c>
      <c r="K244" s="27">
        <f t="shared" si="15"/>
        <v>52</v>
      </c>
      <c r="L244" s="47">
        <v>0.8</v>
      </c>
      <c r="M244" s="29">
        <f t="shared" si="16"/>
        <v>1</v>
      </c>
      <c r="N244" s="27">
        <f t="shared" si="17"/>
        <v>52</v>
      </c>
      <c r="O244" s="27">
        <f t="shared" si="18"/>
        <v>52</v>
      </c>
      <c r="P244" s="27">
        <f t="shared" si="19"/>
        <v>52</v>
      </c>
      <c r="Q244" s="102" t="s">
        <v>832</v>
      </c>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row>
    <row r="245" spans="1:59" s="31" customFormat="1" ht="129.75" thickBot="1" x14ac:dyDescent="0.25">
      <c r="A245" s="58" t="s">
        <v>987</v>
      </c>
      <c r="B245" s="113" t="s">
        <v>988</v>
      </c>
      <c r="C245" s="113" t="s">
        <v>989</v>
      </c>
      <c r="D245" s="34" t="s">
        <v>833</v>
      </c>
      <c r="E245" s="34" t="s">
        <v>833</v>
      </c>
      <c r="F245" s="34" t="s">
        <v>992</v>
      </c>
      <c r="G245" s="36" t="s">
        <v>831</v>
      </c>
      <c r="H245" s="119">
        <v>1</v>
      </c>
      <c r="I245" s="26">
        <v>41487</v>
      </c>
      <c r="J245" s="161">
        <v>41851</v>
      </c>
      <c r="K245" s="27">
        <f t="shared" si="15"/>
        <v>52</v>
      </c>
      <c r="L245" s="47">
        <v>1</v>
      </c>
      <c r="M245" s="29">
        <f t="shared" si="16"/>
        <v>1</v>
      </c>
      <c r="N245" s="27">
        <f t="shared" si="17"/>
        <v>52</v>
      </c>
      <c r="O245" s="27">
        <f t="shared" si="18"/>
        <v>52</v>
      </c>
      <c r="P245" s="27">
        <f t="shared" si="19"/>
        <v>52</v>
      </c>
      <c r="Q245" s="102" t="s">
        <v>832</v>
      </c>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row>
    <row r="246" spans="1:59" s="31" customFormat="1" ht="129.75" thickBot="1" x14ac:dyDescent="0.25">
      <c r="A246" s="58" t="s">
        <v>987</v>
      </c>
      <c r="B246" s="113" t="s">
        <v>988</v>
      </c>
      <c r="C246" s="113" t="s">
        <v>989</v>
      </c>
      <c r="D246" s="34" t="s">
        <v>836</v>
      </c>
      <c r="E246" s="34" t="s">
        <v>836</v>
      </c>
      <c r="F246" s="34" t="s">
        <v>993</v>
      </c>
      <c r="G246" s="36" t="s">
        <v>837</v>
      </c>
      <c r="H246" s="36">
        <v>1</v>
      </c>
      <c r="I246" s="26">
        <v>41487</v>
      </c>
      <c r="J246" s="161">
        <v>41851</v>
      </c>
      <c r="K246" s="27">
        <f t="shared" si="15"/>
        <v>52</v>
      </c>
      <c r="L246" s="47">
        <v>1</v>
      </c>
      <c r="M246" s="29">
        <f t="shared" si="16"/>
        <v>1</v>
      </c>
      <c r="N246" s="27">
        <f t="shared" si="17"/>
        <v>52</v>
      </c>
      <c r="O246" s="27">
        <f t="shared" si="18"/>
        <v>52</v>
      </c>
      <c r="P246" s="27">
        <f t="shared" si="19"/>
        <v>52</v>
      </c>
      <c r="Q246" s="102" t="s">
        <v>832</v>
      </c>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row>
    <row r="247" spans="1:59" s="31" customFormat="1" ht="129.75" customHeight="1" thickBot="1" x14ac:dyDescent="0.25">
      <c r="A247" s="155" t="s">
        <v>994</v>
      </c>
      <c r="B247" s="103" t="s">
        <v>995</v>
      </c>
      <c r="C247" s="113" t="s">
        <v>996</v>
      </c>
      <c r="D247" s="34" t="s">
        <v>997</v>
      </c>
      <c r="E247" s="34" t="s">
        <v>997</v>
      </c>
      <c r="F247" s="34" t="s">
        <v>991</v>
      </c>
      <c r="G247" s="36" t="s">
        <v>831</v>
      </c>
      <c r="H247" s="119">
        <v>0.8</v>
      </c>
      <c r="I247" s="26">
        <v>41487</v>
      </c>
      <c r="J247" s="161">
        <v>41851</v>
      </c>
      <c r="K247" s="27">
        <f t="shared" si="15"/>
        <v>52</v>
      </c>
      <c r="L247" s="121">
        <v>0.8</v>
      </c>
      <c r="M247" s="29">
        <f t="shared" si="16"/>
        <v>1</v>
      </c>
      <c r="N247" s="27">
        <f t="shared" si="17"/>
        <v>52</v>
      </c>
      <c r="O247" s="27">
        <f t="shared" si="18"/>
        <v>52</v>
      </c>
      <c r="P247" s="27">
        <f t="shared" si="19"/>
        <v>52</v>
      </c>
      <c r="Q247" s="102" t="s">
        <v>832</v>
      </c>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row>
    <row r="248" spans="1:59" s="31" customFormat="1" ht="114" customHeight="1" thickBot="1" x14ac:dyDescent="0.25">
      <c r="A248" s="155" t="s">
        <v>994</v>
      </c>
      <c r="B248" s="103" t="s">
        <v>995</v>
      </c>
      <c r="C248" s="113" t="s">
        <v>996</v>
      </c>
      <c r="D248" s="34" t="s">
        <v>833</v>
      </c>
      <c r="E248" s="34" t="s">
        <v>833</v>
      </c>
      <c r="F248" s="34" t="s">
        <v>992</v>
      </c>
      <c r="G248" s="36" t="s">
        <v>831</v>
      </c>
      <c r="H248" s="119">
        <v>1</v>
      </c>
      <c r="I248" s="26">
        <v>41487</v>
      </c>
      <c r="J248" s="161">
        <v>41851</v>
      </c>
      <c r="K248" s="27">
        <f t="shared" si="15"/>
        <v>52</v>
      </c>
      <c r="L248" s="36">
        <v>1</v>
      </c>
      <c r="M248" s="29">
        <f t="shared" si="16"/>
        <v>1</v>
      </c>
      <c r="N248" s="27">
        <f t="shared" si="17"/>
        <v>52</v>
      </c>
      <c r="O248" s="27">
        <f t="shared" si="18"/>
        <v>52</v>
      </c>
      <c r="P248" s="27">
        <f t="shared" si="19"/>
        <v>52</v>
      </c>
      <c r="Q248" s="102" t="s">
        <v>832</v>
      </c>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row>
    <row r="249" spans="1:59" s="31" customFormat="1" ht="107.25" customHeight="1" thickBot="1" x14ac:dyDescent="0.25">
      <c r="A249" s="155" t="s">
        <v>994</v>
      </c>
      <c r="B249" s="103" t="s">
        <v>995</v>
      </c>
      <c r="C249" s="113" t="s">
        <v>996</v>
      </c>
      <c r="D249" s="34" t="s">
        <v>836</v>
      </c>
      <c r="E249" s="34" t="s">
        <v>836</v>
      </c>
      <c r="F249" s="34" t="s">
        <v>993</v>
      </c>
      <c r="G249" s="36" t="s">
        <v>837</v>
      </c>
      <c r="H249" s="36">
        <v>1</v>
      </c>
      <c r="I249" s="26">
        <v>41487</v>
      </c>
      <c r="J249" s="161">
        <v>41851</v>
      </c>
      <c r="K249" s="27">
        <f t="shared" si="15"/>
        <v>52</v>
      </c>
      <c r="L249" s="36">
        <v>1</v>
      </c>
      <c r="M249" s="29">
        <f t="shared" si="16"/>
        <v>1</v>
      </c>
      <c r="N249" s="27">
        <f t="shared" si="17"/>
        <v>52</v>
      </c>
      <c r="O249" s="27">
        <f>+IF(J249&lt;=$C$11,N249,0)</f>
        <v>52</v>
      </c>
      <c r="P249" s="27">
        <f t="shared" si="19"/>
        <v>52</v>
      </c>
      <c r="Q249" s="102" t="s">
        <v>832</v>
      </c>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row>
    <row r="250" spans="1:59" s="133" customFormat="1" ht="17.25" thickBot="1" x14ac:dyDescent="0.35">
      <c r="A250" s="128"/>
      <c r="B250" s="128"/>
      <c r="C250" s="128"/>
      <c r="D250" s="128"/>
      <c r="E250" s="128"/>
      <c r="F250" s="128"/>
      <c r="G250" s="129"/>
      <c r="H250" s="129"/>
      <c r="I250" s="130"/>
      <c r="J250" s="131"/>
      <c r="K250" s="132">
        <f t="shared" ref="K250:P250" si="20">SUM(K14:K249)</f>
        <v>7853.8571428571422</v>
      </c>
      <c r="L250" s="132">
        <f t="shared" si="20"/>
        <v>53800.140000000014</v>
      </c>
      <c r="M250" s="132">
        <f t="shared" si="20"/>
        <v>230.44877192982455</v>
      </c>
      <c r="N250" s="132">
        <f t="shared" si="20"/>
        <v>7594.120852130327</v>
      </c>
      <c r="O250" s="132">
        <f t="shared" si="20"/>
        <v>5741.6208521303233</v>
      </c>
      <c r="P250" s="132">
        <f t="shared" si="20"/>
        <v>5766.9999999999982</v>
      </c>
      <c r="Q250" s="150"/>
    </row>
    <row r="251" spans="1:59" x14ac:dyDescent="0.3">
      <c r="B251" s="2"/>
      <c r="E251" s="2"/>
      <c r="G251" s="5"/>
      <c r="H251" s="134"/>
      <c r="I251" s="2"/>
      <c r="K251" s="134"/>
    </row>
    <row r="252" spans="1:59" ht="17.25" hidden="1" thickBot="1" x14ac:dyDescent="0.35">
      <c r="B252" s="2"/>
      <c r="E252" s="2"/>
      <c r="G252" s="5"/>
      <c r="H252" s="134"/>
      <c r="I252" s="2"/>
      <c r="K252" s="134"/>
    </row>
    <row r="253" spans="1:59" ht="17.25" hidden="1" customHeight="1" thickBot="1" x14ac:dyDescent="0.35">
      <c r="A253" s="320" t="s">
        <v>998</v>
      </c>
      <c r="B253" s="321"/>
      <c r="E253" s="2"/>
      <c r="G253" s="322" t="s">
        <v>999</v>
      </c>
      <c r="H253" s="323"/>
      <c r="I253" s="323"/>
      <c r="J253" s="323"/>
      <c r="K253" s="323"/>
      <c r="L253" s="323"/>
      <c r="M253" s="324"/>
    </row>
    <row r="254" spans="1:59" hidden="1" x14ac:dyDescent="0.3">
      <c r="A254" s="135"/>
      <c r="B254" s="136" t="s">
        <v>1000</v>
      </c>
      <c r="E254" s="2"/>
      <c r="G254" s="137"/>
      <c r="H254" s="137"/>
      <c r="I254" s="137"/>
      <c r="J254" s="137"/>
      <c r="K254" s="137"/>
      <c r="L254" s="137"/>
      <c r="M254" s="138"/>
    </row>
    <row r="255" spans="1:59" ht="17.25" hidden="1" thickBot="1" x14ac:dyDescent="0.35">
      <c r="A255" s="139"/>
      <c r="B255" s="136" t="s">
        <v>1001</v>
      </c>
      <c r="E255" s="2"/>
      <c r="G255" s="140" t="s">
        <v>1002</v>
      </c>
      <c r="H255" s="140"/>
      <c r="I255" s="140"/>
      <c r="J255" s="140"/>
      <c r="K255" s="140"/>
      <c r="L255" s="140"/>
      <c r="M255" s="138"/>
    </row>
    <row r="256" spans="1:59" ht="17.25" hidden="1" thickBot="1" x14ac:dyDescent="0.35">
      <c r="A256" s="141"/>
      <c r="B256" s="136" t="s">
        <v>1003</v>
      </c>
      <c r="E256" s="2"/>
      <c r="G256" s="315" t="s">
        <v>1004</v>
      </c>
      <c r="H256" s="316"/>
      <c r="I256" s="316"/>
      <c r="J256" s="317"/>
      <c r="K256" s="142" t="s">
        <v>1005</v>
      </c>
      <c r="L256" s="142"/>
      <c r="M256" s="143">
        <f>+P250</f>
        <v>5766.9999999999982</v>
      </c>
    </row>
    <row r="257" spans="1:15" ht="17.25" hidden="1" thickBot="1" x14ac:dyDescent="0.35">
      <c r="A257" s="144"/>
      <c r="B257" s="136" t="s">
        <v>1006</v>
      </c>
      <c r="E257" s="2"/>
      <c r="G257" s="315" t="s">
        <v>1007</v>
      </c>
      <c r="H257" s="316"/>
      <c r="I257" s="316"/>
      <c r="J257" s="317"/>
      <c r="K257" s="142" t="s">
        <v>1008</v>
      </c>
      <c r="L257" s="142"/>
      <c r="M257" s="145">
        <f>+K250</f>
        <v>7853.8571428571422</v>
      </c>
    </row>
    <row r="258" spans="1:15" ht="17.25" hidden="1" thickBot="1" x14ac:dyDescent="0.35">
      <c r="A258" s="146"/>
      <c r="B258" s="136" t="s">
        <v>1009</v>
      </c>
      <c r="E258" s="2"/>
      <c r="G258" s="315" t="s">
        <v>1010</v>
      </c>
      <c r="H258" s="316"/>
      <c r="I258" s="316"/>
      <c r="J258" s="317"/>
      <c r="K258" s="142" t="s">
        <v>1011</v>
      </c>
      <c r="L258" s="142"/>
      <c r="M258" s="147">
        <f>+IF(O250=0,0,O250/M256)</f>
        <v>0.99559924607773975</v>
      </c>
      <c r="O258" s="1"/>
    </row>
    <row r="259" spans="1:15" ht="17.25" hidden="1" thickBot="1" x14ac:dyDescent="0.35">
      <c r="A259" s="148"/>
      <c r="B259" s="136" t="s">
        <v>1012</v>
      </c>
      <c r="E259" s="2"/>
      <c r="G259" s="315" t="s">
        <v>1013</v>
      </c>
      <c r="H259" s="316"/>
      <c r="I259" s="316"/>
      <c r="J259" s="317"/>
      <c r="K259" s="142" t="s">
        <v>1014</v>
      </c>
      <c r="L259" s="142"/>
      <c r="M259" s="147">
        <f>+IF(N250=0,0,N250/M257)</f>
        <v>0.96692882414304693</v>
      </c>
    </row>
    <row r="260" spans="1:15" hidden="1" x14ac:dyDescent="0.3">
      <c r="B260" s="2"/>
      <c r="E260" s="2"/>
      <c r="G260" s="5"/>
      <c r="H260" s="134"/>
      <c r="I260" s="2"/>
      <c r="K260" s="134"/>
    </row>
    <row r="261" spans="1:15" hidden="1" x14ac:dyDescent="0.3">
      <c r="B261" s="2"/>
      <c r="E261" s="2"/>
      <c r="G261" s="5"/>
      <c r="H261" s="134"/>
      <c r="I261" s="2"/>
      <c r="K261" s="134"/>
    </row>
    <row r="262" spans="1:15" hidden="1" x14ac:dyDescent="0.3">
      <c r="B262" s="2"/>
      <c r="E262" s="2"/>
      <c r="G262" s="5"/>
      <c r="H262" s="134"/>
      <c r="I262" s="2"/>
      <c r="K262" s="134"/>
    </row>
    <row r="263" spans="1:15" x14ac:dyDescent="0.3">
      <c r="B263" s="2"/>
      <c r="E263" s="2"/>
      <c r="G263" s="5"/>
      <c r="H263" s="134"/>
      <c r="I263" s="2"/>
      <c r="K263" s="134"/>
    </row>
    <row r="264" spans="1:15" x14ac:dyDescent="0.3">
      <c r="B264" s="2"/>
      <c r="E264" s="2"/>
      <c r="G264" s="5"/>
      <c r="H264" s="134"/>
      <c r="I264" s="2"/>
      <c r="K264" s="134"/>
    </row>
    <row r="265" spans="1:15" x14ac:dyDescent="0.3">
      <c r="B265" s="2"/>
      <c r="E265" s="2"/>
      <c r="G265" s="5"/>
      <c r="H265" s="134"/>
      <c r="I265" s="2"/>
      <c r="K265" s="134"/>
    </row>
    <row r="266" spans="1:15" x14ac:dyDescent="0.3">
      <c r="B266" s="2"/>
      <c r="E266" s="2"/>
      <c r="G266" s="5"/>
      <c r="H266" s="134"/>
      <c r="I266" s="2"/>
      <c r="K266" s="134"/>
    </row>
    <row r="267" spans="1:15" x14ac:dyDescent="0.3">
      <c r="B267" s="2"/>
      <c r="E267" s="2"/>
      <c r="G267" s="5"/>
      <c r="H267" s="134"/>
      <c r="I267" s="2"/>
      <c r="K267" s="134"/>
    </row>
    <row r="268" spans="1:15" x14ac:dyDescent="0.3">
      <c r="B268" s="2"/>
      <c r="E268" s="2"/>
      <c r="G268" s="5"/>
      <c r="H268" s="134"/>
      <c r="I268" s="2"/>
      <c r="K268" s="134"/>
    </row>
    <row r="269" spans="1:15" x14ac:dyDescent="0.3">
      <c r="B269" s="2"/>
      <c r="E269" s="2"/>
      <c r="G269" s="5"/>
      <c r="H269" s="134"/>
      <c r="I269" s="2"/>
      <c r="K269" s="134"/>
    </row>
    <row r="270" spans="1:15" x14ac:dyDescent="0.3">
      <c r="B270" s="2"/>
      <c r="E270" s="2"/>
      <c r="G270" s="5"/>
      <c r="H270" s="134"/>
      <c r="I270" s="2"/>
      <c r="K270" s="134"/>
    </row>
    <row r="271" spans="1:15" x14ac:dyDescent="0.3">
      <c r="B271" s="2"/>
      <c r="E271" s="2"/>
      <c r="G271" s="5"/>
      <c r="H271" s="134"/>
      <c r="I271" s="2"/>
      <c r="K271" s="134"/>
    </row>
    <row r="272" spans="1:15" x14ac:dyDescent="0.3">
      <c r="B272" s="2"/>
      <c r="E272" s="2"/>
      <c r="G272" s="5"/>
      <c r="H272" s="134"/>
      <c r="I272" s="2"/>
      <c r="K272" s="134"/>
    </row>
    <row r="273" spans="2:11" x14ac:dyDescent="0.3">
      <c r="B273" s="2"/>
      <c r="E273" s="2"/>
      <c r="G273" s="5"/>
      <c r="H273" s="134"/>
      <c r="I273" s="2"/>
      <c r="K273" s="134"/>
    </row>
    <row r="274" spans="2:11" x14ac:dyDescent="0.3">
      <c r="B274" s="2"/>
      <c r="E274" s="2"/>
      <c r="G274" s="5"/>
      <c r="H274" s="134"/>
      <c r="I274" s="2"/>
      <c r="K274" s="134"/>
    </row>
    <row r="275" spans="2:11" x14ac:dyDescent="0.3">
      <c r="B275" s="2"/>
      <c r="E275" s="2"/>
      <c r="G275" s="5"/>
      <c r="H275" s="134"/>
      <c r="I275" s="2"/>
      <c r="K275" s="134"/>
    </row>
    <row r="276" spans="2:11" x14ac:dyDescent="0.3">
      <c r="B276" s="2"/>
      <c r="E276" s="2"/>
      <c r="G276" s="5"/>
      <c r="H276" s="134"/>
      <c r="I276" s="2"/>
      <c r="K276" s="134"/>
    </row>
    <row r="277" spans="2:11" x14ac:dyDescent="0.3">
      <c r="B277" s="2"/>
      <c r="E277" s="2"/>
      <c r="G277" s="5"/>
      <c r="H277" s="134"/>
      <c r="I277" s="2"/>
      <c r="K277" s="134"/>
    </row>
    <row r="278" spans="2:11" x14ac:dyDescent="0.3">
      <c r="B278" s="2"/>
      <c r="E278" s="2"/>
      <c r="G278" s="5"/>
      <c r="H278" s="134"/>
      <c r="I278" s="2"/>
      <c r="K278" s="134"/>
    </row>
    <row r="279" spans="2:11" x14ac:dyDescent="0.3">
      <c r="B279" s="2"/>
      <c r="E279" s="2"/>
      <c r="G279" s="5"/>
      <c r="H279" s="134"/>
      <c r="I279" s="2"/>
      <c r="K279" s="134"/>
    </row>
    <row r="280" spans="2:11" x14ac:dyDescent="0.3">
      <c r="B280" s="2"/>
      <c r="E280" s="2"/>
      <c r="G280" s="5"/>
      <c r="H280" s="134"/>
      <c r="I280" s="2"/>
      <c r="K280" s="134"/>
    </row>
    <row r="281" spans="2:11" x14ac:dyDescent="0.3">
      <c r="B281" s="2"/>
      <c r="E281" s="2"/>
      <c r="G281" s="5"/>
      <c r="H281" s="134"/>
      <c r="I281" s="2"/>
      <c r="K281" s="134"/>
    </row>
    <row r="282" spans="2:11" x14ac:dyDescent="0.3">
      <c r="B282" s="2"/>
      <c r="E282" s="2"/>
      <c r="G282" s="5"/>
      <c r="H282" s="134"/>
      <c r="I282" s="2"/>
      <c r="K282" s="134"/>
    </row>
    <row r="283" spans="2:11" x14ac:dyDescent="0.3">
      <c r="B283" s="2"/>
      <c r="E283" s="2"/>
      <c r="G283" s="5"/>
      <c r="H283" s="134"/>
      <c r="I283" s="2"/>
      <c r="K283" s="134"/>
    </row>
    <row r="284" spans="2:11" x14ac:dyDescent="0.3">
      <c r="B284" s="2"/>
      <c r="E284" s="2"/>
      <c r="G284" s="5"/>
      <c r="H284" s="134"/>
      <c r="I284" s="2"/>
      <c r="K284" s="134"/>
    </row>
    <row r="285" spans="2:11" x14ac:dyDescent="0.3">
      <c r="B285" s="2"/>
      <c r="E285" s="2"/>
      <c r="G285" s="5"/>
      <c r="H285" s="134"/>
      <c r="I285" s="2"/>
      <c r="K285" s="134"/>
    </row>
    <row r="286" spans="2:11" x14ac:dyDescent="0.3">
      <c r="B286" s="2"/>
      <c r="E286" s="2"/>
      <c r="G286" s="5"/>
      <c r="H286" s="134"/>
      <c r="I286" s="2"/>
      <c r="K286" s="134"/>
    </row>
    <row r="287" spans="2:11" x14ac:dyDescent="0.3">
      <c r="B287" s="2"/>
      <c r="E287" s="2"/>
      <c r="G287" s="5"/>
      <c r="H287" s="134"/>
      <c r="I287" s="2"/>
      <c r="K287" s="134"/>
    </row>
    <row r="288" spans="2:11" x14ac:dyDescent="0.3">
      <c r="B288" s="2"/>
      <c r="E288" s="2"/>
      <c r="G288" s="5"/>
      <c r="H288" s="134"/>
      <c r="I288" s="2"/>
      <c r="K288" s="134"/>
    </row>
    <row r="289" spans="2:11" x14ac:dyDescent="0.3">
      <c r="B289" s="2"/>
      <c r="E289" s="2"/>
      <c r="G289" s="5"/>
      <c r="H289" s="134"/>
      <c r="I289" s="2"/>
      <c r="K289" s="134"/>
    </row>
    <row r="290" spans="2:11" x14ac:dyDescent="0.3">
      <c r="B290" s="2"/>
      <c r="E290" s="2"/>
      <c r="G290" s="5"/>
      <c r="H290" s="134"/>
      <c r="I290" s="2"/>
      <c r="K290" s="134"/>
    </row>
    <row r="291" spans="2:11" x14ac:dyDescent="0.3">
      <c r="B291" s="2"/>
      <c r="E291" s="2"/>
      <c r="G291" s="5"/>
      <c r="H291" s="134"/>
      <c r="I291" s="2"/>
      <c r="K291" s="134"/>
    </row>
    <row r="292" spans="2:11" x14ac:dyDescent="0.3">
      <c r="B292" s="2"/>
      <c r="E292" s="2"/>
      <c r="G292" s="5"/>
      <c r="H292" s="134"/>
      <c r="I292" s="2"/>
      <c r="K292" s="134"/>
    </row>
    <row r="293" spans="2:11" x14ac:dyDescent="0.3">
      <c r="B293" s="2"/>
      <c r="E293" s="2"/>
      <c r="G293" s="5"/>
      <c r="H293" s="134"/>
      <c r="I293" s="2"/>
      <c r="K293" s="134"/>
    </row>
    <row r="294" spans="2:11" x14ac:dyDescent="0.3">
      <c r="B294" s="2"/>
      <c r="E294" s="2"/>
      <c r="G294" s="5"/>
      <c r="H294" s="134"/>
      <c r="I294" s="2"/>
      <c r="K294" s="134"/>
    </row>
    <row r="295" spans="2:11" x14ac:dyDescent="0.3">
      <c r="B295" s="2"/>
      <c r="E295" s="2"/>
      <c r="G295" s="5"/>
      <c r="H295" s="134"/>
      <c r="I295" s="2"/>
      <c r="K295" s="134"/>
    </row>
    <row r="296" spans="2:11" x14ac:dyDescent="0.3">
      <c r="B296" s="2"/>
      <c r="E296" s="2"/>
      <c r="G296" s="5"/>
      <c r="H296" s="134"/>
      <c r="I296" s="2"/>
      <c r="K296" s="134"/>
    </row>
    <row r="297" spans="2:11" x14ac:dyDescent="0.3">
      <c r="B297" s="2"/>
      <c r="E297" s="2"/>
      <c r="G297" s="5"/>
      <c r="H297" s="134"/>
      <c r="I297" s="2"/>
      <c r="K297" s="134"/>
    </row>
    <row r="298" spans="2:11" x14ac:dyDescent="0.3">
      <c r="B298" s="2"/>
      <c r="E298" s="2"/>
      <c r="G298" s="5"/>
      <c r="H298" s="134"/>
      <c r="I298" s="2"/>
      <c r="K298" s="134"/>
    </row>
    <row r="299" spans="2:11" x14ac:dyDescent="0.3">
      <c r="B299" s="2"/>
      <c r="E299" s="2"/>
      <c r="G299" s="5"/>
      <c r="H299" s="134"/>
      <c r="I299" s="2"/>
      <c r="K299" s="134"/>
    </row>
    <row r="300" spans="2:11" x14ac:dyDescent="0.3">
      <c r="B300" s="2"/>
      <c r="E300" s="2"/>
      <c r="G300" s="5"/>
      <c r="H300" s="134"/>
      <c r="I300" s="2"/>
      <c r="K300" s="134"/>
    </row>
    <row r="301" spans="2:11" x14ac:dyDescent="0.3">
      <c r="B301" s="2"/>
      <c r="E301" s="2"/>
      <c r="G301" s="5"/>
      <c r="H301" s="134"/>
      <c r="I301" s="2"/>
      <c r="K301" s="134"/>
    </row>
    <row r="302" spans="2:11" x14ac:dyDescent="0.3">
      <c r="B302" s="2"/>
      <c r="E302" s="2"/>
      <c r="G302" s="5"/>
      <c r="H302" s="134"/>
      <c r="I302" s="2"/>
      <c r="K302" s="134"/>
    </row>
    <row r="303" spans="2:11" x14ac:dyDescent="0.3">
      <c r="B303" s="2"/>
      <c r="E303" s="2"/>
      <c r="G303" s="5"/>
      <c r="H303" s="134"/>
      <c r="I303" s="2"/>
      <c r="K303" s="134"/>
    </row>
    <row r="304" spans="2:11" x14ac:dyDescent="0.3">
      <c r="B304" s="2"/>
      <c r="E304" s="2"/>
      <c r="G304" s="5"/>
      <c r="H304" s="134"/>
      <c r="I304" s="2"/>
      <c r="K304" s="134"/>
    </row>
    <row r="305" spans="2:11" x14ac:dyDescent="0.3">
      <c r="B305" s="2"/>
      <c r="E305" s="2"/>
      <c r="G305" s="5"/>
      <c r="H305" s="134"/>
      <c r="I305" s="2"/>
      <c r="K305" s="134"/>
    </row>
    <row r="306" spans="2:11" x14ac:dyDescent="0.3">
      <c r="B306" s="2"/>
      <c r="E306" s="2"/>
      <c r="G306" s="5"/>
      <c r="H306" s="134"/>
      <c r="I306" s="2"/>
      <c r="K306" s="134"/>
    </row>
    <row r="307" spans="2:11" x14ac:dyDescent="0.3">
      <c r="B307" s="2"/>
      <c r="E307" s="2"/>
      <c r="G307" s="5"/>
      <c r="H307" s="134"/>
      <c r="I307" s="2"/>
      <c r="K307" s="134"/>
    </row>
    <row r="308" spans="2:11" x14ac:dyDescent="0.3">
      <c r="B308" s="2"/>
      <c r="E308" s="2"/>
      <c r="G308" s="5"/>
      <c r="H308" s="134"/>
      <c r="I308" s="2"/>
      <c r="K308" s="134"/>
    </row>
    <row r="309" spans="2:11" x14ac:dyDescent="0.3">
      <c r="B309" s="2"/>
      <c r="E309" s="2"/>
      <c r="G309" s="5"/>
      <c r="H309" s="134"/>
      <c r="I309" s="2"/>
      <c r="K309" s="134"/>
    </row>
    <row r="310" spans="2:11" x14ac:dyDescent="0.3">
      <c r="B310" s="2"/>
      <c r="E310" s="2"/>
      <c r="G310" s="5"/>
      <c r="H310" s="134"/>
      <c r="I310" s="2"/>
      <c r="K310" s="134"/>
    </row>
    <row r="311" spans="2:11" x14ac:dyDescent="0.3">
      <c r="B311" s="2"/>
      <c r="E311" s="2"/>
      <c r="G311" s="5"/>
      <c r="H311" s="134"/>
      <c r="I311" s="2"/>
      <c r="K311" s="134"/>
    </row>
    <row r="312" spans="2:11" x14ac:dyDescent="0.3">
      <c r="B312" s="2"/>
      <c r="E312" s="2"/>
      <c r="G312" s="5"/>
      <c r="H312" s="134"/>
      <c r="I312" s="2"/>
      <c r="K312" s="134"/>
    </row>
    <row r="313" spans="2:11" x14ac:dyDescent="0.3">
      <c r="B313" s="2"/>
      <c r="E313" s="2"/>
      <c r="G313" s="5"/>
      <c r="H313" s="134"/>
      <c r="I313" s="2"/>
      <c r="K313" s="134"/>
    </row>
    <row r="314" spans="2:11" x14ac:dyDescent="0.3">
      <c r="B314" s="2"/>
      <c r="E314" s="2"/>
      <c r="G314" s="5"/>
      <c r="H314" s="134"/>
      <c r="I314" s="2"/>
      <c r="K314" s="134"/>
    </row>
    <row r="315" spans="2:11" x14ac:dyDescent="0.3">
      <c r="B315" s="2"/>
      <c r="E315" s="2"/>
      <c r="G315" s="5"/>
      <c r="H315" s="134"/>
      <c r="I315" s="2"/>
      <c r="K315" s="134"/>
    </row>
    <row r="316" spans="2:11" x14ac:dyDescent="0.3">
      <c r="B316" s="2"/>
      <c r="E316" s="2"/>
      <c r="G316" s="5"/>
      <c r="H316" s="134"/>
      <c r="I316" s="2"/>
      <c r="K316" s="134"/>
    </row>
    <row r="317" spans="2:11" x14ac:dyDescent="0.3">
      <c r="B317" s="2"/>
      <c r="E317" s="2"/>
      <c r="G317" s="5"/>
      <c r="H317" s="134"/>
      <c r="I317" s="2"/>
      <c r="K317" s="134"/>
    </row>
    <row r="318" spans="2:11" x14ac:dyDescent="0.3">
      <c r="B318" s="2"/>
      <c r="E318" s="2"/>
      <c r="G318" s="5"/>
      <c r="H318" s="134"/>
      <c r="I318" s="2"/>
      <c r="K318" s="134"/>
    </row>
    <row r="319" spans="2:11" x14ac:dyDescent="0.3">
      <c r="B319" s="2"/>
      <c r="E319" s="2"/>
      <c r="G319" s="5"/>
      <c r="H319" s="134"/>
      <c r="I319" s="2"/>
      <c r="K319" s="134"/>
    </row>
    <row r="320" spans="2:11" x14ac:dyDescent="0.3">
      <c r="B320" s="2"/>
      <c r="E320" s="2"/>
      <c r="G320" s="5"/>
      <c r="H320" s="134"/>
      <c r="I320" s="2"/>
      <c r="K320" s="134"/>
    </row>
    <row r="321" spans="2:11" x14ac:dyDescent="0.3">
      <c r="B321" s="2"/>
      <c r="E321" s="2"/>
      <c r="G321" s="5"/>
      <c r="H321" s="134"/>
      <c r="I321" s="2"/>
      <c r="K321" s="134"/>
    </row>
    <row r="322" spans="2:11" x14ac:dyDescent="0.3">
      <c r="B322" s="2"/>
      <c r="E322" s="2"/>
      <c r="G322" s="5"/>
      <c r="H322" s="134"/>
      <c r="I322" s="2"/>
      <c r="K322" s="134"/>
    </row>
    <row r="323" spans="2:11" x14ac:dyDescent="0.3">
      <c r="B323" s="2"/>
      <c r="E323" s="2"/>
      <c r="G323" s="5"/>
      <c r="H323" s="134"/>
      <c r="I323" s="2"/>
      <c r="K323" s="134"/>
    </row>
    <row r="324" spans="2:11" x14ac:dyDescent="0.3">
      <c r="B324" s="2"/>
      <c r="E324" s="2"/>
      <c r="G324" s="5"/>
      <c r="H324" s="134"/>
      <c r="I324" s="2"/>
      <c r="K324" s="134"/>
    </row>
    <row r="325" spans="2:11" x14ac:dyDescent="0.3">
      <c r="B325" s="2"/>
      <c r="E325" s="2"/>
      <c r="G325" s="5"/>
      <c r="H325" s="134"/>
      <c r="I325" s="2"/>
      <c r="K325" s="134"/>
    </row>
    <row r="326" spans="2:11" x14ac:dyDescent="0.3">
      <c r="B326" s="2"/>
      <c r="E326" s="2"/>
      <c r="G326" s="5"/>
      <c r="H326" s="134"/>
      <c r="I326" s="2"/>
      <c r="K326" s="134"/>
    </row>
    <row r="327" spans="2:11" x14ac:dyDescent="0.3">
      <c r="B327" s="2"/>
      <c r="E327" s="2"/>
      <c r="G327" s="5"/>
      <c r="H327" s="134"/>
      <c r="I327" s="2"/>
      <c r="K327" s="134"/>
    </row>
    <row r="328" spans="2:11" x14ac:dyDescent="0.3">
      <c r="B328" s="2"/>
      <c r="E328" s="2"/>
      <c r="G328" s="5"/>
      <c r="H328" s="134"/>
      <c r="I328" s="2"/>
      <c r="K328" s="134"/>
    </row>
    <row r="329" spans="2:11" x14ac:dyDescent="0.3">
      <c r="B329" s="2"/>
      <c r="E329" s="2"/>
      <c r="G329" s="5"/>
      <c r="H329" s="134"/>
      <c r="I329" s="2"/>
      <c r="K329" s="134"/>
    </row>
    <row r="330" spans="2:11" x14ac:dyDescent="0.3">
      <c r="B330" s="2"/>
      <c r="E330" s="2"/>
      <c r="G330" s="5"/>
      <c r="H330" s="134"/>
      <c r="I330" s="2"/>
      <c r="K330" s="134"/>
    </row>
    <row r="331" spans="2:11" x14ac:dyDescent="0.3">
      <c r="B331" s="2"/>
      <c r="E331" s="2"/>
      <c r="G331" s="5"/>
      <c r="H331" s="134"/>
      <c r="I331" s="2"/>
      <c r="K331" s="134"/>
    </row>
    <row r="332" spans="2:11" x14ac:dyDescent="0.3">
      <c r="B332" s="2"/>
      <c r="E332" s="2"/>
      <c r="G332" s="5"/>
      <c r="H332" s="134"/>
      <c r="I332" s="2"/>
      <c r="K332" s="134"/>
    </row>
    <row r="333" spans="2:11" x14ac:dyDescent="0.3">
      <c r="B333" s="2"/>
      <c r="E333" s="2"/>
      <c r="G333" s="5"/>
      <c r="H333" s="134"/>
      <c r="I333" s="2"/>
      <c r="K333" s="134"/>
    </row>
    <row r="334" spans="2:11" x14ac:dyDescent="0.3">
      <c r="B334" s="2"/>
      <c r="E334" s="2"/>
      <c r="G334" s="5"/>
      <c r="H334" s="134"/>
      <c r="I334" s="2"/>
      <c r="K334" s="134"/>
    </row>
    <row r="335" spans="2:11" x14ac:dyDescent="0.3">
      <c r="B335" s="2"/>
      <c r="E335" s="2"/>
      <c r="G335" s="5"/>
      <c r="H335" s="134"/>
      <c r="I335" s="2"/>
      <c r="K335" s="134"/>
    </row>
    <row r="336" spans="2:11" x14ac:dyDescent="0.3">
      <c r="B336" s="2"/>
      <c r="E336" s="2"/>
      <c r="G336" s="5"/>
      <c r="H336" s="134"/>
      <c r="I336" s="2"/>
      <c r="K336" s="134"/>
    </row>
    <row r="337" spans="2:11" x14ac:dyDescent="0.3">
      <c r="B337" s="2"/>
      <c r="E337" s="2"/>
      <c r="G337" s="5"/>
      <c r="H337" s="134"/>
      <c r="I337" s="2"/>
      <c r="K337" s="134"/>
    </row>
    <row r="338" spans="2:11" x14ac:dyDescent="0.3">
      <c r="B338" s="2"/>
      <c r="E338" s="2"/>
      <c r="G338" s="5"/>
      <c r="H338" s="134"/>
      <c r="I338" s="2"/>
      <c r="K338" s="134"/>
    </row>
    <row r="339" spans="2:11" x14ac:dyDescent="0.3">
      <c r="B339" s="2"/>
      <c r="E339" s="2"/>
      <c r="G339" s="5"/>
      <c r="H339" s="134"/>
      <c r="I339" s="2"/>
      <c r="K339" s="134"/>
    </row>
    <row r="340" spans="2:11" x14ac:dyDescent="0.3">
      <c r="B340" s="2"/>
      <c r="E340" s="2"/>
      <c r="G340" s="5"/>
      <c r="H340" s="134"/>
      <c r="I340" s="2"/>
      <c r="K340" s="134"/>
    </row>
    <row r="341" spans="2:11" x14ac:dyDescent="0.3">
      <c r="B341" s="2"/>
      <c r="E341" s="2"/>
      <c r="G341" s="5"/>
      <c r="H341" s="134"/>
      <c r="I341" s="2"/>
      <c r="K341" s="134"/>
    </row>
    <row r="342" spans="2:11" x14ac:dyDescent="0.3">
      <c r="B342" s="2"/>
      <c r="E342" s="2"/>
      <c r="G342" s="5"/>
      <c r="H342" s="134"/>
      <c r="I342" s="2"/>
      <c r="K342" s="134"/>
    </row>
    <row r="343" spans="2:11" x14ac:dyDescent="0.3">
      <c r="B343" s="2"/>
      <c r="E343" s="2"/>
      <c r="G343" s="5"/>
      <c r="H343" s="134"/>
      <c r="I343" s="2"/>
      <c r="K343" s="134"/>
    </row>
    <row r="344" spans="2:11" x14ac:dyDescent="0.3">
      <c r="B344" s="2"/>
      <c r="E344" s="2"/>
      <c r="G344" s="5"/>
      <c r="H344" s="134"/>
      <c r="I344" s="2"/>
      <c r="K344" s="134"/>
    </row>
    <row r="345" spans="2:11" x14ac:dyDescent="0.3">
      <c r="B345" s="2"/>
      <c r="E345" s="2"/>
      <c r="G345" s="5"/>
      <c r="H345" s="134"/>
      <c r="I345" s="2"/>
      <c r="K345" s="134"/>
    </row>
    <row r="346" spans="2:11" x14ac:dyDescent="0.3">
      <c r="B346" s="2"/>
      <c r="E346" s="2"/>
      <c r="G346" s="5"/>
      <c r="H346" s="134"/>
      <c r="I346" s="2"/>
      <c r="K346" s="134"/>
    </row>
    <row r="347" spans="2:11" x14ac:dyDescent="0.3">
      <c r="B347" s="2"/>
      <c r="E347" s="2"/>
      <c r="G347" s="5"/>
      <c r="H347" s="134"/>
      <c r="I347" s="2"/>
      <c r="K347" s="134"/>
    </row>
    <row r="348" spans="2:11" x14ac:dyDescent="0.3">
      <c r="B348" s="2"/>
      <c r="E348" s="2"/>
      <c r="G348" s="5"/>
      <c r="H348" s="134"/>
      <c r="I348" s="2"/>
      <c r="K348" s="134"/>
    </row>
    <row r="349" spans="2:11" x14ac:dyDescent="0.3">
      <c r="B349" s="2"/>
      <c r="E349" s="2"/>
      <c r="G349" s="5"/>
      <c r="H349" s="134"/>
      <c r="I349" s="2"/>
      <c r="K349" s="134"/>
    </row>
    <row r="350" spans="2:11" x14ac:dyDescent="0.3">
      <c r="B350" s="2"/>
      <c r="E350" s="2"/>
      <c r="G350" s="5"/>
      <c r="H350" s="134"/>
      <c r="I350" s="2"/>
      <c r="K350" s="134"/>
    </row>
    <row r="351" spans="2:11" x14ac:dyDescent="0.3">
      <c r="B351" s="2"/>
      <c r="E351" s="2"/>
      <c r="G351" s="5"/>
      <c r="H351" s="134"/>
      <c r="I351" s="2"/>
      <c r="K351" s="134"/>
    </row>
    <row r="352" spans="2:11" x14ac:dyDescent="0.3">
      <c r="B352" s="2"/>
      <c r="E352" s="2"/>
      <c r="G352" s="5"/>
      <c r="H352" s="134"/>
      <c r="I352" s="2"/>
      <c r="K352" s="134"/>
    </row>
    <row r="353" spans="2:11" x14ac:dyDescent="0.3">
      <c r="B353" s="2"/>
      <c r="E353" s="2"/>
      <c r="G353" s="5"/>
      <c r="H353" s="134"/>
      <c r="I353" s="2"/>
      <c r="K353" s="134"/>
    </row>
    <row r="354" spans="2:11" x14ac:dyDescent="0.3">
      <c r="B354" s="2"/>
      <c r="E354" s="2"/>
      <c r="G354" s="5"/>
      <c r="H354" s="134"/>
      <c r="I354" s="2"/>
      <c r="K354" s="134"/>
    </row>
    <row r="355" spans="2:11" x14ac:dyDescent="0.3">
      <c r="B355" s="2"/>
      <c r="E355" s="2"/>
      <c r="G355" s="5"/>
      <c r="H355" s="134"/>
      <c r="I355" s="2"/>
      <c r="K355" s="134"/>
    </row>
    <row r="356" spans="2:11" x14ac:dyDescent="0.3">
      <c r="B356" s="2"/>
      <c r="E356" s="2"/>
      <c r="G356" s="5"/>
      <c r="H356" s="134"/>
      <c r="I356" s="2"/>
      <c r="K356" s="134"/>
    </row>
    <row r="357" spans="2:11" x14ac:dyDescent="0.3">
      <c r="B357" s="2"/>
      <c r="E357" s="2"/>
      <c r="G357" s="5"/>
      <c r="H357" s="134"/>
      <c r="I357" s="2"/>
      <c r="K357" s="134"/>
    </row>
    <row r="358" spans="2:11" x14ac:dyDescent="0.3">
      <c r="B358" s="2"/>
      <c r="E358" s="2"/>
      <c r="G358" s="5"/>
      <c r="H358" s="134"/>
      <c r="I358" s="2"/>
      <c r="K358" s="134"/>
    </row>
    <row r="359" spans="2:11" x14ac:dyDescent="0.3">
      <c r="B359" s="2"/>
      <c r="E359" s="2"/>
      <c r="G359" s="5"/>
      <c r="H359" s="134"/>
      <c r="I359" s="2"/>
      <c r="K359" s="134"/>
    </row>
    <row r="360" spans="2:11" x14ac:dyDescent="0.3">
      <c r="B360" s="2"/>
      <c r="E360" s="2"/>
      <c r="G360" s="5"/>
      <c r="H360" s="134"/>
      <c r="I360" s="2"/>
      <c r="K360" s="134"/>
    </row>
    <row r="361" spans="2:11" x14ac:dyDescent="0.3">
      <c r="B361" s="2"/>
      <c r="E361" s="2"/>
      <c r="G361" s="5"/>
      <c r="H361" s="134"/>
      <c r="I361" s="2"/>
      <c r="K361" s="134"/>
    </row>
    <row r="362" spans="2:11" x14ac:dyDescent="0.3">
      <c r="B362" s="2"/>
      <c r="E362" s="2"/>
      <c r="G362" s="5"/>
      <c r="H362" s="134"/>
      <c r="I362" s="2"/>
      <c r="K362" s="134"/>
    </row>
    <row r="363" spans="2:11" x14ac:dyDescent="0.3">
      <c r="B363" s="2"/>
      <c r="E363" s="2"/>
      <c r="G363" s="5"/>
      <c r="H363" s="134"/>
      <c r="I363" s="2"/>
      <c r="K363" s="134"/>
    </row>
    <row r="364" spans="2:11" x14ac:dyDescent="0.3">
      <c r="B364" s="2"/>
      <c r="E364" s="2"/>
      <c r="G364" s="5"/>
      <c r="H364" s="134"/>
      <c r="I364" s="2"/>
      <c r="K364" s="134"/>
    </row>
    <row r="365" spans="2:11" x14ac:dyDescent="0.3">
      <c r="B365" s="2"/>
      <c r="E365" s="2"/>
      <c r="G365" s="5"/>
      <c r="H365" s="134"/>
      <c r="I365" s="2"/>
      <c r="K365" s="134"/>
    </row>
    <row r="366" spans="2:11" x14ac:dyDescent="0.3">
      <c r="B366" s="2"/>
      <c r="E366" s="2"/>
      <c r="G366" s="5"/>
      <c r="H366" s="134"/>
      <c r="I366" s="2"/>
      <c r="K366" s="134"/>
    </row>
    <row r="367" spans="2:11" x14ac:dyDescent="0.3">
      <c r="B367" s="2"/>
      <c r="E367" s="2"/>
      <c r="G367" s="5"/>
      <c r="H367" s="134"/>
      <c r="I367" s="2"/>
      <c r="K367" s="134"/>
    </row>
    <row r="368" spans="2:11" x14ac:dyDescent="0.3">
      <c r="B368" s="2"/>
      <c r="E368" s="2"/>
      <c r="G368" s="5"/>
      <c r="H368" s="134"/>
      <c r="I368" s="2"/>
      <c r="K368" s="134"/>
    </row>
    <row r="369" spans="2:11" x14ac:dyDescent="0.3">
      <c r="B369" s="2"/>
      <c r="E369" s="2"/>
      <c r="G369" s="5"/>
      <c r="H369" s="134"/>
      <c r="I369" s="2"/>
      <c r="K369" s="134"/>
    </row>
    <row r="370" spans="2:11" x14ac:dyDescent="0.3">
      <c r="B370" s="2"/>
      <c r="E370" s="2"/>
      <c r="G370" s="5"/>
      <c r="H370" s="134"/>
      <c r="I370" s="2"/>
      <c r="K370" s="134"/>
    </row>
    <row r="371" spans="2:11" x14ac:dyDescent="0.3">
      <c r="B371" s="2"/>
      <c r="E371" s="2"/>
      <c r="G371" s="5"/>
      <c r="H371" s="134"/>
      <c r="I371" s="2"/>
      <c r="K371" s="134"/>
    </row>
    <row r="372" spans="2:11" x14ac:dyDescent="0.3">
      <c r="B372" s="2"/>
      <c r="E372" s="2"/>
      <c r="G372" s="5"/>
      <c r="H372" s="134"/>
      <c r="I372" s="2"/>
      <c r="K372" s="134"/>
    </row>
    <row r="373" spans="2:11" x14ac:dyDescent="0.3">
      <c r="B373" s="2"/>
      <c r="E373" s="2"/>
      <c r="G373" s="5"/>
      <c r="H373" s="134"/>
      <c r="I373" s="2"/>
      <c r="K373" s="134"/>
    </row>
    <row r="374" spans="2:11" x14ac:dyDescent="0.3">
      <c r="B374" s="2"/>
      <c r="E374" s="2"/>
      <c r="G374" s="5"/>
      <c r="H374" s="134"/>
      <c r="I374" s="2"/>
      <c r="K374" s="134"/>
    </row>
    <row r="375" spans="2:11" x14ac:dyDescent="0.3">
      <c r="B375" s="2"/>
      <c r="E375" s="2"/>
      <c r="G375" s="5"/>
      <c r="H375" s="134"/>
      <c r="I375" s="2"/>
      <c r="K375" s="134"/>
    </row>
    <row r="376" spans="2:11" x14ac:dyDescent="0.3">
      <c r="B376" s="2"/>
      <c r="E376" s="2"/>
      <c r="G376" s="5"/>
      <c r="H376" s="134"/>
      <c r="I376" s="2"/>
      <c r="K376" s="134"/>
    </row>
    <row r="377" spans="2:11" x14ac:dyDescent="0.3">
      <c r="B377" s="2"/>
      <c r="E377" s="2"/>
      <c r="G377" s="5"/>
      <c r="H377" s="134"/>
      <c r="I377" s="2"/>
      <c r="K377" s="134"/>
    </row>
    <row r="378" spans="2:11" x14ac:dyDescent="0.3">
      <c r="B378" s="2"/>
      <c r="E378" s="2"/>
      <c r="G378" s="5"/>
      <c r="H378" s="134"/>
      <c r="I378" s="2"/>
      <c r="K378" s="134"/>
    </row>
    <row r="379" spans="2:11" x14ac:dyDescent="0.3">
      <c r="B379" s="2"/>
      <c r="E379" s="2"/>
      <c r="G379" s="5"/>
      <c r="H379" s="134"/>
      <c r="I379" s="2"/>
      <c r="K379" s="134"/>
    </row>
    <row r="380" spans="2:11" x14ac:dyDescent="0.3">
      <c r="B380" s="2"/>
      <c r="E380" s="2"/>
      <c r="G380" s="5"/>
      <c r="H380" s="134"/>
      <c r="I380" s="2"/>
      <c r="K380" s="134"/>
    </row>
    <row r="381" spans="2:11" x14ac:dyDescent="0.3">
      <c r="B381" s="2"/>
      <c r="E381" s="2"/>
      <c r="G381" s="5"/>
      <c r="H381" s="134"/>
      <c r="I381" s="2"/>
      <c r="K381" s="134"/>
    </row>
    <row r="382" spans="2:11" x14ac:dyDescent="0.3">
      <c r="B382" s="2"/>
      <c r="E382" s="2"/>
      <c r="G382" s="5"/>
      <c r="H382" s="134"/>
      <c r="I382" s="2"/>
      <c r="K382" s="134"/>
    </row>
    <row r="383" spans="2:11" x14ac:dyDescent="0.3">
      <c r="B383" s="2"/>
      <c r="E383" s="2"/>
      <c r="G383" s="5"/>
      <c r="H383" s="134"/>
      <c r="I383" s="2"/>
      <c r="K383" s="134"/>
    </row>
    <row r="384" spans="2:11" x14ac:dyDescent="0.3">
      <c r="B384" s="2"/>
      <c r="E384" s="2"/>
      <c r="G384" s="5"/>
      <c r="H384" s="134"/>
      <c r="I384" s="2"/>
      <c r="K384" s="134"/>
    </row>
    <row r="385" spans="2:11" x14ac:dyDescent="0.3">
      <c r="B385" s="2"/>
      <c r="E385" s="2"/>
      <c r="G385" s="5"/>
      <c r="H385" s="134"/>
      <c r="I385" s="2"/>
      <c r="K385" s="134"/>
    </row>
    <row r="386" spans="2:11" x14ac:dyDescent="0.3">
      <c r="B386" s="2"/>
      <c r="E386" s="2"/>
      <c r="G386" s="5"/>
      <c r="H386" s="134"/>
      <c r="I386" s="2"/>
      <c r="K386" s="134"/>
    </row>
    <row r="387" spans="2:11" x14ac:dyDescent="0.3">
      <c r="B387" s="2"/>
      <c r="E387" s="2"/>
      <c r="G387" s="5"/>
      <c r="H387" s="134"/>
      <c r="I387" s="2"/>
      <c r="K387" s="134"/>
    </row>
    <row r="388" spans="2:11" x14ac:dyDescent="0.3">
      <c r="B388" s="2"/>
      <c r="E388" s="2"/>
      <c r="G388" s="5"/>
      <c r="H388" s="134"/>
      <c r="I388" s="2"/>
      <c r="K388" s="134"/>
    </row>
    <row r="389" spans="2:11" x14ac:dyDescent="0.3">
      <c r="B389" s="2"/>
      <c r="E389" s="2"/>
      <c r="G389" s="5"/>
      <c r="H389" s="134"/>
      <c r="I389" s="2"/>
      <c r="K389" s="134"/>
    </row>
    <row r="390" spans="2:11" x14ac:dyDescent="0.3">
      <c r="B390" s="2"/>
      <c r="E390" s="2"/>
      <c r="G390" s="5"/>
      <c r="H390" s="134"/>
      <c r="I390" s="2"/>
      <c r="K390" s="134"/>
    </row>
    <row r="391" spans="2:11" x14ac:dyDescent="0.3">
      <c r="B391" s="2"/>
      <c r="E391" s="2"/>
      <c r="G391" s="5"/>
      <c r="H391" s="134"/>
      <c r="I391" s="2"/>
      <c r="K391" s="134"/>
    </row>
    <row r="392" spans="2:11" x14ac:dyDescent="0.3">
      <c r="B392" s="2"/>
      <c r="E392" s="2"/>
      <c r="G392" s="5"/>
      <c r="H392" s="134"/>
      <c r="I392" s="2"/>
      <c r="K392" s="134"/>
    </row>
    <row r="393" spans="2:11" x14ac:dyDescent="0.3">
      <c r="B393" s="2"/>
      <c r="E393" s="2"/>
      <c r="G393" s="5"/>
      <c r="H393" s="134"/>
      <c r="I393" s="2"/>
      <c r="K393" s="134"/>
    </row>
    <row r="394" spans="2:11" x14ac:dyDescent="0.3">
      <c r="B394" s="2"/>
      <c r="E394" s="2"/>
      <c r="G394" s="5"/>
      <c r="H394" s="134"/>
      <c r="I394" s="2"/>
      <c r="K394" s="134"/>
    </row>
    <row r="395" spans="2:11" x14ac:dyDescent="0.3">
      <c r="B395" s="2"/>
      <c r="E395" s="2"/>
      <c r="G395" s="5"/>
      <c r="H395" s="134"/>
      <c r="I395" s="2"/>
      <c r="K395" s="134"/>
    </row>
    <row r="396" spans="2:11" x14ac:dyDescent="0.3">
      <c r="B396" s="2"/>
      <c r="E396" s="2"/>
      <c r="G396" s="5"/>
      <c r="H396" s="134"/>
      <c r="I396" s="2"/>
      <c r="K396" s="134"/>
    </row>
    <row r="397" spans="2:11" x14ac:dyDescent="0.3">
      <c r="B397" s="2"/>
      <c r="E397" s="2"/>
      <c r="G397" s="5"/>
      <c r="H397" s="134"/>
      <c r="I397" s="2"/>
      <c r="K397" s="134"/>
    </row>
    <row r="398" spans="2:11" x14ac:dyDescent="0.3">
      <c r="B398" s="2"/>
      <c r="E398" s="2"/>
      <c r="G398" s="5"/>
      <c r="H398" s="134"/>
      <c r="I398" s="2"/>
      <c r="K398" s="134"/>
    </row>
    <row r="399" spans="2:11" x14ac:dyDescent="0.3">
      <c r="B399" s="2"/>
      <c r="E399" s="2"/>
      <c r="G399" s="5"/>
      <c r="H399" s="134"/>
      <c r="I399" s="2"/>
      <c r="K399" s="134"/>
    </row>
    <row r="400" spans="2:11" x14ac:dyDescent="0.3">
      <c r="B400" s="2"/>
      <c r="E400" s="2"/>
      <c r="G400" s="5"/>
      <c r="H400" s="134"/>
      <c r="I400" s="2"/>
      <c r="K400" s="134"/>
    </row>
    <row r="401" spans="2:11" x14ac:dyDescent="0.3">
      <c r="B401" s="2"/>
      <c r="E401" s="2"/>
      <c r="G401" s="5"/>
      <c r="H401" s="134"/>
      <c r="I401" s="2"/>
      <c r="K401" s="134"/>
    </row>
    <row r="402" spans="2:11" x14ac:dyDescent="0.3">
      <c r="B402" s="2"/>
      <c r="E402" s="2"/>
      <c r="G402" s="5"/>
      <c r="H402" s="134"/>
      <c r="I402" s="2"/>
      <c r="K402" s="134"/>
    </row>
    <row r="403" spans="2:11" x14ac:dyDescent="0.3">
      <c r="B403" s="2"/>
      <c r="E403" s="2"/>
      <c r="G403" s="5"/>
      <c r="H403" s="134"/>
      <c r="I403" s="2"/>
      <c r="K403" s="134"/>
    </row>
    <row r="404" spans="2:11" x14ac:dyDescent="0.3">
      <c r="B404" s="2"/>
      <c r="E404" s="2"/>
      <c r="G404" s="5"/>
      <c r="H404" s="134"/>
      <c r="I404" s="2"/>
      <c r="K404" s="134"/>
    </row>
    <row r="405" spans="2:11" x14ac:dyDescent="0.3">
      <c r="B405" s="2"/>
      <c r="E405" s="2"/>
      <c r="G405" s="5"/>
      <c r="H405" s="134"/>
      <c r="I405" s="2"/>
      <c r="K405" s="134"/>
    </row>
    <row r="406" spans="2:11" x14ac:dyDescent="0.3">
      <c r="B406" s="2"/>
      <c r="E406" s="2"/>
      <c r="G406" s="5"/>
      <c r="H406" s="134"/>
      <c r="I406" s="2"/>
      <c r="K406" s="134"/>
    </row>
    <row r="407" spans="2:11" x14ac:dyDescent="0.3">
      <c r="B407" s="2"/>
      <c r="E407" s="2"/>
      <c r="G407" s="5"/>
      <c r="H407" s="134"/>
      <c r="I407" s="2"/>
      <c r="K407" s="134"/>
    </row>
    <row r="408" spans="2:11" x14ac:dyDescent="0.3">
      <c r="B408" s="2"/>
      <c r="E408" s="2"/>
      <c r="G408" s="5"/>
      <c r="H408" s="134"/>
      <c r="I408" s="2"/>
      <c r="K408" s="134"/>
    </row>
    <row r="409" spans="2:11" x14ac:dyDescent="0.3">
      <c r="B409" s="2"/>
      <c r="E409" s="2"/>
      <c r="G409" s="5"/>
      <c r="H409" s="134"/>
      <c r="I409" s="2"/>
      <c r="K409" s="134"/>
    </row>
    <row r="410" spans="2:11" x14ac:dyDescent="0.3">
      <c r="B410" s="2"/>
      <c r="E410" s="2"/>
      <c r="G410" s="5"/>
      <c r="H410" s="134"/>
      <c r="I410" s="2"/>
      <c r="K410" s="134"/>
    </row>
    <row r="411" spans="2:11" x14ac:dyDescent="0.3">
      <c r="B411" s="2"/>
      <c r="E411" s="2"/>
      <c r="G411" s="5"/>
      <c r="H411" s="134"/>
      <c r="I411" s="2"/>
      <c r="K411" s="134"/>
    </row>
    <row r="412" spans="2:11" x14ac:dyDescent="0.3">
      <c r="B412" s="2"/>
      <c r="E412" s="2"/>
      <c r="G412" s="5"/>
      <c r="H412" s="134"/>
      <c r="I412" s="2"/>
      <c r="K412" s="134"/>
    </row>
    <row r="413" spans="2:11" x14ac:dyDescent="0.3">
      <c r="B413" s="2"/>
      <c r="E413" s="2"/>
      <c r="G413" s="5"/>
      <c r="H413" s="134"/>
      <c r="I413" s="2"/>
      <c r="K413" s="134"/>
    </row>
    <row r="414" spans="2:11" x14ac:dyDescent="0.3">
      <c r="B414" s="2"/>
      <c r="E414" s="2"/>
      <c r="G414" s="5"/>
      <c r="H414" s="134"/>
      <c r="I414" s="2"/>
      <c r="K414" s="134"/>
    </row>
    <row r="415" spans="2:11" x14ac:dyDescent="0.3">
      <c r="B415" s="2"/>
      <c r="E415" s="2"/>
      <c r="G415" s="5"/>
      <c r="H415" s="134"/>
      <c r="I415" s="2"/>
      <c r="K415" s="134"/>
    </row>
    <row r="416" spans="2:11" x14ac:dyDescent="0.3">
      <c r="B416" s="2"/>
      <c r="E416" s="2"/>
      <c r="G416" s="5"/>
      <c r="H416" s="134"/>
      <c r="I416" s="2"/>
      <c r="K416" s="134"/>
    </row>
    <row r="417" spans="2:11" x14ac:dyDescent="0.3">
      <c r="B417" s="2"/>
      <c r="E417" s="2"/>
      <c r="G417" s="5"/>
      <c r="H417" s="134"/>
      <c r="I417" s="2"/>
      <c r="K417" s="134"/>
    </row>
    <row r="418" spans="2:11" x14ac:dyDescent="0.3">
      <c r="B418" s="2"/>
      <c r="E418" s="2"/>
      <c r="G418" s="5"/>
      <c r="H418" s="134"/>
      <c r="I418" s="2"/>
      <c r="K418" s="134"/>
    </row>
    <row r="419" spans="2:11" x14ac:dyDescent="0.3">
      <c r="B419" s="2"/>
      <c r="E419" s="2"/>
      <c r="G419" s="5"/>
      <c r="H419" s="134"/>
      <c r="I419" s="2"/>
      <c r="K419" s="134"/>
    </row>
    <row r="420" spans="2:11" x14ac:dyDescent="0.3">
      <c r="B420" s="2"/>
      <c r="E420" s="2"/>
      <c r="G420" s="5"/>
      <c r="H420" s="134"/>
      <c r="I420" s="2"/>
      <c r="K420" s="134"/>
    </row>
    <row r="421" spans="2:11" x14ac:dyDescent="0.3">
      <c r="B421" s="2"/>
      <c r="E421" s="2"/>
      <c r="G421" s="5"/>
      <c r="H421" s="134"/>
      <c r="I421" s="2"/>
      <c r="K421" s="134"/>
    </row>
    <row r="422" spans="2:11" x14ac:dyDescent="0.3">
      <c r="B422" s="2"/>
      <c r="E422" s="2"/>
      <c r="G422" s="5"/>
      <c r="H422" s="134"/>
      <c r="I422" s="2"/>
      <c r="K422" s="134"/>
    </row>
    <row r="423" spans="2:11" x14ac:dyDescent="0.3">
      <c r="B423" s="2"/>
      <c r="E423" s="2"/>
      <c r="G423" s="5"/>
      <c r="H423" s="134"/>
      <c r="I423" s="2"/>
      <c r="K423" s="134"/>
    </row>
    <row r="424" spans="2:11" x14ac:dyDescent="0.3">
      <c r="B424" s="2"/>
      <c r="E424" s="2"/>
      <c r="G424" s="5"/>
      <c r="H424" s="134"/>
      <c r="I424" s="2"/>
      <c r="K424" s="134"/>
    </row>
    <row r="425" spans="2:11" x14ac:dyDescent="0.3">
      <c r="B425" s="2"/>
      <c r="E425" s="2"/>
      <c r="G425" s="5"/>
      <c r="H425" s="134"/>
      <c r="I425" s="2"/>
      <c r="K425" s="134"/>
    </row>
    <row r="426" spans="2:11" x14ac:dyDescent="0.3">
      <c r="B426" s="2"/>
      <c r="E426" s="2"/>
      <c r="G426" s="5"/>
      <c r="H426" s="134"/>
      <c r="I426" s="2"/>
      <c r="K426" s="134"/>
    </row>
    <row r="427" spans="2:11" x14ac:dyDescent="0.3">
      <c r="B427" s="2"/>
      <c r="E427" s="2"/>
      <c r="G427" s="5"/>
      <c r="H427" s="134"/>
      <c r="I427" s="2"/>
      <c r="K427" s="134"/>
    </row>
    <row r="428" spans="2:11" x14ac:dyDescent="0.3">
      <c r="B428" s="2"/>
      <c r="E428" s="2"/>
      <c r="G428" s="5"/>
      <c r="H428" s="134"/>
      <c r="I428" s="2"/>
      <c r="K428" s="134"/>
    </row>
    <row r="429" spans="2:11" x14ac:dyDescent="0.3">
      <c r="B429" s="2"/>
      <c r="E429" s="2"/>
      <c r="G429" s="5"/>
      <c r="H429" s="134"/>
      <c r="I429" s="2"/>
      <c r="K429" s="134"/>
    </row>
    <row r="430" spans="2:11" x14ac:dyDescent="0.3">
      <c r="B430" s="2"/>
      <c r="E430" s="2"/>
      <c r="G430" s="5"/>
      <c r="H430" s="134"/>
      <c r="I430" s="2"/>
      <c r="K430" s="134"/>
    </row>
    <row r="431" spans="2:11" x14ac:dyDescent="0.3">
      <c r="B431" s="2"/>
      <c r="E431" s="2"/>
      <c r="G431" s="5"/>
      <c r="H431" s="134"/>
      <c r="I431" s="2"/>
      <c r="K431" s="134"/>
    </row>
    <row r="432" spans="2:11" x14ac:dyDescent="0.3">
      <c r="B432" s="2"/>
      <c r="E432" s="2"/>
      <c r="G432" s="5"/>
      <c r="H432" s="134"/>
      <c r="I432" s="2"/>
      <c r="K432" s="134"/>
    </row>
    <row r="433" spans="2:11" x14ac:dyDescent="0.3">
      <c r="B433" s="2"/>
      <c r="E433" s="2"/>
      <c r="G433" s="5"/>
      <c r="H433" s="134"/>
      <c r="I433" s="2"/>
      <c r="K433" s="134"/>
    </row>
    <row r="434" spans="2:11" x14ac:dyDescent="0.3">
      <c r="B434" s="2"/>
      <c r="E434" s="2"/>
      <c r="G434" s="5"/>
      <c r="H434" s="134"/>
      <c r="I434" s="2"/>
      <c r="K434" s="134"/>
    </row>
    <row r="435" spans="2:11" x14ac:dyDescent="0.3">
      <c r="B435" s="2"/>
      <c r="E435" s="2"/>
      <c r="G435" s="5"/>
      <c r="H435" s="134"/>
      <c r="I435" s="2"/>
      <c r="K435" s="134"/>
    </row>
    <row r="436" spans="2:11" x14ac:dyDescent="0.3">
      <c r="B436" s="2"/>
      <c r="E436" s="2"/>
      <c r="G436" s="5"/>
      <c r="H436" s="134"/>
      <c r="I436" s="2"/>
      <c r="K436" s="134"/>
    </row>
    <row r="437" spans="2:11" x14ac:dyDescent="0.3">
      <c r="B437" s="2"/>
      <c r="E437" s="2"/>
      <c r="G437" s="5"/>
      <c r="H437" s="134"/>
      <c r="I437" s="2"/>
      <c r="K437" s="134"/>
    </row>
    <row r="438" spans="2:11" x14ac:dyDescent="0.3">
      <c r="B438" s="2"/>
      <c r="E438" s="2"/>
      <c r="G438" s="5"/>
      <c r="H438" s="134"/>
      <c r="I438" s="2"/>
      <c r="K438" s="134"/>
    </row>
    <row r="439" spans="2:11" x14ac:dyDescent="0.3">
      <c r="B439" s="2"/>
      <c r="E439" s="2"/>
      <c r="G439" s="5"/>
      <c r="H439" s="134"/>
      <c r="I439" s="2"/>
      <c r="K439" s="134"/>
    </row>
    <row r="440" spans="2:11" x14ac:dyDescent="0.3">
      <c r="B440" s="2"/>
      <c r="E440" s="2"/>
      <c r="G440" s="5"/>
      <c r="H440" s="134"/>
      <c r="I440" s="2"/>
      <c r="K440" s="134"/>
    </row>
    <row r="441" spans="2:11" x14ac:dyDescent="0.3">
      <c r="B441" s="2"/>
      <c r="E441" s="2"/>
      <c r="G441" s="5"/>
      <c r="H441" s="134"/>
      <c r="I441" s="2"/>
      <c r="K441" s="134"/>
    </row>
    <row r="442" spans="2:11" x14ac:dyDescent="0.3">
      <c r="B442" s="2"/>
      <c r="E442" s="2"/>
      <c r="G442" s="5"/>
      <c r="H442" s="134"/>
      <c r="I442" s="2"/>
      <c r="K442" s="134"/>
    </row>
    <row r="443" spans="2:11" x14ac:dyDescent="0.3">
      <c r="B443" s="2"/>
      <c r="E443" s="2"/>
      <c r="G443" s="5"/>
      <c r="H443" s="134"/>
      <c r="I443" s="2"/>
      <c r="K443" s="134"/>
    </row>
    <row r="444" spans="2:11" x14ac:dyDescent="0.3">
      <c r="B444" s="2"/>
      <c r="E444" s="2"/>
      <c r="G444" s="5"/>
      <c r="H444" s="134"/>
      <c r="I444" s="2"/>
      <c r="K444" s="134"/>
    </row>
    <row r="445" spans="2:11" x14ac:dyDescent="0.3">
      <c r="B445" s="2"/>
      <c r="E445" s="2"/>
      <c r="G445" s="5"/>
      <c r="H445" s="134"/>
      <c r="I445" s="2"/>
      <c r="K445" s="134"/>
    </row>
    <row r="446" spans="2:11" x14ac:dyDescent="0.3">
      <c r="B446" s="2"/>
      <c r="E446" s="2"/>
      <c r="G446" s="5"/>
      <c r="H446" s="134"/>
      <c r="I446" s="2"/>
      <c r="K446" s="134"/>
    </row>
    <row r="447" spans="2:11" x14ac:dyDescent="0.3">
      <c r="B447" s="2"/>
      <c r="E447" s="2"/>
      <c r="G447" s="5"/>
      <c r="H447" s="134"/>
      <c r="I447" s="2"/>
      <c r="K447" s="134"/>
    </row>
    <row r="448" spans="2:11" x14ac:dyDescent="0.3">
      <c r="B448" s="2"/>
      <c r="E448" s="2"/>
      <c r="G448" s="5"/>
      <c r="H448" s="134"/>
      <c r="I448" s="2"/>
      <c r="K448" s="134"/>
    </row>
    <row r="449" spans="2:11" x14ac:dyDescent="0.3">
      <c r="B449" s="2"/>
      <c r="E449" s="2"/>
      <c r="G449" s="5"/>
      <c r="H449" s="134"/>
      <c r="I449" s="2"/>
      <c r="K449" s="134"/>
    </row>
    <row r="450" spans="2:11" x14ac:dyDescent="0.3">
      <c r="B450" s="2"/>
      <c r="E450" s="2"/>
      <c r="G450" s="5"/>
      <c r="H450" s="134"/>
      <c r="I450" s="2"/>
      <c r="K450" s="134"/>
    </row>
    <row r="451" spans="2:11" x14ac:dyDescent="0.3">
      <c r="B451" s="2"/>
      <c r="E451" s="2"/>
      <c r="G451" s="5"/>
      <c r="H451" s="134"/>
      <c r="I451" s="2"/>
      <c r="K451" s="134"/>
    </row>
    <row r="452" spans="2:11" x14ac:dyDescent="0.3">
      <c r="B452" s="2"/>
      <c r="E452" s="2"/>
      <c r="G452" s="5"/>
      <c r="H452" s="134"/>
      <c r="I452" s="2"/>
      <c r="K452" s="134"/>
    </row>
    <row r="453" spans="2:11" x14ac:dyDescent="0.3">
      <c r="B453" s="2"/>
      <c r="E453" s="2"/>
      <c r="G453" s="5"/>
      <c r="H453" s="134"/>
      <c r="I453" s="2"/>
      <c r="K453" s="134"/>
    </row>
    <row r="454" spans="2:11" x14ac:dyDescent="0.3">
      <c r="B454" s="2"/>
      <c r="E454" s="2"/>
      <c r="G454" s="5"/>
      <c r="H454" s="134"/>
      <c r="I454" s="2"/>
      <c r="K454" s="134"/>
    </row>
    <row r="455" spans="2:11" x14ac:dyDescent="0.3">
      <c r="B455" s="2"/>
      <c r="E455" s="2"/>
      <c r="G455" s="5"/>
      <c r="H455" s="134"/>
      <c r="I455" s="2"/>
      <c r="K455" s="134"/>
    </row>
    <row r="456" spans="2:11" x14ac:dyDescent="0.3">
      <c r="B456" s="2"/>
      <c r="E456" s="2"/>
      <c r="G456" s="5"/>
      <c r="H456" s="134"/>
      <c r="I456" s="2"/>
      <c r="K456" s="134"/>
    </row>
    <row r="457" spans="2:11" x14ac:dyDescent="0.3">
      <c r="B457" s="2"/>
      <c r="E457" s="2"/>
      <c r="G457" s="5"/>
      <c r="H457" s="134"/>
      <c r="I457" s="2"/>
      <c r="K457" s="134"/>
    </row>
    <row r="458" spans="2:11" x14ac:dyDescent="0.3">
      <c r="B458" s="2"/>
      <c r="E458" s="2"/>
      <c r="G458" s="5"/>
      <c r="H458" s="134"/>
      <c r="I458" s="2"/>
      <c r="K458" s="134"/>
    </row>
    <row r="459" spans="2:11" x14ac:dyDescent="0.3">
      <c r="B459" s="2"/>
      <c r="E459" s="2"/>
      <c r="G459" s="5"/>
      <c r="H459" s="134"/>
      <c r="I459" s="2"/>
      <c r="K459" s="134"/>
    </row>
    <row r="460" spans="2:11" x14ac:dyDescent="0.3">
      <c r="B460" s="2"/>
      <c r="E460" s="2"/>
      <c r="G460" s="5"/>
      <c r="H460" s="134"/>
      <c r="I460" s="2"/>
      <c r="K460" s="134"/>
    </row>
    <row r="461" spans="2:11" x14ac:dyDescent="0.3">
      <c r="B461" s="2"/>
      <c r="E461" s="2"/>
      <c r="G461" s="5"/>
      <c r="H461" s="134"/>
      <c r="I461" s="2"/>
      <c r="K461" s="134"/>
    </row>
    <row r="462" spans="2:11" x14ac:dyDescent="0.3">
      <c r="B462" s="2"/>
      <c r="E462" s="2"/>
      <c r="G462" s="5"/>
      <c r="H462" s="134"/>
      <c r="I462" s="2"/>
      <c r="K462" s="134"/>
    </row>
    <row r="463" spans="2:11" x14ac:dyDescent="0.3">
      <c r="B463" s="2"/>
      <c r="E463" s="2"/>
      <c r="G463" s="5"/>
      <c r="H463" s="134"/>
      <c r="I463" s="2"/>
      <c r="K463" s="134"/>
    </row>
    <row r="464" spans="2:11" x14ac:dyDescent="0.3">
      <c r="B464" s="2"/>
      <c r="E464" s="2"/>
      <c r="G464" s="5"/>
      <c r="H464" s="134"/>
      <c r="I464" s="2"/>
      <c r="K464" s="134"/>
    </row>
    <row r="465" spans="2:11" x14ac:dyDescent="0.3">
      <c r="B465" s="2"/>
      <c r="E465" s="2"/>
      <c r="G465" s="5"/>
      <c r="H465" s="134"/>
      <c r="I465" s="2"/>
      <c r="K465" s="134"/>
    </row>
    <row r="466" spans="2:11" x14ac:dyDescent="0.3">
      <c r="B466" s="2"/>
      <c r="E466" s="2"/>
      <c r="G466" s="5"/>
      <c r="H466" s="134"/>
      <c r="I466" s="2"/>
      <c r="K466" s="134"/>
    </row>
    <row r="467" spans="2:11" x14ac:dyDescent="0.3">
      <c r="B467" s="2"/>
      <c r="E467" s="2"/>
      <c r="G467" s="5"/>
      <c r="H467" s="134"/>
      <c r="I467" s="2"/>
      <c r="K467" s="134"/>
    </row>
    <row r="468" spans="2:11" x14ac:dyDescent="0.3">
      <c r="B468" s="2"/>
      <c r="E468" s="2"/>
      <c r="G468" s="5"/>
      <c r="H468" s="134"/>
      <c r="I468" s="2"/>
      <c r="K468" s="134"/>
    </row>
    <row r="469" spans="2:11" x14ac:dyDescent="0.3">
      <c r="B469" s="2"/>
      <c r="E469" s="2"/>
      <c r="G469" s="5"/>
      <c r="H469" s="134"/>
      <c r="I469" s="2"/>
      <c r="K469" s="134"/>
    </row>
    <row r="470" spans="2:11" x14ac:dyDescent="0.3">
      <c r="B470" s="2"/>
      <c r="E470" s="2"/>
      <c r="G470" s="5"/>
      <c r="H470" s="134"/>
      <c r="I470" s="2"/>
      <c r="K470" s="134"/>
    </row>
    <row r="471" spans="2:11" x14ac:dyDescent="0.3">
      <c r="B471" s="2"/>
      <c r="E471" s="2"/>
      <c r="G471" s="5"/>
      <c r="H471" s="134"/>
      <c r="I471" s="2"/>
      <c r="K471" s="134"/>
    </row>
    <row r="472" spans="2:11" x14ac:dyDescent="0.3">
      <c r="B472" s="2"/>
      <c r="E472" s="2"/>
      <c r="G472" s="5"/>
      <c r="H472" s="134"/>
      <c r="I472" s="2"/>
      <c r="K472" s="134"/>
    </row>
    <row r="473" spans="2:11" x14ac:dyDescent="0.3">
      <c r="B473" s="2"/>
      <c r="E473" s="2"/>
      <c r="G473" s="5"/>
      <c r="H473" s="134"/>
      <c r="I473" s="2"/>
      <c r="K473" s="134"/>
    </row>
    <row r="474" spans="2:11" x14ac:dyDescent="0.3">
      <c r="B474" s="2"/>
      <c r="E474" s="2"/>
      <c r="G474" s="5"/>
      <c r="H474" s="134"/>
      <c r="I474" s="2"/>
      <c r="K474" s="134"/>
    </row>
    <row r="475" spans="2:11" x14ac:dyDescent="0.3">
      <c r="B475" s="2"/>
      <c r="E475" s="2"/>
      <c r="G475" s="5"/>
      <c r="H475" s="134"/>
      <c r="I475" s="2"/>
      <c r="K475" s="134"/>
    </row>
    <row r="476" spans="2:11" x14ac:dyDescent="0.3">
      <c r="B476" s="2"/>
      <c r="E476" s="2"/>
      <c r="G476" s="5"/>
      <c r="H476" s="134"/>
      <c r="I476" s="2"/>
      <c r="K476" s="134"/>
    </row>
    <row r="477" spans="2:11" x14ac:dyDescent="0.3">
      <c r="B477" s="2"/>
      <c r="E477" s="2"/>
      <c r="G477" s="5"/>
      <c r="H477" s="134"/>
      <c r="I477" s="2"/>
      <c r="K477" s="134"/>
    </row>
    <row r="478" spans="2:11" x14ac:dyDescent="0.3">
      <c r="B478" s="2"/>
      <c r="E478" s="2"/>
      <c r="G478" s="5"/>
      <c r="H478" s="134"/>
      <c r="I478" s="2"/>
      <c r="K478" s="134"/>
    </row>
    <row r="479" spans="2:11" x14ac:dyDescent="0.3">
      <c r="B479" s="2"/>
      <c r="E479" s="2"/>
      <c r="G479" s="5"/>
      <c r="H479" s="134"/>
      <c r="I479" s="2"/>
      <c r="K479" s="134"/>
    </row>
    <row r="480" spans="2:11" x14ac:dyDescent="0.3">
      <c r="B480" s="2"/>
      <c r="E480" s="2"/>
      <c r="G480" s="5"/>
      <c r="H480" s="134"/>
      <c r="I480" s="2"/>
      <c r="K480" s="134"/>
    </row>
    <row r="481" spans="2:11" x14ac:dyDescent="0.3">
      <c r="B481" s="2"/>
      <c r="E481" s="2"/>
      <c r="G481" s="5"/>
      <c r="H481" s="134"/>
      <c r="I481" s="2"/>
      <c r="K481" s="134"/>
    </row>
    <row r="482" spans="2:11" x14ac:dyDescent="0.3">
      <c r="B482" s="2"/>
      <c r="E482" s="2"/>
      <c r="G482" s="5"/>
      <c r="H482" s="134"/>
      <c r="I482" s="2"/>
      <c r="K482" s="134"/>
    </row>
    <row r="483" spans="2:11" x14ac:dyDescent="0.3">
      <c r="B483" s="2"/>
      <c r="E483" s="2"/>
      <c r="G483" s="5"/>
      <c r="H483" s="134"/>
      <c r="I483" s="2"/>
      <c r="K483" s="134"/>
    </row>
    <row r="484" spans="2:11" x14ac:dyDescent="0.3">
      <c r="B484" s="2"/>
      <c r="E484" s="2"/>
      <c r="G484" s="5"/>
      <c r="H484" s="134"/>
      <c r="I484" s="2"/>
      <c r="K484" s="134"/>
    </row>
    <row r="485" spans="2:11" x14ac:dyDescent="0.3">
      <c r="B485" s="2"/>
      <c r="E485" s="2"/>
      <c r="G485" s="5"/>
      <c r="H485" s="134"/>
      <c r="I485" s="2"/>
      <c r="K485" s="134"/>
    </row>
    <row r="486" spans="2:11" x14ac:dyDescent="0.3">
      <c r="B486" s="2"/>
      <c r="E486" s="2"/>
      <c r="G486" s="5"/>
      <c r="H486" s="134"/>
      <c r="I486" s="2"/>
      <c r="K486" s="134"/>
    </row>
    <row r="487" spans="2:11" x14ac:dyDescent="0.3">
      <c r="B487" s="2"/>
      <c r="E487" s="2"/>
      <c r="G487" s="5"/>
      <c r="H487" s="134"/>
      <c r="I487" s="2"/>
      <c r="K487" s="134"/>
    </row>
    <row r="488" spans="2:11" x14ac:dyDescent="0.3">
      <c r="B488" s="2"/>
      <c r="E488" s="2"/>
      <c r="G488" s="5"/>
      <c r="H488" s="134"/>
      <c r="I488" s="2"/>
      <c r="K488" s="134"/>
    </row>
    <row r="489" spans="2:11" x14ac:dyDescent="0.3">
      <c r="B489" s="2"/>
      <c r="E489" s="2"/>
      <c r="G489" s="5"/>
      <c r="H489" s="134"/>
      <c r="I489" s="2"/>
      <c r="K489" s="134"/>
    </row>
    <row r="490" spans="2:11" x14ac:dyDescent="0.3">
      <c r="B490" s="2"/>
      <c r="E490" s="2"/>
      <c r="G490" s="5"/>
      <c r="H490" s="134"/>
      <c r="I490" s="2"/>
      <c r="K490" s="134"/>
    </row>
    <row r="491" spans="2:11" x14ac:dyDescent="0.3">
      <c r="B491" s="2"/>
      <c r="E491" s="2"/>
      <c r="G491" s="5"/>
      <c r="H491" s="134"/>
      <c r="I491" s="2"/>
      <c r="K491" s="134"/>
    </row>
    <row r="492" spans="2:11" x14ac:dyDescent="0.3">
      <c r="B492" s="2"/>
      <c r="E492" s="2"/>
      <c r="G492" s="5"/>
      <c r="H492" s="134"/>
      <c r="I492" s="2"/>
      <c r="K492" s="134"/>
    </row>
    <row r="493" spans="2:11" x14ac:dyDescent="0.3">
      <c r="B493" s="2"/>
      <c r="E493" s="2"/>
      <c r="G493" s="5"/>
      <c r="H493" s="134"/>
      <c r="I493" s="2"/>
      <c r="K493" s="134"/>
    </row>
    <row r="494" spans="2:11" x14ac:dyDescent="0.3">
      <c r="B494" s="2"/>
      <c r="E494" s="2"/>
      <c r="G494" s="5"/>
      <c r="H494" s="134"/>
      <c r="I494" s="2"/>
      <c r="K494" s="134"/>
    </row>
    <row r="495" spans="2:11" x14ac:dyDescent="0.3">
      <c r="B495" s="2"/>
      <c r="E495" s="2"/>
      <c r="G495" s="5"/>
      <c r="H495" s="134"/>
      <c r="I495" s="2"/>
      <c r="K495" s="134"/>
    </row>
    <row r="496" spans="2:11" x14ac:dyDescent="0.3">
      <c r="B496" s="2"/>
      <c r="E496" s="2"/>
      <c r="G496" s="5"/>
      <c r="H496" s="134"/>
      <c r="I496" s="2"/>
      <c r="K496" s="134"/>
    </row>
    <row r="497" spans="2:11" x14ac:dyDescent="0.3">
      <c r="B497" s="2"/>
      <c r="E497" s="2"/>
      <c r="G497" s="5"/>
      <c r="H497" s="134"/>
      <c r="I497" s="2"/>
      <c r="K497" s="134"/>
    </row>
    <row r="498" spans="2:11" x14ac:dyDescent="0.3">
      <c r="B498" s="2"/>
      <c r="E498" s="2"/>
      <c r="G498" s="5"/>
      <c r="H498" s="134"/>
      <c r="I498" s="2"/>
      <c r="K498" s="134"/>
    </row>
    <row r="499" spans="2:11" x14ac:dyDescent="0.3">
      <c r="B499" s="2"/>
      <c r="E499" s="2"/>
      <c r="G499" s="5"/>
      <c r="H499" s="134"/>
      <c r="I499" s="2"/>
      <c r="K499" s="134"/>
    </row>
    <row r="500" spans="2:11" x14ac:dyDescent="0.3">
      <c r="B500" s="2"/>
      <c r="E500" s="2"/>
      <c r="G500" s="5"/>
      <c r="H500" s="134"/>
      <c r="I500" s="2"/>
      <c r="K500" s="134"/>
    </row>
    <row r="501" spans="2:11" x14ac:dyDescent="0.3">
      <c r="B501" s="2"/>
      <c r="E501" s="2"/>
      <c r="G501" s="5"/>
      <c r="H501" s="134"/>
      <c r="I501" s="2"/>
      <c r="K501" s="134"/>
    </row>
    <row r="502" spans="2:11" x14ac:dyDescent="0.3">
      <c r="B502" s="2"/>
      <c r="E502" s="2"/>
      <c r="G502" s="5"/>
      <c r="H502" s="134"/>
      <c r="I502" s="2"/>
      <c r="K502" s="134"/>
    </row>
    <row r="503" spans="2:11" x14ac:dyDescent="0.3">
      <c r="B503" s="2"/>
      <c r="E503" s="2"/>
      <c r="G503" s="5"/>
      <c r="H503" s="134"/>
      <c r="I503" s="2"/>
      <c r="K503" s="134"/>
    </row>
    <row r="504" spans="2:11" x14ac:dyDescent="0.3">
      <c r="B504" s="2"/>
      <c r="E504" s="2"/>
      <c r="G504" s="5"/>
      <c r="H504" s="134"/>
      <c r="I504" s="2"/>
      <c r="K504" s="134"/>
    </row>
    <row r="505" spans="2:11" x14ac:dyDescent="0.3">
      <c r="B505" s="2"/>
      <c r="E505" s="2"/>
      <c r="G505" s="5"/>
      <c r="H505" s="134"/>
      <c r="I505" s="2"/>
      <c r="K505" s="134"/>
    </row>
    <row r="506" spans="2:11" x14ac:dyDescent="0.3">
      <c r="B506" s="2"/>
      <c r="E506" s="2"/>
      <c r="G506" s="5"/>
      <c r="H506" s="134"/>
      <c r="I506" s="2"/>
      <c r="K506" s="134"/>
    </row>
    <row r="507" spans="2:11" x14ac:dyDescent="0.3">
      <c r="B507" s="2"/>
      <c r="E507" s="2"/>
      <c r="G507" s="5"/>
      <c r="H507" s="134"/>
      <c r="I507" s="2"/>
      <c r="K507" s="134"/>
    </row>
    <row r="508" spans="2:11" x14ac:dyDescent="0.3">
      <c r="B508" s="2"/>
      <c r="E508" s="2"/>
      <c r="G508" s="5"/>
      <c r="H508" s="134"/>
      <c r="I508" s="2"/>
      <c r="K508" s="134"/>
    </row>
    <row r="509" spans="2:11" x14ac:dyDescent="0.3">
      <c r="B509" s="2"/>
      <c r="E509" s="2"/>
      <c r="G509" s="5"/>
      <c r="H509" s="134"/>
      <c r="I509" s="2"/>
      <c r="K509" s="134"/>
    </row>
    <row r="510" spans="2:11" x14ac:dyDescent="0.3">
      <c r="B510" s="2"/>
      <c r="E510" s="2"/>
      <c r="G510" s="5"/>
      <c r="H510" s="134"/>
      <c r="I510" s="2"/>
      <c r="K510" s="134"/>
    </row>
    <row r="511" spans="2:11" x14ac:dyDescent="0.3">
      <c r="B511" s="2"/>
      <c r="E511" s="2"/>
      <c r="G511" s="5"/>
      <c r="H511" s="134"/>
      <c r="I511" s="2"/>
      <c r="K511" s="134"/>
    </row>
    <row r="512" spans="2:11" x14ac:dyDescent="0.3">
      <c r="B512" s="2"/>
      <c r="E512" s="2"/>
      <c r="G512" s="5"/>
      <c r="H512" s="134"/>
      <c r="I512" s="2"/>
      <c r="K512" s="134"/>
    </row>
    <row r="513" spans="2:11" x14ac:dyDescent="0.3">
      <c r="B513" s="2"/>
      <c r="E513" s="2"/>
      <c r="G513" s="5"/>
      <c r="H513" s="134"/>
      <c r="I513" s="2"/>
      <c r="K513" s="134"/>
    </row>
    <row r="514" spans="2:11" x14ac:dyDescent="0.3">
      <c r="B514" s="2"/>
      <c r="E514" s="2"/>
      <c r="G514" s="5"/>
      <c r="H514" s="134"/>
      <c r="I514" s="2"/>
      <c r="K514" s="134"/>
    </row>
    <row r="515" spans="2:11" x14ac:dyDescent="0.3">
      <c r="B515" s="2"/>
      <c r="E515" s="2"/>
      <c r="G515" s="5"/>
      <c r="H515" s="134"/>
      <c r="I515" s="2"/>
      <c r="K515" s="134"/>
    </row>
    <row r="516" spans="2:11" x14ac:dyDescent="0.3">
      <c r="B516" s="2"/>
      <c r="E516" s="2"/>
      <c r="G516" s="5"/>
      <c r="H516" s="134"/>
      <c r="I516" s="2"/>
      <c r="K516" s="134"/>
    </row>
    <row r="517" spans="2:11" x14ac:dyDescent="0.3">
      <c r="B517" s="2"/>
      <c r="E517" s="2"/>
      <c r="G517" s="5"/>
      <c r="H517" s="134"/>
      <c r="I517" s="2"/>
      <c r="K517" s="134"/>
    </row>
    <row r="518" spans="2:11" x14ac:dyDescent="0.3">
      <c r="B518" s="2"/>
      <c r="E518" s="2"/>
      <c r="G518" s="5"/>
      <c r="H518" s="134"/>
      <c r="I518" s="2"/>
      <c r="K518" s="134"/>
    </row>
    <row r="519" spans="2:11" x14ac:dyDescent="0.3">
      <c r="B519" s="2"/>
      <c r="E519" s="2"/>
      <c r="G519" s="5"/>
      <c r="H519" s="134"/>
      <c r="I519" s="2"/>
      <c r="K519" s="134"/>
    </row>
    <row r="520" spans="2:11" x14ac:dyDescent="0.3">
      <c r="B520" s="2"/>
      <c r="E520" s="2"/>
      <c r="G520" s="5"/>
      <c r="H520" s="134"/>
      <c r="I520" s="2"/>
      <c r="K520" s="134"/>
    </row>
    <row r="521" spans="2:11" x14ac:dyDescent="0.3">
      <c r="B521" s="2"/>
      <c r="E521" s="2"/>
      <c r="G521" s="5"/>
      <c r="H521" s="134"/>
      <c r="I521" s="2"/>
      <c r="K521" s="134"/>
    </row>
    <row r="522" spans="2:11" x14ac:dyDescent="0.3">
      <c r="B522" s="2"/>
      <c r="E522" s="2"/>
      <c r="G522" s="5"/>
      <c r="H522" s="134"/>
      <c r="I522" s="2"/>
      <c r="K522" s="134"/>
    </row>
    <row r="523" spans="2:11" x14ac:dyDescent="0.3">
      <c r="B523" s="2"/>
      <c r="E523" s="2"/>
      <c r="G523" s="5"/>
      <c r="H523" s="134"/>
      <c r="I523" s="2"/>
      <c r="K523" s="134"/>
    </row>
    <row r="524" spans="2:11" x14ac:dyDescent="0.3">
      <c r="B524" s="2"/>
      <c r="E524" s="2"/>
      <c r="G524" s="5"/>
      <c r="H524" s="134"/>
      <c r="I524" s="2"/>
      <c r="K524" s="134"/>
    </row>
    <row r="525" spans="2:11" x14ac:dyDescent="0.3">
      <c r="B525" s="2"/>
      <c r="E525" s="2"/>
      <c r="G525" s="5"/>
      <c r="H525" s="134"/>
      <c r="I525" s="2"/>
      <c r="K525" s="134"/>
    </row>
    <row r="526" spans="2:11" x14ac:dyDescent="0.3">
      <c r="B526" s="2"/>
      <c r="E526" s="2"/>
      <c r="G526" s="5"/>
      <c r="H526" s="134"/>
      <c r="I526" s="2"/>
      <c r="K526" s="134"/>
    </row>
    <row r="527" spans="2:11" x14ac:dyDescent="0.3">
      <c r="B527" s="2"/>
      <c r="E527" s="2"/>
      <c r="G527" s="5"/>
      <c r="H527" s="134"/>
      <c r="I527" s="2"/>
      <c r="K527" s="134"/>
    </row>
    <row r="528" spans="2:11" x14ac:dyDescent="0.3">
      <c r="B528" s="2"/>
      <c r="E528" s="2"/>
      <c r="G528" s="5"/>
      <c r="H528" s="134"/>
      <c r="I528" s="2"/>
      <c r="K528" s="134"/>
    </row>
    <row r="529" spans="2:11" x14ac:dyDescent="0.3">
      <c r="B529" s="2"/>
      <c r="E529" s="2"/>
      <c r="G529" s="5"/>
      <c r="H529" s="134"/>
      <c r="I529" s="2"/>
      <c r="K529" s="134"/>
    </row>
    <row r="530" spans="2:11" x14ac:dyDescent="0.3">
      <c r="B530" s="2"/>
      <c r="E530" s="2"/>
      <c r="G530" s="5"/>
      <c r="H530" s="134"/>
      <c r="I530" s="2"/>
      <c r="K530" s="134"/>
    </row>
    <row r="531" spans="2:11" x14ac:dyDescent="0.3">
      <c r="B531" s="2"/>
      <c r="E531" s="2"/>
      <c r="G531" s="5"/>
      <c r="H531" s="134"/>
      <c r="I531" s="2"/>
      <c r="K531" s="134"/>
    </row>
    <row r="532" spans="2:11" x14ac:dyDescent="0.3">
      <c r="B532" s="2"/>
      <c r="E532" s="2"/>
      <c r="G532" s="5"/>
      <c r="H532" s="134"/>
      <c r="I532" s="2"/>
      <c r="K532" s="134"/>
    </row>
    <row r="533" spans="2:11" x14ac:dyDescent="0.3">
      <c r="B533" s="2"/>
      <c r="E533" s="2"/>
      <c r="G533" s="5"/>
      <c r="H533" s="134"/>
      <c r="I533" s="2"/>
      <c r="K533" s="134"/>
    </row>
    <row r="534" spans="2:11" x14ac:dyDescent="0.3">
      <c r="B534" s="2"/>
      <c r="E534" s="2"/>
      <c r="G534" s="5"/>
      <c r="H534" s="134"/>
      <c r="I534" s="2"/>
      <c r="K534" s="134"/>
    </row>
    <row r="535" spans="2:11" x14ac:dyDescent="0.3">
      <c r="B535" s="2"/>
      <c r="E535" s="2"/>
      <c r="G535" s="5"/>
      <c r="H535" s="134"/>
      <c r="I535" s="2"/>
      <c r="K535" s="134"/>
    </row>
    <row r="536" spans="2:11" x14ac:dyDescent="0.3">
      <c r="B536" s="2"/>
      <c r="E536" s="2"/>
      <c r="G536" s="5"/>
      <c r="H536" s="134"/>
      <c r="I536" s="2"/>
      <c r="K536" s="134"/>
    </row>
    <row r="537" spans="2:11" x14ac:dyDescent="0.3">
      <c r="B537" s="2"/>
      <c r="E537" s="2"/>
      <c r="G537" s="5"/>
      <c r="H537" s="134"/>
      <c r="I537" s="2"/>
      <c r="K537" s="134"/>
    </row>
    <row r="538" spans="2:11" x14ac:dyDescent="0.3">
      <c r="B538" s="2"/>
      <c r="E538" s="2"/>
      <c r="G538" s="5"/>
      <c r="H538" s="134"/>
      <c r="I538" s="2"/>
      <c r="K538" s="134"/>
    </row>
    <row r="539" spans="2:11" x14ac:dyDescent="0.3">
      <c r="B539" s="2"/>
    </row>
    <row r="540" spans="2:11" x14ac:dyDescent="0.3">
      <c r="B540" s="2"/>
    </row>
    <row r="541" spans="2:11" x14ac:dyDescent="0.3">
      <c r="B541" s="2"/>
    </row>
    <row r="542" spans="2:11" x14ac:dyDescent="0.3">
      <c r="B542" s="2"/>
    </row>
    <row r="543" spans="2:11" x14ac:dyDescent="0.3">
      <c r="B543" s="2"/>
    </row>
    <row r="544" spans="2:11"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sheetData>
  <autoFilter ref="A13:Q250"/>
  <mergeCells count="13">
    <mergeCell ref="A7:B7"/>
    <mergeCell ref="A1:Q1"/>
    <mergeCell ref="A2:Q2"/>
    <mergeCell ref="A3:Q3"/>
    <mergeCell ref="A4:Q4"/>
    <mergeCell ref="A5:B5"/>
    <mergeCell ref="G259:J259"/>
    <mergeCell ref="J11:K11"/>
    <mergeCell ref="A253:B253"/>
    <mergeCell ref="G253:M253"/>
    <mergeCell ref="G256:J256"/>
    <mergeCell ref="G257:J257"/>
    <mergeCell ref="G258:J258"/>
  </mergeCells>
  <dataValidations count="1">
    <dataValidation type="whole" operator="greaterThanOrEqual" allowBlank="1" showInputMessage="1" showErrorMessage="1" sqref="L221:L222">
      <formula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PM MINISTERIO VIGENCIA 2013</vt:lpstr>
      <vt:lpstr> PM FONDO VIGENCIA 2013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dcterms:created xsi:type="dcterms:W3CDTF">2015-07-17T20:42:45Z</dcterms:created>
  <dcterms:modified xsi:type="dcterms:W3CDTF">2015-07-28T21:20:11Z</dcterms:modified>
</cp:coreProperties>
</file>