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lbeltran_mintic_gov_co/Documents/2021/Julio/Multipunto/"/>
    </mc:Choice>
  </mc:AlternateContent>
  <xr:revisionPtr revIDLastSave="42" documentId="8_{654EC8B2-B514-4E07-A02F-C4A5813DC144}" xr6:coauthVersionLast="41" xr6:coauthVersionMax="47" xr10:uidLastSave="{11BC064C-5678-4852-BC58-07E08FC17C41}"/>
  <bookViews>
    <workbookView xWindow="-120" yWindow="-120" windowWidth="20730" windowHeight="11160" xr2:uid="{983428D2-F992-43F6-81E2-8C81A243AD71}"/>
  </bookViews>
  <sheets>
    <sheet name="Publicidad e Informe" sheetId="1" r:id="rId1"/>
    <sheet name="Hoja2" sheetId="4" r:id="rId2"/>
    <sheet name="Listas" sheetId="2" state="hidden" r:id="rId3"/>
  </sheets>
  <definedNames>
    <definedName name="_xlnm._FilterDatabase" localSheetId="0" hidden="1">'Publicidad e Informe'!$A$24:$R$76</definedName>
    <definedName name="_xlnm.Print_Area" localSheetId="0">'Publicidad e Informe'!$A$1:$G$32</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19" i="1" l="1"/>
  <c r="D18" i="1"/>
  <c r="D17" i="1"/>
  <c r="D16" i="1" l="1"/>
</calcChain>
</file>

<file path=xl/sharedStrings.xml><?xml version="1.0" encoding="utf-8"?>
<sst xmlns="http://schemas.openxmlformats.org/spreadsheetml/2006/main" count="435" uniqueCount="182">
  <si>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</si>
  <si>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</si>
  <si>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</si>
  <si>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</si>
  <si>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</si>
  <si>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</si>
  <si>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</si>
  <si>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</si>
  <si>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</si>
  <si>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</si>
  <si>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</si>
  <si>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</si>
  <si>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</si>
  <si>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</si>
  <si>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</si>
  <si>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</si>
  <si>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</si>
  <si>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</si>
  <si>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</si>
  <si>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</si>
  <si>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</si>
  <si>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</si>
  <si>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</si>
  <si>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</si>
  <si>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</si>
  <si>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</si>
  <si>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</si>
  <si>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</si>
  <si>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</si>
  <si>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ASOMÓVIL</t>
  </si>
  <si>
    <t>El MINTIC ha propuesto una nueva propuesta de fórmula para el valor de la contraprestación de enlaces punto multipunto y/o sistemas de cubrimiento, que podría generar descuentos entre 50% y 96% si tienen un cubrimiento distinto al nacional. La disminución de la contraprestación debe atender a las necesidades del mercado y no de una aplicación o sector específico; en este sentido el valor de la contraprestación debe estar acorde con los principios de eficiencia del espectro, por lo que es importante que el MinTIC se asegure que los montos de la contraprestación para los enlaces punto- multipunto estén a un nivel similar a los que se pagan por otras tecnologías como los servicios satelitales, enlaces punto-punto, los servicios móviles, entre otros, de tal forma que no se creen asimetrías que generan desventajas competitivas a ciertos sectores de la industria , como es el caso de los servicios móviles que pagan elevadas cifras por el espectro y que quedarían en franca desventaja para hacer ofertas competitivas frente a las redes privadas que usen el espectro punto-multipunto</t>
  </si>
  <si>
    <t>No aceptada</t>
  </si>
  <si>
    <t>Insistimos que el rol del Estado debería ser el de incentivar esquemas de cooperación entre las empresas y los operadores de telecomunicaciones, para (i) generar los incentivos correctos en las inversiones en nuevas redes y tecnologías que han sido realizadas principalmente por los operadores de telecomunicaciones; (ii) garantizar un uso eficiente del espectro, y nuevas tecnologías como IOT, big data; (iii) que la explotación del recurso radioeléctrico garantice su uso ordenado con soluciones costo eficientes, que puedan adaptarse a los desarrollos tecnológicos y que sean escalables, permitiendo que las empresas puedan concentrarse en el Core de su negocio, (iv) evitar que se generen problemas de coexistencia entre usos para servicios públicos y privados y (v) alentando el desarrollo sostenible de las redes requeridas para que Colombia pueda hacer el salto hacia tecnologías más avanzadas</t>
  </si>
  <si>
    <t>Aceptada</t>
  </si>
  <si>
    <t>Desde Asomóvil reconocemos el esfuerzo por revisar los valores de contraprestación, y a su vez vemos necesario analizar con mayor detalle el costo de la contraprestación para enlaces punto a punto que a pesar de que ya se revisaron siguen muy elevados en el contexto internacional. La Resolución 2734 de 2019 se enfocó en los enlaces instalados después del 1 de enero de 2020, no obstante, los instalados con anterioridad a esa fecha cuentan con una reducción muy inferior, que en muchos casos no llega ni al 10%. La mayor cantidad de enlaces se instaló antes de 2020 en todo el territorio, y su costo sigue siendo muy alto. Esta modificación del Régimen Único de Contraprestación debe aplicar para todas las redes, sin distinción ni discriminación en el despliegue de infraestructura. Además, según el documento soporte de la Resolución MINTIC 2734, en Colombia el precio de los enlaces punto a punto es hasta 10 veces superior al promedio internacional, por lo que es necesario igualarlo como incentivo para la inversión. Este espectro es fundamental como soporte para prestar a los usuarios finales servicios fijos y móviles a nivel nacional.</t>
  </si>
  <si>
    <t>Como se ha mencionado en diversas oportunidades, el costo del espectro IMT debe atender a criterios de razonabilidad y de maximización del bienestar social. Es crucial que este tipo de espectro también siga en la ruta de revisión que permita una valoración acorde con las necesidades del sector, los precios de mercado, la realidad del país, que fomente la inversión y que permita lograr los objetivos de conectividad y cierre de brecha, a través de precios justos y asequibles. El Ministerio debe propender por una metodología ajustada que reconozca estos factores y que no genere unos precios elevados que pueden repercutir en la calidad del servicio, demoras en el proceso de despliegue y altos costos para la masificación de cobertura en todo el territorio</t>
  </si>
  <si>
    <t>ACIEM</t>
  </si>
  <si>
    <t>TIGO</t>
  </si>
  <si>
    <t>Aplaudimos esta iniciativa que busca optimizar el uso del espectro al modificar la fórmula actual para el cálculo de la contraprestación, eliminando parámetros como el Fpe (Factor de ponderación de uso del espectro), que a todas luces y tal como se menciona en la parte considerativa del proyecto de resolución, creaba un incentivo negativo para subutilizar el espectro punto-multipunto. Aunado lo anterior, consideramos que el proyecto también es positivo en el sentido que busca en mayor o menor medida bajar el valor de la contraprestación actual, ahorro que es apreciable en las bandas más altas de frecuencia lo que abre un gran panorama de aplicaciones con lo cual no solo estamos de acuerdo, sino además creemos debe replicarse para todos los servicios como el móvil, satélite, punto-punto entre otros, para que se logre un mayor beneficio de los usuarios y de la economía del país.</t>
  </si>
  <si>
    <t>... en la actualidad hay permisos de uso que incluyen incentivos por prestar servicios de índole social como es el caso de los servicios de acceso inalámbrico que tiene EDATEL (Decreto 1705 de 1999) y a los cuales no se hace referencia en el presente proyecto normativo. Solicitamos se aclare si estos incentivos siguen aplicando bajo la nueva normatividad, porque a pesar de que la nueva fórmula presenta ahorros en el caso de EDATEL los valores de contraprestación se mantienen y en algunos casos son mayores.</t>
  </si>
  <si>
    <t>Llamamos la atención del MinTIC en el sentido de que la disminución de la contraprestación debe atender a las necesidades del mercado y no de una aplicación o sector específico y en ese sentido, el valor de la contraprestación debe estar acorde con los principios de eficiencia del espectro. Es importante que el MinTIC se asegure de que los montos de la contraprestación para los enlaces punto- multipunto estén a un nivel similar a los que se pagan por otras tecnologías como los servicios satelitales, enlaces punto-punto, los servicios móviles, entre otros, de tal forma que no se creen asimetrías que generan desventajas competitivas a ciertos sectores de la industria, como es el caso de los servicios móviles que pagan elevadas cifras por el espectro y que quedarían en franca desventaja  para hacer ofertas competitivas frente a las redes privadas que usen el espectro punto-multipunto.</t>
  </si>
  <si>
    <t>Insistimos en que el rol del Estado debería ser el de incentivar esquemas de cooperación entre las empresas y los operadores de telecomunicaciones, para (i) generar los incentivos correctos en las inversiones en nuevas redes y tecnologías que han sido realizadas principalmente por los operadores de telecomunicaciones; (ii) garantizar un uso eficiente del espectro, y nuevas tecnologías como IoT, Big Data; (iii) que la explotación del recurso radioeléctrico garantice su uso ordenado con soluciones costo eficientes que puedan adaptarse a los desarrollos tecnológicos y que sean escalables, permitiendo que las  empresas puedan concentrarse en el core de su negocio; (iv) evitar que se generen problemas de coexistencia entre usos para servicios públicos y privados y (v) alentando el desarrollo sostenible de las redes requeridas para que Colombia pueda hacer el salto hacia tecnologías más avanzadas.</t>
  </si>
  <si>
    <t>Recientemente se están incrementando las solicitudes de espectro por parte de las empresas, industrias y organizaciones del sector público que operan en un sector específico. Estas solicitudes surgen como respuesta a la necesidad de implementar nuevas aplicaciones como son IoT, Smart Metering, hasta requerimientos de banda ancha para temas de seguridad y/o transferencia de altos volúmenes de información. En este sentido el mejor camino sería que el sector industrial y de Gobierno buscara aliados naturales, como los operadores de telecomunicaciones, que les permitan el desarrollo de estas tecnologías con soluciones costo eficientes y con una calidad de servicio garantizada, sin apartarse del core de su negocio.</t>
  </si>
  <si>
    <t>Sin embargo, existen empresas que persisten en desarrollar sus propias redes, asumiendo riesgos que más adelante les puede generar fuertes impactos económicos. Uno de estos riesgos es desplegar redes sobre estándares propietarios que no aseguran un desarrollo futuro y en el mediano plazo podrían no cubrir los nuevos requerimientos que exige la evolución de los servicios que atienden en la actualidad. Otro punto importante son los altos costos que se pueden generar por la operación, mantenimiento y ampliación de sus propias redes, siendo este último punto crítico porque el espectro regional tiene límites de disponibilidad y podría darse el caso que se requiera una ampliación de cobertura y no hubiese disponibilidad de espectro para lograrla o peor aún que en la zona de cobertura se requiera de mayor capacidad y no haya espectro disponible en la banda actual de operación.</t>
  </si>
  <si>
    <t>Los operadores móviles ya soportan servicios de la Industria (verticales) y pueden cubrir sus requerimientos asegurando calidad de la red, un roadmap de evolución definido por entidades internacionales como el 3GPP, cobertura a nivel nacional y posibilidades de responder a los requerimientos de aumento en capacidad. En este sentido, es importante que el sector industrial y las organizaciones del Estado analicen las implicaciones de desarrollar sus propias redes frente a la posibilidad de contratar estos servicios en outsourcing, lo que sin duda en el futuro resultara en beneficios operativos y económicos.</t>
  </si>
  <si>
    <t>Históricamente se ha generado la discusión de que las verticales deben tener sus propias redes privadas dedicadas y aisladas para cumplir con los estándares más altos, especialmente las redes de misión crítica para los servicios de emergencia, los servicios públicos y el transporte público. Sin embargo, estudios realizados para organismos como la Comisión Europea muestran que las redes comerciales pueden cumplir este papel cuando se diseñan para satisfacer necesidades verticales y en la actualidad, varios países han comenzado a subcontratar estas redes a proveedores externos. La investigación muestra que la mayoría de las verticales no necesitan redes dedicadas y aisladas y pueden hacer uso de redes públicas adecuadamente diseñadas. Además, los operadores móviles también pueden construir redes privadas completamente aisladas utilizando celdas pequeñas.</t>
  </si>
  <si>
    <t>1. ANTECEDENTES Y RAZONES DE OPORTUNIDAD Y CONVENIENCIA QUE JUSTIFICAN SU EXPEDICIÓN..El cálculo del VAC bajo el régimen de la Resolución 290 de 2010, no considera los costos incurridos por la administración para gestionar la frecuencia de cubrimiento y por tanto es necesario ajustar el régimen de contraprestaciones para que se valore dicha gestión. Se expone que el cálculo del VAC bajo el régimen de la Resolución 290 de 2010, no considera los costos incurridos por la administración para gestionar la frecuencia de cubrimiento y por tanto es necesario ajustar el régimen de contraprestaciones para que se valore dicha gestión, no obstante, no se expone bajo qué parámetros se establecieron los costos incurridos por la administración. Consideramos que es importante que los PRST que están obligados a pagar esta contraprestación conozcan cómo se estableció el modelo económico que permitió cuantificar los costos globales y unitarios asociados a los procesos de gestión del espectro de los enlaces punto multipunto.</t>
  </si>
  <si>
    <t>2. Artículo 1. Modificación del Literal A.3. del Anexo de la Resolución 290 de 2010. “a. (sic) Factor de precio base P: Valor de referencia para calcular el valor anual de la contraprestación y se fija para el año 2021 en $873.423,72 pesos COP. El factor de precio base P se actualizará en el primer trimestre de cada año con base en la variación porcentual del IPC (Índice de Precios al Consumidor) registrado por el Departamento Administrativo Nacional de Estadística (DANE) para el año inmediatamente anterior. El MinTIC publicará el valor vigente de factor de precio base P cada año en su portal web”.En cuanto a la fecha de publicación del factor “P”, en el proyecto se indica que será publicado “en el primer trimestre de cada año”, sin embargo es importante que dicho factor sea publicado durante los primeros días del mes de enero de cada vigencia, ya que es la referencia para la contraprestación de diferentes servicios y es necesario contar con este valor para poder aplicarlo a los cálculos de la contraprestación de los sistemas punto-multipunto y todos aquello servicios que se deben pagar en el primer trimestre del año.</t>
  </si>
  <si>
    <t>CCIT</t>
  </si>
  <si>
    <t>Comenzamos señalando que, el MinTIC ha propuesto una nueva fórmula para calcular el valor de la contraprestación de enlaces punto multipunto y/o sistemas de cubrimiento, la cual generaría descuentos entre 50% y 96%, dependiendo si tienen un cubrimiento distinto al nacional.Al respecto, consideramos que la disminución de contraprestaciones debe atender a las necesidades del mercado y no a una aplicación o sector específico. Así las cosas, el valor de la contraprestación debe armonizarse con los principios de eficiencia espectral, por lo que es importante que el MinTIC asegure que los montos de la contraprestación para los enlaces punto-multipunto estén a un nivel similar, a los que  se pagan por otras tecnologías como los servicios satelitales, enlaces punto-punto,  los servicios móviles, entre otros. De esta manera, se evitaría crear asimetrías que generen desventajas competitivas para algunos sectores de la industria, como sería el caso de los servicios móviles que pagan elevadas cifras por el espectro radioeléctrico y que quedarían en desventaja  para hacer ofertas competitivas, frente a las redes privadas que usen espectro punto-multipunto.</t>
  </si>
  <si>
    <t>Por esta razón, insistimos en el rol del Estado en incentivar esquemas de cooperación entre las empresas y los operadores de telecomunicaciones, para: 1) generar los incentivos correctos en las inversiones en nuevas redes y tecnologías, que han sido realizadas principalmente por los operadores de telecomunicaciones; 2) garantizar un uso eficiente del espectro, y la adopción de nuevas tecnologías, como IoT y big data; 3) promover que la explotación del recurso radioeléctrico garantice su uso ordenado con soluciones costo eficientes, que puedan adaptarse a los desarrollos tecnológicos y que sean escalables, permitiendo que las  empresas puedan concentrarse en las actividades centrales de su negocio, 4) evitar problemas de coexistencia entre usos para servicios públicos y privados, y 5) promoviendo el desarrollo sostenible de las redes requeridas para que Colombia pueda hacer el salto hacia tecnologías más avanzadas.</t>
  </si>
  <si>
    <t>Aunque conocemos el esfuerzo por revisar los valores de contraprestación, consideramos pertinente analizar con mayor detalle el costo de la contraprestación para enlaces punto a punto, que a pesar que ya fueron analizados siguen siendo muy elevados en el contexto internacional.</t>
  </si>
  <si>
    <t>Al respecto, la Resolución 2734 de 2019 se enfocó en los enlaces instalados después del 1 de enero de 2020, no obstante, los instalados con anterioridad a esa fecha cuentan con una reducción muy inferior, que en muchos casos no llega ni al 10%. Así las cosas, ponemos de presente que la mayor cantidad de enlaces se instalaron antes de 2020 en todo el territorio, y su costo sigue siendo muy alto. Por lo tanto, consideramos que esta modificación del Régimen Único de Contraprestación debe aplicar para todas las redes, sin distinción ni discriminación en el despliegue de infraestructura.</t>
  </si>
  <si>
    <t>Adicionalmente, según el documento soporte de la Resolución 2734 de 2019, en Colombia el precio de los enlaces punto a punto es hasta 10 veces superior al promedio internacional, por lo que es necesario igualarlo como incentivo para la inversión en el país. Más aún, teniendo en cuenta que este espectro es calve como soporte para prestar a los usuarios finales servicios fijos y móviles a nivel nacional.</t>
  </si>
  <si>
    <t>Con esto en mente, insistimos en que el costo del espectro IMT debe atender a criterios de razonabilidad y de maximización del bienestar social. Es crucial que este tipo de espectro también siga en la ruta de revisión que permita una valoración acorde con las necesidades del sector, los precios de mercado, la realidad del país, que fomente la inversión y que permita lograr los objetivos de conectividad y cierre de brecha, a través de precios justos y asequibles. Por todo lo anterior, consideramos que el MinTIC debe propender por una metodología ajustada que reconozca estos factores y que no genere unos precios elevados que puedan impactar en la calidad del servicio, demoras en el proceso de despliegue y altos costos para la masificación de cobertura en todo el territorio.</t>
  </si>
  <si>
    <t>DNP</t>
  </si>
  <si>
    <t>COMENTARIOS AL FORMATO DE MEMORIA JUSTIFICATIVA
1. ANTECEDENTES Y RAZONES DE OPORTUNIDAD Y CONVENIENCIA QUE JUSTIFICAN SU
EXPEDICIÓN.
1.1 Necesidad de reconocer el costo de gestionar el Espectro. “Para determinar los costos de gestión del espectro en Colombia la ANE contrató en 2016 una empresa consultora externa, la cual estableció un modelo económico que permitió cuantificar los costos globales y unitarios asociados a los procesos de gestionar este recurso administrado por el Estado por intermedio del MinTIC, ANE y ANTV para los diferentes servicios y usos radioeléctricos (RDS, televisión radiodifundida, enlaces punto a punto, cubrimiento, satelital) (Agencia Nacional del Espectro - UT Bluenoteconsulting y Afianza Ltda., 2016).” [subrayado propio] Comentario 1: Con el fin de establecer el valor mínimo anual de contraprestación,se sugiere adelantar una actualización del modelo económico mencionado ya que las condiciones y variables analizadas en su momento (2016) pueden haber cambiado hoy en día. Por ejemplo, en dicho estudio se cuantificaron. los costos globales y unitarios asociados a los procesos de gestionar el espectro radioeléctrico incluyendo a la ANTV, entidad que ha dejado de existir y sus funciones han pasado a otras entidades, por lo que el costo de gestión del espectro debe calcularse bajo esta nueva realidad.</t>
  </si>
  <si>
    <t>2. AMBITO DE APLICACIÓN Y SUJETOS A QUIENES VA DIRIGIDO “La propuesta de modificación del literal A.3 del Anexo de la Resolución 290 de 2010 aplica a los Proveedores
de Redes y Servicios de Telecomunicaciones que soliciten la asignación de frecuencias del espectro radioeléctrico para cubrimiento y/o enlaces punto multipunto”.[subrayado propio]
Comentario 2: Se considera que debe ajustarse la redacción en cuanto a quiénes aplica la propuesta de modificación de la resolución para cobijar a todos los sujetos a quienes se dirige dicha modificación. En este caso debería aplicar a los titulares de permisos de uso de espectro radioeléctrico de sistemas de cubrimiento y/o enlaces punto multipunto.</t>
  </si>
  <si>
    <t>4. IMPACTO ECONÓMICO
“De forma general, las frecuencias asignadas con cubrimiento nacional en las bandas VHF/UHF, experimentan un incremento en el valor calculado por frecuencia del 70% respecto al cálculo bajo la fórmula vigente de la Resolución 290 de 2010. Sin embargo, las contraprestaciones calculadas bajo la propuesta para asignaciones municipales en la misma banda pueden llegar a presentar unas reducciones hasta del 50% del valor calculado por frecuencia1 . En este sentido, bajo los parámetros propuestos, los PRST pueden experimentar incrementos o decrementos en el cálculo total del VAC para sus redes de acuerdo con las zonas de servicio o cubrimientos que tengan autorizados dentro de sus asignaciones2 .
Para reducir el impacto en el incremento que tendrían los PRST con frecuencias asignadas con cubrimiento nacional, en la propuesta de modificación a la Resolución 290 de 2010 se define la entrada en vigor de la nueva fórmula a partir del 1° de enero de 2022, y de esta forma los PRST podrán solicitar la modificación de áreas de servicio nacionales o departamentales de las redes ya asignadas para ajustarlas a las coberturas reales.”[subrayado propio] Comentario 3: De lo que se evidencia en la memoria justificativa con relación al impacto económico, es que dicho impacto está evaluado en un muy corto plazo. Por tanto, se sugiere revisarcon mayor detalle el impacto en las operaciones de los PRST con frecuencias asignadas con cubrimiento nacional en las bandas VHF/UHF, ya que experimentarán un incremento en el valor calculado por frecuencia del 70% respecto al cálculo actual y esto puede cambiar completamente sus modelos de negocio. De igual manera, se sugiere implementar medidas efectivas para la reducción del impacto económico en los PRST, ya que definir la entrada en vigor de la nueva fórmula a partir del 1° de enero de 2022en realidad no es una medida de mitigación del impacto económico que se pueda generar. Finalmente, se considera necesario que,en pro de la gestión eficiente del espectro radioeléctrico de la quetrata en el numeral 1.1, se solicitea los PRST la modificación de sus áreas de servicio asignadas para ajustarlas a las coberturas reales con las cuales cuentan actualmente y que no sea contemplada como una simple opción a potestad del PRST. “Finalmente, se estima que el Fondo Único de Tecnologías de la Información y las Comunicaciones bajo la modificación citada a la Resolución 290 de 2010 percibiría un incremento cercano al 0.78% ($200 Millones de pesos COP) con respecto al recaudo aproximado bajo el esquema de contraprestaciones vigente para las redes de frecuencias de cubrimiento y/o enlaces punto multipunto registradas ante el MinTIC, calculado en $25.719 millones de pesos COP34. Cabe aclarar que este aumento estimado se generaría si los PRST mantienen las coberturas nacionales o departamentales sin realizar ningún ajuste, sin embargo, se espera que los PRST soliciten la modificación de áreas de servicio nacionales o departamentales de las redes ya asignadas para ajustarlas a las coberturas reales.” [subrayado propio]</t>
  </si>
  <si>
    <t>Comentario 4: Se sugiere revisar las estimaciones frente al incremento del recaudo al cual estaría sujeto el Fondo Único de Tecnologías de la Información y las Comunicaciones. Esto debido que a lo largo del numeral 4 se indica que:  “Las frecuencias asignadas con cubrimiento nacional en las bandas VHF/UHF, experimentan un incremento en el valor calculado por frecuencia del 70%”
 “Las contraprestaciones calculadas bajo la propuesta para asignaciones municipales en la misma banda pueden llegar a presentar unas reducciones hasta del 50% del valor calculado por frecuencia”  “tecnologías como LTE privado con anchos de banda de 3,5 o 10 MHz en la banda de 400 MHz, podrían llegar a reconocer un VAC por canal 80% menor en promedio al que se reconocería para esta tecnología bajo la fórmula actual de la Resolución 290 de 2010.”  “enlaces punto – multipunto con anchos de canal de 7, 14 o 28 MHz en la banda de 10 GHz podrían
llegar a reconocer un VAC por canal 96% menor en promedio, al que se reconocería para esta tecnología bajo la fórmula actual de la Resolución 290 de 2010.” Por tanto, no resulta clara la naturaleza del aumento y en cuales factores radica (incremento del 70% en las frecuencias asignadas con cubrimiento nacional en las bandas VHF/UHF, por la fijación de un VAC mínimo a
reconocer al Fondo Único de TIC u otros). Por otro lado,cabe anotar que se desarrolla únicamente el escenario en que el Fondo Único de TIC percibe un incremento en el recaudo bajo el supuesto que los PRST mantienen las coberturas nacionales o departamentales sin realizar ningún ajustey no en el escenario esperado, en el que los PRST solicitan la modificación de áreas de servicio nacionales o departamentales de las redes ya asignadas para ajustarlas a las coberturas reales. En consecuencia, se sugiere se revise la manera en que se determina el impacto económico para que sea más ajustado a la realidad y expectativas.</t>
  </si>
  <si>
    <t>ARTÍCULO 1. MODIFICACIÓN DEL LITERAL A.3. DEL ANEXO DE LA RESOLUCIÓN 290 DE 2010 “a. Factor de precio base P:Valor de referencia para calcular el valor anual de la contraprestación y se fija para el año 2021 en $873.423,72 pesos COP. El factor de precio base P se actualizará en el primer trimestre de cada año con base en la variación porcentual del IPC (Índice de Precios al Consumidor) registrado por el Departamento Administrativo Nacional de Estadística (DANE) para el año inmediatamente anterior.
El MinTIC publicará el valor vigente de factor de precio base P cada año en su portal web.” [subrayado propio] Comentario 5: No se encuentra la manera en que se determinó el Factor de precio base (P), nia lo largo del proyecto de resolución ni en su memoria justificativa. Teniendo en cuenta que este proyecto de resolución cambia las condiciones económicas para el acceso y uso del espectro, se sugiere que se indique la manera en que se determinó dicho factor</t>
  </si>
  <si>
    <t>ARTÍCULO 2.VIGENCIA Y DEROGATORIAS.
“Sin perjuicio de la publicación de la presente Resolución en el Diario Oficial, la modificación introducida rige a partir del 1º de enero de 2022. Hasta tanto, se seguirán aplicando las disposiciones actuales del literal A3 del Anexo de la Resolución 290 de 2010.” Comentario 6: Se observa que este proyecto de decreto adolece de un régimen de transición para la aplicación de las nuevas disposiciones derivadas de la modificación que se pretende. Se sugiere se disponga de un régimen de transición para el ajuste por parte de los PRST de las áreas de servicio nacionales o departamentales de las redes ya asignadas para ajustarlas a las coberturas realesy el ajuste de las características técnicas de sus redes, con el fin de liberar el espectro radioeléctrico no usado.</t>
  </si>
  <si>
    <t>CLARO</t>
  </si>
  <si>
    <t>Si bien estamos de acuerdo con que se debe hacer un uso eficiente del espectro, es pertinente aclarar que la falla generada por los operadores que solicitan frecuencias a nivel departamental o nacional para uso municipal, se encuentran realizando un uso indebido e ineficiente del espectro, evitando que otros operadores puedan hacer uso de ese espectro.
Consideramos que previo a proponer una regulación de precio, en este caso, considerando que el espectro es un bien escaso, la autoridad en sus facultades de inspección y vigilancia, puede revisar y sancionar la conducta del operador e incluso revisar las condiciones de los permisos asignados.</t>
  </si>
  <si>
    <t xml:space="preserve">En línea con lo anterior, y teniendo en cuenta lo manifestado por el MINTIC en cuanto a que el “factor de ponderación de uso de espectro FPE, promueve que un proveedor solicite frecuencias en una región con un   área mayor a la que realmente ofrecerá cobertura para la prestación de servicios (…)”1 , insistimos en la importancia de que la ANE y el MINTIC tomen las medidas necesarias para corregir estas circunstancias, ya sea exigiendo el uso de las frecuencias en toda el área de asignación o el ajuste de los permisos a la realidad de la operación de cada asignatario, lo que conlleva a que el pago de la contraprestación este en concordancia con el uso. </t>
  </si>
  <si>
    <t>En el caso de la modificación a la contraprestación para los enlaces punto – multipunto el MINTIC está siendo consecuente con el objetivo de promover el uso de ERE para soluciones de banda ancha; sin embargo frente a los enlaces punto a punto modificados recientemente mediante Resolución MINTIC 2734 de 2019, vemos que aún se mantiene espectro que es utilizado como soporte para el acceso de banda ancha con valores hasta 10 veces mayores que otros países de la región. La reducción de estos valores es necesaria como condición para incentivar la inversión, la modernización del sector TIC y en consecuencia, la reducción de la brecha digital.</t>
  </si>
  <si>
    <t>Solicitamos al MINTIC verificar y explicar la razón por la cual en la expedición de la Resolución MINTIC 290 de 2010 y sus modificaciones, no se ha contemplado una contraprestación para canales mayores a 1MHz?</t>
  </si>
  <si>
    <t>El costo de la gestión del espectro por parte del regulador se entiende que se encuentra incluido dentro del VAC estipulado en la Resolución MINTIC 290 de 2010, luego no es clara la razón por la cual en este proyecto regulatorio se define como costo de administración un 16% del valor P</t>
  </si>
  <si>
    <t>En línea con lo establecido en la recomendación UIT-R SM.2012-6, la cual establece las directrices para determinar los cánones administrativos (o tasas administrativas), solicitamos al MINTIC aclarar, como fueron aplicados las siguientes actividades para determinar el valor del canon: i) relativas a la planificación, la gestión y el control del espectro; ii) realizadas por los poderes públicos u organismos delegados en relación con el espectro; iii) relativas exclusivamente a la ocupación del espectro a título privado..
Así como, las siguientes cinco etapas generales, descritas en la misma recomendación UIT:
1. Definición de los fines de los cánones del espectro
2. Estimación de la demanda de espectro
3. Estimación del coste del espectro
4. Elección del enfoque de los cánones
5. Determinación de los cánones</t>
  </si>
  <si>
    <t>Así las cosas, traemos a colación lo establecido en la Resolución MINTIC 2734 de 2019 (contraprestación punto a punto), en la cual el cargo de gestión es superior llegando hasta un 33 % del valor P, sin que a la fecha se haya explicado por parte del MINTIC o la ANE o se haya desglosado dicho costo de la administración de espectro</t>
  </si>
  <si>
    <t xml:space="preserve">Solicitamos al MINTIC tomar en consideración que las redes LTE privadas pueden prestar servicios en las mismas condiciones de las redes LTE establecidas por los PRSTM, debido a la neutralidad tecnológica. Lo que podría llevar a una desigualdad entre otros, en los costos de las licencias IMT frente a las licencias de cubrimiento de que trata este proyecto de resolución. </t>
  </si>
  <si>
    <t xml:space="preserve">Tabla A.3.1 Valores de N. Solicitamos aclarar cuál es la base para determinar los valores de N. Adicionalmente, la razón por la cual en mayor cantidad de espectro, a partir de 3 GHz, el decremento del valor N es tan alto (del orden del 99,8%). Teniendo en cuenta que se trata de la misma banda identificada para 5G, este decremento incentiva el despliegue de redes privadas, lo que podría incrementar el riesgo de interferencias con bandas IMT adyacentes. En consecuencia, sugerimos al MINTIC y la ANE realizar un análisis en profundidad para garantizar que no se presenten estas interferencias. </t>
  </si>
  <si>
    <t>AMCHAM</t>
  </si>
  <si>
    <t xml:space="preserve"> En tal sentido, frente a la propuesta de modificar la fórmula para el valor de la contraprestación de los enlaces multipunto, generando descuentos entre 50% - 90% por cubrimiento distinto al nacional, consideramos pertinente que el Ministerio asegure que los montos a pagar por la contraprestación para los enlaces punto-multipunto, estén a un nivel similar a los valores que se pagan por otras tecnologías como los servicios satetitales, enlaces punto-punto, los servicios móviles, etc., con el fin que no se creen asimetrías dentro de ciertos sectores de la industria, generando de esta forma desventajas competitivas dentro del mismo sector</t>
  </si>
  <si>
    <t xml:space="preserve">Asimismo, respondiendo a los criterios de razonabilidad y de maximización del bienestar social, es menester que este tipo de espectro continúe en la ruta de la revisión y permita una valoración acorde con las necesidades del sector, los precios del mercado y la realidad del país, con el fin de lograr los objetivos de conectividad y cierre de la brecha tecnológica. Por tal motivo, nuestro llamado al Ministerio, es que se propenda por una metodología ajustada que reconozca estos factores, con el fin de generar los incentivos correctos para nuevas inversiones en redes y tecnología; garantizar el uso eficiente del espectro y tecnologías como loT, Big Data, etc.; garantizar el uso ordenado del recurso radioeléctrico con soluciones costo eficientes y que permitan la adaptabilidad a los desarrollos tecnológicos, y alentar el desarrollo sostenible de las redes requeridas para que Colombia pueda avanzar hacia tecnologías mas avanzadas. </t>
  </si>
  <si>
    <t>CCE</t>
  </si>
  <si>
    <t xml:space="preserve">De acuerdo con la memoria justificativa del proyecto, la nueva propuesta de fórmula para la contraprestación de enlaces punto multipunto y/o sistemas de cubrimiento, plantea descuentos entre 50% y el 96% si son de tipo departamental y/o municipal. Y aunque es importante que se revisen los costos de uso del espectro en este tipo de sistemas, es necesario analizar con mayor detalle el costo de la contraprestación para enlaces punto a punto. </t>
  </si>
  <si>
    <t xml:space="preserve">Aunque la Resolución 2734 de 2019 inició la reducción de estos precios, se enfocó en los enlaces instalados luego del 1 de enero de 2020, aplicando a los instalados con anterioridad una disminución menor, que en algunos casos no alcanza el 10%. Es importante aplicar la modificación del Régimen Único de Contraprestación a todas las redes desplegadas, sin distinción, para evitar un trato discriminatorio y una distorsión en el despliegue de infraestructura. </t>
  </si>
  <si>
    <t xml:space="preserve">Según la memoria publicada antes de la expedición de la Resolución 2734, el precio de los enlaces punto a punto está hasta diez (10) veces por encima de la media internacional, por lo que es necesario nivelarlo como incentivo para la inversión y para respetar el principio de la maximización del bienestar social introducido por la Ley 1978 de 2019. Este espectro es fundamental para prestar servicios fijos y móviles a nivel nacional, soporta la red de transporte, y permite interconectar las estaciones base y las centrales para proveer el servicio final al usuario. La mayor cantidad de enlaces se instaló antes de 2020 en todo el territorio, y su costo sigue siendo muy alto, dada la gran cantidad que se encuentran desplegados. </t>
  </si>
  <si>
    <t>Sam Fernandez</t>
  </si>
  <si>
    <t>solicito al MINTIC por favor se extienda el periodo de comentarios dado que solo se abrió este espacio por dos semanas y una de ellas fue semana santa en la cual se contó con varios días festivos y algunos de receso laboral</t>
  </si>
  <si>
    <t>ETB</t>
  </si>
  <si>
    <t>Solicitud de ampliación del plazo para enviar comentarios sobre el proyecto de Resolución que modifica las contraprestaciones para sistemas de cubrimiento y/o enlaces punto multipunto</t>
  </si>
  <si>
    <t>Telefónica</t>
  </si>
  <si>
    <t xml:space="preserve">Si bien el Ministerio ha realizado importantes avances en la revisión de las fórmulas para la contraprestación de enlaces punto a punto, con la expedición de la Resolución 2734 de 2019, el valor que se aún se paga por esos enlaces aun resulta bastante alto, teniendo en cuenta que el descuento mas significativo (casi un 90%) solo está dado para enlaces nuevos instalados desde el 1 de enero de 2020 en adelante, dejando al grueso de los enlaces instalados con anterioridad con  descuentos que no superan el 10%.  
Vale mencionar que, a finales de 2020, el Ministerio, mediante la Resolución 2687, incluyó a San  Andrés como un municipio priorizado, permitiendo aplicar el factor de 0.1 a los enlaces allá  instalados, disminuyendo significativamente su valor, pues al resto de enlaces antiguos solo se les  puede aplicar un factor de 0.8, aunque están en un departamento priorizado.   
Esta última resolución muestra el importante avance en la revisión de estos valores, ya que  Colombia tiene unos costos de espectro punto a punto casi 10 veces por encima del promedio  internacional, como se muestra en la siguiente gráfica. Se requiere nivelar esta situación, dada la  importancia de este espectro para la prestación de los servicios fijos y móviles a nivel nacional, con  enlaces desplegados años atrás, incluyendo zonas rurales y de difícil acceso, para atender a la mayor  cantidad posible de población.  Lastimosamente la Resolución 2734 no permite que los enlaces existentes reciban descuento por  estar en un departamento priorizado (factor 0.1), lo que impide reconocer los esfuerzos para llegar  a zonas con dificultades en el acceso a los sitios, deficientes carreteras para el traslado, insuficiente  prestación de servicios de energía, hurtos y vandalismo, y solo porque fueron instalados antes de  una fecha específica.   </t>
  </si>
  <si>
    <t xml:space="preserve">Así mismo, el costo del espectro para IMT también requiere una revisión urgente, debido a los altos  costos en asignación de permisos (subastas), y en los últimos procesos de renovación llevados a  cabo. Como ya manifestamos al Ministerio y a la ANE, en la metodología de valoración del espectro,  el precio se actualiza con el factor WACC, que es inadecuado porque no refleja los cambios en la  economía, como sí lo hace el IPC; además los cálculos se realizan en dólares, exponiendo a los  operadores a los riesgos de la elevada devaluación, aumentando artificialmente su precio.    Las reglas y mecanismos para determinar el valor a pagar por el espectro debe atender a los criterios  de razonabilidad y de maximización del bienestar social, conociendo que este recurso es el medio  para llevar más y mejores servicios a una gran cantidad de personas que no tienen alternativas de  comunicaciones ni acceso a la economía digital.   
La GSMA ya ha alertado a los países sobre las consecuencias de tener precios altos de espectro. En  varios documentos, entre ellos el informe “The impact of spectrum prices on consumers”, se indica  que establecer precios altos repercute en una disminución de la calidad de los servicios (velocidades  de descarga de hasta 1Mbps más bajas), una menor velocidad de despliegue de red (hasta un 7.5%  menos de población cubierta), y un encarecimiento de las tarifas a los usuarios (un aumento en 1%  en el precio total del espectro puede aumentar en un 0.2% los precios de los servicios de voz y 0,5%  el valor de los servicios de datos).      
Adicionalmente, el documento “Nuevo Marco Regulatorio para la Convergencia” de ASIET publicado  en 2019, indica que uno de los objetivos y principios de este nuevo marco está dirigido a “readecuar  la política fiscal y de espectro, trasladando el foco hacia la maximización del beneficio social”.      </t>
  </si>
  <si>
    <t xml:space="preserve">Teniendo en cuenta lo anterior, y que el Ministerio viene considerando niveles de disminución de  costos importantes para espectro de sistemas de cubrimiento y/o enlaces punto multipunto,  hacemos un llamado para que en los análisis para sistemas punto a punto y para espectro IMT, se  consideren los criterios ya mencionados. Al disminuir de manera considerable el costo de ese  recurso a niveles razonables, atendiendo a los promedios internacionales, se generan incentivos  para continuar invirtiendo en el desarrollo de las comunicaciones móviles del país, y se reconocen  los esfuerzos que empresas como Telefónica vienen haciendo desde hace más de veinte años para  el sector y la conectividad de los colombianos.   </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</si>
  <si>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</si>
  <si>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</si>
  <si>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</si>
  <si>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</si>
  <si>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</si>
  <si>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</si>
  <si>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</si>
  <si>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</si>
  <si>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</si>
  <si>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</si>
  <si>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</si>
  <si>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</si>
  <si>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</si>
  <si>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</si>
  <si>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</si>
  <si>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</si>
  <si>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</si>
  <si>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</si>
  <si>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</si>
  <si>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</si>
  <si>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</si>
  <si>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</si>
  <si>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</si>
  <si>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</si>
  <si>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</si>
  <si>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</si>
  <si>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</si>
  <si>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</si>
  <si>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</si>
  <si>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</si>
  <si>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</si>
  <si>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</si>
  <si>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</si>
  <si>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</si>
  <si>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</si>
  <si>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</si>
  <si>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</si>
  <si>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</si>
  <si>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</si>
  <si>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</si>
  <si>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</si>
  <si>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</si>
  <si>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</si>
  <si>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</si>
  <si>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</si>
  <si>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</si>
  <si>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</si>
  <si>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</si>
  <si>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</si>
  <si>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</si>
  <si>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</si>
  <si>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</si>
  <si>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</si>
  <si>
    <t>Efectivamente, de acuerdo con lo planteado por ustedes, con este proyecto se busca precisamente, entre otros: i) generar los incentivos correctos para las inversiones en nuevas redes y tecnologías; (ii) garantizar un uso eficiente del espectro; (iii) garantizar neutralidad tecnológica; (iv) evitar que se generen problemas de coexistencia entre usos para todos los casos; (v) fomentar el uso de nuevas tecnologías que aprovechen de forma mas eficiente el espectro.</t>
  </si>
  <si>
    <t>Apoyo a la medida, no requiere cambio.</t>
  </si>
  <si>
    <t>Con relación a la contraprestación de los canales de frecuencia mayores a 1 MHz, el acto administrativo publicado para comentarios, se refiere a éstos en la  tabla A.3.2, por tal razón es pertinente señalar este ajuste como uno de los aspectos de actualización tenidos en cuenta.</t>
  </si>
  <si>
    <t>Frente al modelo de cálculo y la explicación solicitada sobre el valor N, nos permitimos informar que no es posible compartirla debido a que se considera información de carácter reservado por la importancia que tiene de cara a la valoración del ERE y su nueva forma de contraprestarlo.</t>
  </si>
  <si>
    <t>De igual forma, consideramos relevante que se analicen los costos de contraprestación para los enlaces punto a punto, ya que su valor sigue siendo elevado con relación al contexto internacional y el descuento contemplado no llega al 10%, además que, la reducción propuesta en la Resolución 2734 de 2019 sólo contempló los enlaces instalados después del 1 de enero de 2020, siendo la mayoría de éstos instalados en el territorio nacional antes de dicha fecha. En tal sentido, sugerimos respetuosamente al MinTIC, revisar y modificar el Régimen Único de Contraprestaciones</t>
  </si>
  <si>
    <t>La revisión de todas las contraprestaciones asociadas con la gestión del ERE, es una iniciativa que está adelantando este Ministerio en varios servicios, incluido el servicio punto multipunto. En este sentido, la  sustitución del factor SMMLV por el factor P considera la variación en el precio de bienes y servicios representativos del consumo de los hogares del país, de tal modo que la contraprestación por el uso del ERE guarde relación con el crecimiento del sector y no genere aumentos desproporcionandos con relación al mercado de la industria.</t>
  </si>
  <si>
    <t>Agradecemos su comentario, en este sentido le informamos que el proyecto de resolución del servicio punto multipunto estuvo publicado para comentarios desde el 24 de marzo hasta el 8 de abril de 2021. Posteriormente, y a su solicitud de los interesados se extendió el plazo hasta el 22 de abril de 2021.</t>
  </si>
  <si>
    <t xml:space="preserve">Agradecemos su comentario, es pertinente aclarar que el valor de la contraprestación para el servicio punto multipunto se redujo con el nuevo modelo en función del ajuste de la fórmula propuesta. </t>
  </si>
  <si>
    <t>Es importante aclarar que las condiciones de acceso al ERE son  iguales para todos los PRST, indistintamente de que sea un nuevo asignatario o incumbente. A su vez, se reduce la contraprestación e incentiva el acceso. El valor de la contraprestación no puede ser inferior a los costos mínimos de gestión por la administración del ERE</t>
  </si>
  <si>
    <t xml:space="preserve">Con relación a que la ANE y el MinTIC adopten medidas para corregir situaciones como la que plantea, es precisamente que se actualiza el régimen de contraprestaciones para el servicio punto multipunto, lo que permitirá a los operadores tomar decisiones más específicas en las áreas donde espera prestar el servicio, así como al MinTIC, le generará gestionar de manera eficiente este recurso escaso. </t>
  </si>
  <si>
    <t>Las condiciones bajo las cuales se otorgó el permiso a EDATEL, se mantienen, dado que fue otorgado bajo unas condiciones y obligaciones particulares.</t>
  </si>
  <si>
    <t>De acuerdo con lo establecido en la Ley 1341 de 2009, modificada por la Ley 1978 de 2019 y mediante jurisprudencia (sentencia C 403/2010), el espectro electromagnético es un bien sujeto a la gestión y control del Estado y es obligación de este Ministerio garantizar en condiciones de igualdad, oportunidades de acceso. En este sentido el Ministerio permite el acceso al espectro a cualquier persona natural o jurídica y son los interesados en usarlo quienes deciden como desarrollar sus negocios bajo el marco de la normatividad actual.</t>
  </si>
  <si>
    <t>Este valor P se actualiza una vez el DANE actualice el IPC, lo que generalmente sucede hacia finales del mes de enero. Una vez actualizado, este valor es publicado en el Sistema de Gestión de Espectro - Front Office https://gestion-espectro.mintic.gov.co/SGE/AutoLiquidador/Index</t>
  </si>
  <si>
    <t>Primeramente es importante aclarar que el desarrollo de redes privadas para este caso no permite prestación de servicios a terceros, de acuerdo con lo establecido en el CNABF. De otro lado, de acuerdo con lo establecido en la Ley 1341 de 2009, modificada por la Ley 1978 de 2019 y mediante jurisprudencia (sentencia C 403/2010), el espectro electromagnético es un bien sujeto a la gestión y control del Estado y es obligación de este Ministerio garantizar en condiciones de igualdad, oportunidades de acceso. En este sentido el Ministerio permite el acceso al espectro a cualquier persona natural o jurídica y son los interesados en usarlo quienes deciden como desarrollar sus negocios bajo el marco de la normatividad actual.</t>
  </si>
  <si>
    <t>Se corrige en memoria justificativa, dado que en la Resolución no se hacia refrencia a esto.</t>
  </si>
  <si>
    <t>Ministerio de Tecnologías de la Información y las Comunicaciones</t>
  </si>
  <si>
    <t>Dirección de Industria de Comunicaciones</t>
  </si>
  <si>
    <t>“Por la cual se modifica el literal A.3. del Anexo de la Resolución 290 de 2010”</t>
  </si>
  <si>
    <t>Modificar el literal A.3. de la Resolución 290 de 2010, cuyo objetivo es definir el valor anual de la contraprestación por la utilización de frecuencias radioeléctricas para cubrimiento y/o enlaces punto multipunto.</t>
  </si>
  <si>
    <t>18 de junio de 2021</t>
  </si>
  <si>
    <t>28 días</t>
  </si>
  <si>
    <t>https://www.mintic.gov.co/portal/inicio/Publicos/Industria/162174:Ministerio-TIC-publica-para-comentarios-el-proyecto-de-Resolucion-que-modifica-las-contraprestaciones-para-sistemas-de-cubrimiento-y-o-enlaces-punto-multipunto</t>
  </si>
  <si>
    <t>Página web del Ministerio</t>
  </si>
  <si>
    <t>proyectos.normativos.dicom@mintic.gov.co</t>
  </si>
  <si>
    <t>la aplicación de la nueva fórmula planteada se prevean incrementos en el valor de la contraprestación calculado por frecuencia de hasta 70% respecto al cálculo bajo la fórmula vigente de la Resolución 290 de 2010, según lo indica el propio MinTIC en el documento que contiene las memorias justificas del proyecto. Más aún cuando este incremento se produciría en el marco de los esfuerzos del Gobierno Nacional por reactivar la economía del país tras los enormes efectos adversos derivados de la pandemia del COVID-19 que aún continúan presentándose. 
Los elevados costos de la contraprestación por el uso del espectro radioeléctrico impactan los modelos financieros de los proveedores de servicios de telecomunicaciones, encareciendo los precios de los servicios para los consumidores y afectando la posibilidad de llevar conectividad a regiones apartadas del país y con ello contribuir al cierre de la brecha digital. Sobre este aspecto cabe traer a colación que los costos por enlace en Colombia son elevados en comparación con los costos a nivel regional e internacional. Por lo tanto, el sector esperaba que la revisión del esquema de cálculo del valor de la contraprestación por el uso de frecuencias radioeléctricas para cubrimiento y enlaces punto-multipunto condujera a una reducción de los valores actuales, y no a incrementos tan elevados como los mencionados en las memorias justificativas. Consideramos que, en lugar de buscar maximizar los ingresos públicos por medio de las asignaciones de permisos de uso de espectro, el Estado debe procurar realizar asignaciones eficientes que tengan la potencialidad de beneficiar a un mayor número de ciudadanos, tal como lo están haciendo otros países.</t>
  </si>
  <si>
    <t>De otra parte, no compartimos la posición del Ministerio en virtud de la cual se pretende trasladar a los operadores los costos en los que incurren las entidades de gobierno (MinTIC y ANE) en los procesos de planeación, atribución, vigilancia y control del espectro radioeléctrico, mediante la definición de un valor de contraprestación mínimo. En efecto, las Leyes 1341 de 2009 y 1978 de 2019 disponen de manera clara que la contraprestación se deriva del uso que se realice del espectro radioeléctrico, por lo que la fórmula para su cálculo debe corresponder exclusivamente a factores relacionados estrictamente con el uso que efectivamente se realice de este. Si la aplicación de dicha fórmula arroja un monto bajo que no alcanza para cubrir los costos en los que incurren las entidades para el ejercicio de las funciones que les son asignadas por la ley, no se encuentra razón para que ello implique que el operador deba pagar un mayor valor. Lo anterior teniendo en cuenta que se trata de funciones propias del Estado, encomendadas a las entidades señaladas por disposición legal, lo que implica que deben asumir el costo de estas con el presupuesto que les es asignado.</t>
  </si>
  <si>
    <t>La recomendación UIT-R SM.2012-6 fue tenida en cuenta para determinar el costo de gestion del espectro radioeléctrico. A su vez, los costos por la administración del ERE se derivan de la gestión del Estado en la asignación y control del mismo, aspectos que tienen incidencia directa en su uso.</t>
  </si>
  <si>
    <t>consideramos que el establecimiento de un valor mínimo de contraprestación igual para todos los operadores independientemente de su tamaño, participación de mercado y demás características perjudica a los operadores de menor escala y podría contribuir a reforzar la concentración del mercado, así como la dominancia del operador líder.</t>
  </si>
  <si>
    <t>ACIEM considera que son acertadas las modificaciones propuestas a la fórmula prevista en el Apéndice A.3 del ANEXO de la Resolución 290 de 2010, mediante la cual se calcula la contraprestación por el uso del ERE para sistemas de cubrimiento y/o enlaces punto-multipunto.
ACIEM recomienda revisar y actualizar la totalidad de la normativa de los Capítulos ll y III de la mencionada Resolución 290 de 2010, e introducir el factor de utilización
en las fórmulas de los apéndices A.1, A.2, y A.4, y, la del artículo 5°, con el fin de tener una única normatividad actualizada, tal como se propone en este proyecto de
Resolución.
En concepto de ACIEM, lograr unidad de criterio en la aplicación del factor de utilización en la totalidad de las bandas de frecuencias radioeléctricas y evitar la dispersión normativa propenderá por un uso más eficiente del espectro radioeléctrico.</t>
  </si>
  <si>
    <t>El factor de precio base se estableció desde el año 2019 a través de la Resolución 2734 de 2019, como valor de referencia para el cálculo de las contraprestaciones en los diferentes servicios. Por ende en esta resolución, lo que se hace es replicar el mismo concepto. De otro lado, la revisión de todas las contraprestaciones asociadas con la gestión del ERE, es una iniciativa que está adelantando este Ministerio en varios servicios, incluido el servicio punto multipunto. En este sentido, la  sustitución del factor SMMLV por el factor P considera la variación en el precio de bienes y servicios representativos del consumo de los hogares del país, de tal modo que la contraprestación por el uso del ERE guarde relación con el crecimiento del sector y no genere aumentos desproporcionandos con relación al mercado de la industria.</t>
  </si>
  <si>
    <t>El MINTIC ha estado trabajando en propuestas de actualización de las contraprestaciones para los diferentes servicios de manera individual (Servicios punto a punto, satelital, punto - multipunto) entendiendo que entre los servicios existen  diferencias en cuanto al uso del espectro, usuarios y desde el punto de vista técnico. Si bien es cierto que algunos usos de espectro se pueden reemplazar por otros, es el usuario de espectro quien elige la alternativa que mejor se ajusta a sus necesidades desde el punto de vista técnico y económico.</t>
  </si>
  <si>
    <t xml:space="preserve">La administración realizó el estudio "Modelo de costos de la gestión del espectro en Colombia" que permitió determinar los costos de gestión, sin embargo el valor de los parámetros propuestos en el borrador de resolución para punto multipunto consideró también los objetivos de inversión del FUTIC y es con base en ello que se establecieron los parámetros, tal como lo dispone la UIT a través del informe UIT R SM 2012-6 que dispone que  “podrían vincularse los cánones a la actividad de la gestión del espectro realizada, las necesidades anuales de financiación u otros objetivos de gestión del espectro.” </t>
  </si>
  <si>
    <t>La administración realizó el estudio "Modelo de costos de la gestión del espectro en Colombia" que permitió determinar los costos de gestión, sin embargo el valor de los parámetros propuestos en el borrador de resolución para punto multipunto consideró también los objetivos de inversión del FUTIC y es con base en ello que se establecieron los parámetros, tal como lo dispone la UIT a través del informe UIT R SM 2012-6 que dispone que  “podrían vincularse los cánones a la actividad de la gestión del espectro realizada, las necesidades anuales de financiación u otros objetivos de gestión del espectro.” . El valor del costo de gestión de espectro se actualizó a la fecha, sin embargo se considerará adelantar un estudio en este sentido edentro de la planeación de la ANE.</t>
  </si>
  <si>
    <t xml:space="preserve">El regimen anterior incentivo las coberturas nacionales y la propuesta busca que se ajusten. Ninguna frecuencia asignada a nivel nacional tiene cubrimeinto en todo territorio nacional.
Respecto a que los operadores modifiquen su cobertura, es decisión del operador con base en sus análisis financieros solicitar esta modificación y no podríamos obligarlos. </t>
  </si>
  <si>
    <t>Lo señalado por ustedes hace parte precisamente de los análisis internos realizados y que permitieron que esta propuesta fuera aprobada a nivel interno para su publicación. Así las cosas, en cuanto al recaudo global del Fondo, este se mantiene, en algunos escenarios se encontraba que la contraprestación para algunos PRST sube y para otros baja.</t>
  </si>
  <si>
    <t>La entrada en vigencia de la modificación del cálculo del Valor de la contraprestación regirá a partir del 1° de abril de 2022. Por lo tanto, no es necesario establecer un régimen de transición por cuanto el tiempo que transcurre entre la publicación del acto y el momento en que produce sus efectos jurídicos se considera suficiente.</t>
  </si>
  <si>
    <t>Esta modificación busca incrementar la eficiencia en el uso del espectro. Lo anterior no es óbice para que este Ministerio pueda ejercer sus funciones de Vigilacia, Inspección y Control.</t>
  </si>
  <si>
    <t>En el acto administrativo publicado para comentarios se actualizan los parámetros de la fórmula de contraprestación de manera integral, lo cual incluye los costos de administración por la gestión del espectro.  Por lo anterior el costo de administración equivalente al 16% del valor P, se deduce de los estudios técnicos relizados para sustentar este proyecto.</t>
  </si>
  <si>
    <t>Las recomendaciónes de la UIT son una guia de buenas prácticas y no son  disposiciones de obligatorio cumplimiento por parte de los paises miembros. 
Sin embargo, si se tuvo en cuenta dicha recomendación en la contrucción de la propuesta. Por ejemplo en cuanto a las actividdes para determinar el valor del canon, La ANE realizo un estudio a traves de una consultoría que consideró estos temas y tuvo en cuenta los costos administrativos de los diferentes procesos y actividades  dentro del ciclo de la gestión del espectro, incluyendo los de gestión internacional, planeación del espectro, asignación, vigilancia y control y control del pago de las contraprestaciones.
Asi mismo las etapas que se indican se pueden extraer de la descrripción realizada en la memoria justificativa y en el documento interno de soporte a la propuesta.</t>
  </si>
  <si>
    <t xml:space="preserve">Sin embargo, el Ministerio con algunas afirmaciones incluidas en la memoria justificativa da a entender que para nuevos actores del mercado existen incentivos de despliegue, tal como la reducción en la contraprestación del proyecto que nos ocupa (hasta un 96%), situaciones que no se presentan en igual medida para los operadores que adquirieron licencias para prestar servicios LTE para reducir la brecha digital en el país. </t>
  </si>
  <si>
    <t xml:space="preserve">Tabla A.3.2 Valores del factor de uso del espectro (...) en esta tabla se observa un favorecimiento a la utilización de mayores capacidades de transmisión. Para capacidades inferiores a 1 MHz de ancho de banda no existe una reducción en el valor del P, por el contrario para sistemas más robustos y con mayor tráfico se otorgan descuentos de hasta el 55%. En consecuencia, dadas estas condiciones, se solicita al MINTIC aclarar ¿Cuál es la base para determinar estos  alores de Fu? ya que así se está incentivando el despliegue de redes privadas en bandas que están identificadas para 5G, generando posibles interferencias en los canales adyacentes a las bandas IMT. </t>
  </si>
  <si>
    <t xml:space="preserve">Frente al modelo de cálculo y la explicación solicitada sobre el valor Fu, nos permitimos informar que no es posible compartirla debido a que se considera información de carácter reservado por la importancia que tiene de cara a la valoración del ERE y su nueva forma de contraprestarlo.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</si>
</sst>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1"/>
      <color rgb="FF000000"/>
      <name val="Calibri"/>
      <family val="2"/>
    </font>
    <font>
      <sz val="11"/>
      <color rgb="FF000000"/>
      <name val="Arial"/>
      <family val="2"/>
    </font>
    <font>
      <sz val="10"/>
      <color theme="1"/>
      <name val="Arial"/>
      <family val="2"/>
    </font>
    <font>
      <sz val="10"/>
      <color theme="1"/>
      <name val="Arial Narrow"/>
      <family val="2"/>
    </font>
    <font>
      <sz val="11"/>
      <color rgb="FF000000"/>
      <name val="Calibri"/>
      <family val="2"/>
      <scheme val="minor"/>
    </font>
    <font>
      <sz val="11"/>
      <name val="Arial Narrow"/>
      <family val="2"/>
    </font>
    <font>
      <sz val="11"/>
      <name val="Calibri"/>
      <family val="2"/>
      <scheme val="minor"/>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6" fillId="0" borderId="0" applyNumberFormat="0" applyFill="0" applyBorder="0" applyAlignment="0" applyProtection="0"/>
  </cellStyleXfs>
  <cellXfs count="136">
    <xf numFmtId="0" fontId="0" fillId="0" borderId="0" xfId="0"/>
    <xf numFmtId="0" fontId="7" fillId="0" borderId="0" xfId="0" applyFont="1"/>
    <xf numFmtId="0" fontId="9" fillId="0" borderId="0" xfId="0" applyFont="1"/>
    <xf numFmtId="0" fontId="12" fillId="0" borderId="1" xfId="0" applyFont="1" applyBorder="1" applyAlignment="1">
      <alignment horizontal="center"/>
    </xf>
    <xf numFmtId="0" fontId="7" fillId="0" borderId="0" xfId="0" applyFont="1" applyFill="1"/>
    <xf numFmtId="0" fontId="11" fillId="0" borderId="1" xfId="0" applyFont="1" applyFill="1" applyBorder="1" applyAlignment="1">
      <alignment horizontal="left" vertical="top" wrapText="1"/>
    </xf>
    <xf numFmtId="0" fontId="15" fillId="0" borderId="0" xfId="0" applyFont="1" applyAlignment="1">
      <alignment vertical="center" wrapText="1"/>
    </xf>
    <xf numFmtId="0" fontId="0" fillId="0" borderId="0" xfId="0" applyAlignment="1">
      <alignment wrapText="1"/>
    </xf>
    <xf numFmtId="0" fontId="16" fillId="0" borderId="0" xfId="0" applyFont="1" applyAlignment="1">
      <alignment vertical="center" wrapText="1"/>
    </xf>
    <xf numFmtId="0" fontId="7" fillId="0" borderId="1" xfId="0" applyFont="1" applyFill="1" applyBorder="1" applyAlignment="1">
      <alignment horizontal="left" vertical="center" wrapText="1"/>
    </xf>
    <xf numFmtId="9" fontId="11" fillId="2" borderId="1" xfId="1" applyFont="1" applyFill="1" applyBorder="1" applyAlignment="1">
      <alignment vertical="top"/>
    </xf>
    <xf numFmtId="0" fontId="13" fillId="2" borderId="1" xfId="0" applyFont="1" applyFill="1" applyBorder="1" applyAlignment="1">
      <alignment horizontal="center" vertical="top" wrapText="1"/>
    </xf>
    <xf numFmtId="0" fontId="19" fillId="0" borderId="0" xfId="0" applyFont="1" applyAlignment="1">
      <alignment vertical="top" wrapText="1"/>
    </xf>
    <xf numFmtId="0" fontId="7" fillId="0" borderId="0" xfId="0" applyFont="1" applyFill="1" applyAlignment="1">
      <alignment vertical="top"/>
    </xf>
    <xf numFmtId="14" fontId="11" fillId="0" borderId="1" xfId="0" applyNumberFormat="1" applyFont="1" applyFill="1" applyBorder="1" applyAlignment="1">
      <alignment horizontal="center" vertical="center"/>
    </xf>
    <xf numFmtId="0" fontId="9" fillId="0" borderId="0" xfId="0" applyFont="1" applyFill="1"/>
    <xf numFmtId="14" fontId="7"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14" fillId="0" borderId="0" xfId="0" applyFont="1" applyFill="1" applyAlignment="1">
      <alignment vertical="top"/>
    </xf>
    <xf numFmtId="0" fontId="19" fillId="0" borderId="0" xfId="0" applyFont="1" applyFill="1" applyAlignment="1">
      <alignment vertical="top" wrapText="1"/>
    </xf>
    <xf numFmtId="0" fontId="3" fillId="0" borderId="0" xfId="0" applyFont="1" applyAlignment="1">
      <alignment vertical="center" wrapText="1"/>
    </xf>
    <xf numFmtId="0" fontId="11" fillId="0" borderId="14" xfId="0" applyFont="1" applyFill="1" applyBorder="1" applyAlignment="1">
      <alignment horizontal="left" vertical="top" wrapText="1"/>
    </xf>
    <xf numFmtId="0" fontId="7" fillId="0" borderId="1" xfId="0" applyFont="1" applyFill="1" applyBorder="1" applyAlignment="1">
      <alignment horizontal="left" vertical="top" wrapText="1"/>
    </xf>
    <xf numFmtId="0" fontId="14" fillId="0" borderId="7" xfId="0" applyFont="1" applyBorder="1" applyAlignment="1">
      <alignment horizontal="center" vertical="center" wrapText="1"/>
    </xf>
    <xf numFmtId="0" fontId="7"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7" fillId="0" borderId="0" xfId="0" applyFont="1" applyFill="1" applyAlignment="1">
      <alignment vertical="top" wrapText="1"/>
    </xf>
    <xf numFmtId="0" fontId="18" fillId="0" borderId="0" xfId="0" applyFont="1" applyFill="1"/>
    <xf numFmtId="0" fontId="14" fillId="0" borderId="14" xfId="0" applyFont="1" applyFill="1" applyBorder="1" applyAlignment="1">
      <alignment horizontal="left" vertical="top" wrapText="1"/>
    </xf>
    <xf numFmtId="14" fontId="11" fillId="0" borderId="14" xfId="0" applyNumberFormat="1"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18" xfId="0" applyFont="1" applyFill="1" applyBorder="1" applyAlignment="1">
      <alignment vertical="top"/>
    </xf>
    <xf numFmtId="0" fontId="18" fillId="0" borderId="0" xfId="0" applyFont="1" applyFill="1" applyAlignment="1">
      <alignment vertical="top" wrapText="1"/>
    </xf>
    <xf numFmtId="0" fontId="14" fillId="0" borderId="17" xfId="0" applyFont="1" applyFill="1" applyBorder="1" applyAlignment="1">
      <alignment horizontal="left" vertical="top" wrapText="1"/>
    </xf>
    <xf numFmtId="0" fontId="14" fillId="0" borderId="13" xfId="0" applyFont="1" applyFill="1" applyBorder="1" applyAlignment="1">
      <alignment horizontal="left" vertical="top" wrapText="1"/>
    </xf>
    <xf numFmtId="0" fontId="0" fillId="0" borderId="17" xfId="0" applyFill="1" applyBorder="1" applyAlignment="1">
      <alignment horizontal="left" vertical="top" wrapText="1"/>
    </xf>
    <xf numFmtId="0" fontId="13"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center"/>
    </xf>
    <xf numFmtId="14" fontId="2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3" fillId="0" borderId="1" xfId="0" applyFont="1" applyBorder="1" applyAlignment="1">
      <alignment horizontal="left" vertical="top" wrapText="1"/>
    </xf>
    <xf numFmtId="0" fontId="23" fillId="0" borderId="1" xfId="0" applyFont="1" applyFill="1" applyBorder="1" applyAlignment="1">
      <alignment vertical="top" wrapText="1"/>
    </xf>
    <xf numFmtId="0" fontId="21" fillId="0" borderId="1" xfId="0" applyFont="1" applyFill="1" applyBorder="1" applyAlignment="1">
      <alignment horizontal="left" vertical="top" wrapText="1"/>
    </xf>
    <xf numFmtId="0" fontId="11" fillId="0" borderId="2" xfId="0" applyFont="1" applyFill="1" applyBorder="1" applyAlignment="1">
      <alignment vertical="top" wrapText="1"/>
    </xf>
    <xf numFmtId="0" fontId="7" fillId="0" borderId="2" xfId="0" applyFont="1" applyFill="1" applyBorder="1" applyAlignment="1">
      <alignment vertical="top" wrapText="1"/>
    </xf>
    <xf numFmtId="0" fontId="17" fillId="0" borderId="2" xfId="0" applyFont="1" applyFill="1" applyBorder="1" applyAlignment="1">
      <alignment vertical="top" wrapText="1"/>
    </xf>
    <xf numFmtId="0" fontId="11"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0" xfId="0" applyFont="1" applyBorder="1" applyAlignment="1">
      <alignment horizontal="center" vertical="top"/>
    </xf>
    <xf numFmtId="0" fontId="20" fillId="0" borderId="0" xfId="0" applyFont="1" applyBorder="1" applyAlignment="1">
      <alignment horizontal="center" vertical="top"/>
    </xf>
    <xf numFmtId="0" fontId="9" fillId="0" borderId="0" xfId="0" applyFont="1" applyBorder="1"/>
    <xf numFmtId="0" fontId="7" fillId="0" borderId="0"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Border="1"/>
    <xf numFmtId="0" fontId="7" fillId="0" borderId="0" xfId="0" applyFont="1" applyFill="1" applyBorder="1" applyAlignment="1">
      <alignment vertical="top"/>
    </xf>
    <xf numFmtId="0" fontId="11" fillId="0" borderId="0" xfId="0" applyFont="1" applyFill="1" applyBorder="1" applyAlignment="1">
      <alignment horizontal="left" vertical="top" wrapText="1"/>
    </xf>
    <xf numFmtId="0" fontId="22" fillId="0" borderId="0" xfId="0" applyFont="1" applyBorder="1" applyAlignment="1">
      <alignment vertical="top" wrapText="1"/>
    </xf>
    <xf numFmtId="0" fontId="19" fillId="0" borderId="0" xfId="0" applyFont="1" applyFill="1" applyBorder="1" applyAlignment="1">
      <alignment vertical="top" wrapText="1"/>
    </xf>
    <xf numFmtId="0" fontId="9" fillId="0" borderId="0" xfId="0" applyFont="1" applyFill="1" applyBorder="1" applyAlignment="1">
      <alignment vertical="top"/>
    </xf>
    <xf numFmtId="0" fontId="18" fillId="0" borderId="0" xfId="0" applyFont="1" applyFill="1" applyBorder="1" applyAlignment="1">
      <alignment vertical="top" wrapText="1"/>
    </xf>
    <xf numFmtId="0" fontId="18" fillId="0" borderId="0" xfId="0" applyFont="1" applyFill="1" applyBorder="1"/>
    <xf numFmtId="0" fontId="14" fillId="0" borderId="0" xfId="0" applyFont="1" applyFill="1" applyBorder="1" applyAlignment="1">
      <alignment vertical="top"/>
    </xf>
    <xf numFmtId="0" fontId="14" fillId="0" borderId="0" xfId="0" applyFont="1" applyFill="1" applyBorder="1" applyAlignment="1">
      <alignment vertical="top" wrapText="1"/>
    </xf>
    <xf numFmtId="14" fontId="11" fillId="0" borderId="14" xfId="0" applyNumberFormat="1" applyFont="1" applyFill="1" applyBorder="1" applyAlignment="1">
      <alignment horizontal="center" vertical="center"/>
    </xf>
    <xf numFmtId="14" fontId="11" fillId="0" borderId="17" xfId="0" applyNumberFormat="1" applyFont="1" applyFill="1" applyBorder="1" applyAlignment="1">
      <alignment horizontal="center" vertical="center"/>
    </xf>
    <xf numFmtId="14" fontId="11" fillId="0" borderId="13" xfId="0" applyNumberFormat="1"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7" fillId="0" borderId="14" xfId="0" applyFont="1" applyFill="1" applyBorder="1" applyAlignment="1">
      <alignment vertical="top" wrapText="1"/>
    </xf>
    <xf numFmtId="0" fontId="7" fillId="0" borderId="17" xfId="0" applyFont="1" applyFill="1" applyBorder="1" applyAlignment="1">
      <alignment vertical="top" wrapText="1"/>
    </xf>
    <xf numFmtId="0" fontId="14" fillId="0" borderId="18" xfId="0" applyFont="1" applyFill="1" applyBorder="1" applyAlignment="1">
      <alignment vertical="top"/>
    </xf>
    <xf numFmtId="0" fontId="18" fillId="0" borderId="0" xfId="0" applyFont="1" applyFill="1" applyAlignment="1">
      <alignment vertical="top" wrapText="1"/>
    </xf>
    <xf numFmtId="0" fontId="18" fillId="0" borderId="0" xfId="0" applyFont="1" applyFill="1" applyAlignment="1"/>
    <xf numFmtId="0" fontId="14" fillId="0" borderId="15"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3"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1" fillId="0" borderId="14"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13" xfId="0" applyFont="1" applyFill="1" applyBorder="1" applyAlignment="1">
      <alignment horizontal="left" vertical="top" wrapText="1"/>
    </xf>
    <xf numFmtId="0" fontId="14" fillId="0" borderId="18" xfId="0" applyFont="1" applyFill="1" applyBorder="1" applyAlignment="1">
      <alignment vertical="top" wrapText="1"/>
    </xf>
    <xf numFmtId="0" fontId="7" fillId="0" borderId="1" xfId="0" applyFont="1" applyFill="1" applyBorder="1" applyAlignment="1">
      <alignment horizontal="left" vertical="top" wrapText="1"/>
    </xf>
    <xf numFmtId="0" fontId="14" fillId="0" borderId="1" xfId="0" applyFont="1" applyFill="1" applyBorder="1" applyAlignment="1">
      <alignment vertical="top"/>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7" fillId="0" borderId="13" xfId="0" applyFont="1" applyFill="1" applyBorder="1" applyAlignment="1">
      <alignment vertical="top" wrapText="1"/>
    </xf>
    <xf numFmtId="0" fontId="11" fillId="0" borderId="14" xfId="0" applyFont="1" applyFill="1" applyBorder="1" applyAlignment="1">
      <alignment vertical="top" wrapText="1"/>
    </xf>
    <xf numFmtId="0" fontId="11" fillId="0" borderId="17" xfId="0" applyFont="1" applyFill="1" applyBorder="1" applyAlignment="1">
      <alignment vertical="top" wrapText="1"/>
    </xf>
    <xf numFmtId="0" fontId="11" fillId="0" borderId="13" xfId="0" applyFont="1" applyFill="1" applyBorder="1" applyAlignment="1">
      <alignment vertical="top" wrapText="1"/>
    </xf>
    <xf numFmtId="0" fontId="11" fillId="0" borderId="1" xfId="0" applyFont="1" applyBorder="1" applyAlignment="1">
      <alignment horizontal="left"/>
    </xf>
    <xf numFmtId="0" fontId="8" fillId="0" borderId="1" xfId="0" applyFont="1" applyBorder="1" applyAlignment="1">
      <alignment horizontal="left"/>
    </xf>
    <xf numFmtId="1" fontId="11" fillId="0" borderId="1" xfId="0" applyNumberFormat="1" applyFont="1" applyFill="1" applyBorder="1" applyAlignment="1">
      <alignment horizontal="left"/>
    </xf>
    <xf numFmtId="0" fontId="10" fillId="3"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wrapText="1"/>
    </xf>
    <xf numFmtId="0" fontId="11" fillId="0" borderId="1" xfId="0" applyFont="1" applyFill="1" applyBorder="1" applyAlignment="1">
      <alignment horizontal="left"/>
    </xf>
    <xf numFmtId="14" fontId="11" fillId="0" borderId="1" xfId="0" applyNumberFormat="1" applyFont="1" applyFill="1" applyBorder="1" applyAlignment="1">
      <alignment horizontal="left"/>
    </xf>
    <xf numFmtId="0" fontId="6" fillId="0" borderId="1" xfId="2" applyFill="1" applyBorder="1" applyAlignment="1">
      <alignment horizontal="left"/>
    </xf>
    <xf numFmtId="0" fontId="6" fillId="0" borderId="1" xfId="2" applyFill="1" applyBorder="1" applyAlignment="1">
      <alignment horizontal="left" wrapText="1"/>
    </xf>
    <xf numFmtId="0" fontId="11" fillId="0" borderId="1" xfId="0" applyFont="1" applyFill="1" applyBorder="1" applyAlignment="1">
      <alignment horizontal="left" wrapText="1"/>
    </xf>
    <xf numFmtId="0" fontId="7" fillId="0" borderId="1" xfId="0"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12" xfId="0" applyFont="1" applyBorder="1" applyAlignment="1">
      <alignment vertical="center" wrapText="1"/>
    </xf>
    <xf numFmtId="0" fontId="7" fillId="0" borderId="4" xfId="0" applyFont="1" applyBorder="1" applyAlignment="1">
      <alignment vertical="center" wrapText="1"/>
    </xf>
    <xf numFmtId="0" fontId="14" fillId="4" borderId="6"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7" fillId="0" borderId="11" xfId="0" applyFont="1" applyBorder="1" applyAlignment="1">
      <alignment vertical="center" wrapText="1"/>
    </xf>
    <xf numFmtId="0" fontId="7" fillId="0" borderId="8" xfId="0" applyFont="1" applyBorder="1" applyAlignment="1">
      <alignment vertical="center" wrapText="1"/>
    </xf>
    <xf numFmtId="0" fontId="0" fillId="0" borderId="11" xfId="0" applyBorder="1" applyAlignment="1">
      <alignment vertical="top" wrapText="1"/>
    </xf>
    <xf numFmtId="0" fontId="0" fillId="0" borderId="8" xfId="0" applyBorder="1" applyAlignment="1">
      <alignment vertical="top" wrapText="1"/>
    </xf>
    <xf numFmtId="0" fontId="0" fillId="0" borderId="11" xfId="0" applyBorder="1" applyAlignment="1">
      <alignment vertical="center" wrapText="1"/>
    </xf>
    <xf numFmtId="0" fontId="0" fillId="0" borderId="8" xfId="0" applyBorder="1" applyAlignment="1">
      <alignment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1" xfId="0" applyFont="1" applyFill="1" applyBorder="1" applyAlignment="1">
      <alignment horizontal="left" vertical="top"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oyectos.normativos.dicom@mintic.gov.co" TargetMode="External"/><Relationship Id="rId1" Type="http://schemas.openxmlformats.org/officeDocument/2006/relationships/hyperlink" Target="https://www.mintic.gov.co/portal/inicio/Publicos/Industria/162174:Ministerio-TIC-publica-para-comentarios-el-proyecto-de-Resolucion-que-modifica-las-contraprestaciones-para-sistemas-de-cubrimiento-y-o-enlaces-punto-multipunto"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R158"/>
  <sheetViews>
    <sheetView tabSelected="1" topLeftCell="A75" zoomScale="120" zoomScaleNormal="120" workbookViewId="0">
      <selection activeCell="A76" sqref="A76"/>
    </sheetView>
  </sheetViews>
  <sheetFormatPr baseColWidth="10" defaultColWidth="10.875" defaultRowHeight="16.5" x14ac:dyDescent="0.3"/>
  <cols>
    <col min="1" max="1" width="5.875" style="4" customWidth="1"/>
    <col min="2" max="2" width="13.25" style="4" customWidth="1"/>
    <col min="3" max="3" width="41.625" style="4" customWidth="1"/>
    <col min="4" max="4" width="130.625" style="27" customWidth="1"/>
    <col min="5" max="5" width="16" style="4" customWidth="1"/>
    <col min="6" max="6" width="4.625" style="4" customWidth="1"/>
    <col min="7" max="7" width="82.375" style="13" customWidth="1"/>
    <col min="8" max="8" width="27.25" style="4" customWidth="1"/>
    <col min="9" max="9" width="14.625" style="20" customWidth="1"/>
    <col min="10" max="18" width="10.875" style="15"/>
    <col min="19" max="16384" width="10.875" style="2"/>
  </cols>
  <sheetData>
    <row r="1" spans="1:9" s="2" customFormat="1" ht="63" customHeight="1" x14ac:dyDescent="0.3">
      <c r="A1" s="108" t="s">
        <v>0</v>
      </c>
      <c r="B1" s="109"/>
      <c r="C1" s="109"/>
      <c r="D1" s="109"/>
      <c r="E1" s="109"/>
      <c r="F1" s="109"/>
      <c r="G1" s="109"/>
      <c r="H1" s="1"/>
      <c r="I1" s="12"/>
    </row>
    <row r="2" spans="1:9" s="2" customFormat="1" x14ac:dyDescent="0.3">
      <c r="A2" s="105" t="s">
        <v>1</v>
      </c>
      <c r="B2" s="105"/>
      <c r="C2" s="105"/>
      <c r="D2" s="105"/>
      <c r="E2" s="105"/>
      <c r="F2" s="105"/>
      <c r="G2" s="105"/>
      <c r="H2" s="1"/>
      <c r="I2" s="12"/>
    </row>
    <row r="3" spans="1:9" s="2" customFormat="1" x14ac:dyDescent="0.3">
      <c r="A3" s="103" t="s">
        <v>2</v>
      </c>
      <c r="B3" s="103"/>
      <c r="C3" s="103"/>
      <c r="D3" s="102" t="s">
        <v>155</v>
      </c>
      <c r="E3" s="102"/>
      <c r="F3" s="102"/>
      <c r="G3" s="102"/>
      <c r="H3" s="1"/>
      <c r="I3" s="12"/>
    </row>
    <row r="4" spans="1:9" s="2" customFormat="1" x14ac:dyDescent="0.3">
      <c r="A4" s="103" t="s">
        <v>3</v>
      </c>
      <c r="B4" s="103"/>
      <c r="C4" s="103"/>
      <c r="D4" s="112" t="s">
        <v>156</v>
      </c>
      <c r="E4" s="112"/>
      <c r="F4" s="112"/>
      <c r="G4" s="112"/>
      <c r="H4" s="1"/>
      <c r="I4" s="12"/>
    </row>
    <row r="5" spans="1:9" s="2" customFormat="1" x14ac:dyDescent="0.3">
      <c r="A5" s="103" t="s">
        <v>4</v>
      </c>
      <c r="B5" s="103"/>
      <c r="C5" s="103"/>
      <c r="D5" s="110" t="s">
        <v>157</v>
      </c>
      <c r="E5" s="110"/>
      <c r="F5" s="110"/>
      <c r="G5" s="110"/>
      <c r="H5" s="1"/>
      <c r="I5" s="12"/>
    </row>
    <row r="6" spans="1:9" s="2" customFormat="1" x14ac:dyDescent="0.3">
      <c r="A6" s="103" t="s">
        <v>5</v>
      </c>
      <c r="B6" s="103"/>
      <c r="C6" s="103"/>
      <c r="D6" s="111" t="s">
        <v>158</v>
      </c>
      <c r="E6" s="102"/>
      <c r="F6" s="102"/>
      <c r="G6" s="102"/>
      <c r="H6" s="1"/>
      <c r="I6" s="12"/>
    </row>
    <row r="7" spans="1:9" s="2" customFormat="1" x14ac:dyDescent="0.3">
      <c r="A7" s="103" t="s">
        <v>6</v>
      </c>
      <c r="B7" s="103"/>
      <c r="C7" s="103"/>
      <c r="D7" s="112" t="s">
        <v>159</v>
      </c>
      <c r="E7" s="112"/>
      <c r="F7" s="112"/>
      <c r="G7" s="112"/>
      <c r="H7" s="1"/>
      <c r="I7" s="12"/>
    </row>
    <row r="8" spans="1:9" s="2" customFormat="1" x14ac:dyDescent="0.3">
      <c r="A8" s="105" t="s">
        <v>7</v>
      </c>
      <c r="B8" s="105"/>
      <c r="C8" s="105"/>
      <c r="D8" s="105"/>
      <c r="E8" s="105"/>
      <c r="F8" s="105"/>
      <c r="G8" s="105"/>
      <c r="H8" s="1"/>
      <c r="I8" s="12"/>
    </row>
    <row r="9" spans="1:9" s="2" customFormat="1" x14ac:dyDescent="0.3">
      <c r="A9" s="103" t="s">
        <v>8</v>
      </c>
      <c r="B9" s="103"/>
      <c r="C9" s="103"/>
      <c r="D9" s="112" t="s">
        <v>160</v>
      </c>
      <c r="E9" s="112"/>
      <c r="F9" s="112"/>
      <c r="G9" s="112"/>
      <c r="H9" s="1"/>
      <c r="I9" s="12"/>
    </row>
    <row r="10" spans="1:9" s="2" customFormat="1" x14ac:dyDescent="0.3">
      <c r="A10" s="103" t="s">
        <v>9</v>
      </c>
      <c r="B10" s="103"/>
      <c r="C10" s="103"/>
      <c r="D10" s="113">
        <v>44279</v>
      </c>
      <c r="E10" s="112"/>
      <c r="F10" s="112"/>
      <c r="G10" s="112"/>
      <c r="H10" s="1"/>
      <c r="I10" s="12"/>
    </row>
    <row r="11" spans="1:9" s="2" customFormat="1" x14ac:dyDescent="0.3">
      <c r="A11" s="103" t="s">
        <v>10</v>
      </c>
      <c r="B11" s="103"/>
      <c r="C11" s="103"/>
      <c r="D11" s="113">
        <v>44308</v>
      </c>
      <c r="E11" s="112"/>
      <c r="F11" s="112"/>
      <c r="G11" s="112"/>
      <c r="H11" s="1"/>
      <c r="I11" s="12"/>
    </row>
    <row r="12" spans="1:9" s="2" customFormat="1" x14ac:dyDescent="0.3">
      <c r="A12" s="103" t="s">
        <v>11</v>
      </c>
      <c r="B12" s="103"/>
      <c r="C12" s="103"/>
      <c r="D12" s="115" t="s">
        <v>161</v>
      </c>
      <c r="E12" s="116"/>
      <c r="F12" s="116"/>
      <c r="G12" s="116"/>
      <c r="H12" s="1"/>
      <c r="I12" s="12"/>
    </row>
    <row r="13" spans="1:9" s="2" customFormat="1" x14ac:dyDescent="0.3">
      <c r="A13" s="103" t="s">
        <v>12</v>
      </c>
      <c r="B13" s="103"/>
      <c r="C13" s="103"/>
      <c r="D13" s="112" t="s">
        <v>162</v>
      </c>
      <c r="E13" s="112"/>
      <c r="F13" s="112"/>
      <c r="G13" s="112"/>
      <c r="H13" s="1"/>
      <c r="I13" s="12"/>
    </row>
    <row r="14" spans="1:9" s="2" customFormat="1" x14ac:dyDescent="0.3">
      <c r="A14" s="103" t="s">
        <v>13</v>
      </c>
      <c r="B14" s="103"/>
      <c r="C14" s="103"/>
      <c r="D14" s="114" t="s">
        <v>163</v>
      </c>
      <c r="E14" s="112"/>
      <c r="F14" s="112"/>
      <c r="G14" s="112"/>
      <c r="H14" s="1"/>
      <c r="I14" s="12"/>
    </row>
    <row r="15" spans="1:9" s="2" customFormat="1" x14ac:dyDescent="0.3">
      <c r="A15" s="105" t="s">
        <v>14</v>
      </c>
      <c r="B15" s="105"/>
      <c r="C15" s="105"/>
      <c r="D15" s="105"/>
      <c r="E15" s="105"/>
      <c r="F15" s="105"/>
      <c r="G15" s="105"/>
      <c r="H15" s="1"/>
      <c r="I15" s="12"/>
    </row>
    <row r="16" spans="1:9" s="2" customFormat="1" x14ac:dyDescent="0.3">
      <c r="A16" s="103" t="s">
        <v>15</v>
      </c>
      <c r="B16" s="103"/>
      <c r="C16" s="103"/>
      <c r="D16" s="112">
        <f>COUNTA(#REF!)</f>
        <v>1</v>
      </c>
      <c r="E16" s="112"/>
      <c r="F16" s="112"/>
      <c r="G16" s="112"/>
      <c r="H16" s="4"/>
      <c r="I16" s="12"/>
    </row>
    <row r="17" spans="1:18" x14ac:dyDescent="0.3">
      <c r="A17" s="103" t="s">
        <v>16</v>
      </c>
      <c r="B17" s="103"/>
      <c r="C17" s="103"/>
      <c r="D17" s="104">
        <f>COUNTA(C:C,)-2</f>
        <v>52</v>
      </c>
      <c r="E17" s="112"/>
      <c r="F17" s="112"/>
      <c r="G17" s="112"/>
      <c r="H17" s="1"/>
      <c r="I17" s="12"/>
      <c r="J17" s="2"/>
      <c r="K17" s="2"/>
      <c r="L17" s="2"/>
      <c r="M17" s="2"/>
      <c r="N17" s="2"/>
      <c r="O17" s="2"/>
      <c r="P17" s="2"/>
      <c r="Q17" s="2"/>
      <c r="R17" s="2"/>
    </row>
    <row r="18" spans="1:18" x14ac:dyDescent="0.3">
      <c r="A18" s="103" t="s">
        <v>17</v>
      </c>
      <c r="B18" s="103"/>
      <c r="C18" s="103"/>
      <c r="D18" s="104">
        <f>COUNTIF(E:E,"Aceptada")</f>
        <v>9</v>
      </c>
      <c r="E18" s="104"/>
      <c r="F18" s="3"/>
      <c r="G18" s="10"/>
      <c r="I18" s="12"/>
      <c r="J18" s="2"/>
      <c r="K18" s="2"/>
      <c r="L18" s="2"/>
      <c r="M18" s="2"/>
      <c r="N18" s="2"/>
      <c r="O18" s="2"/>
      <c r="P18" s="2"/>
      <c r="Q18" s="2"/>
      <c r="R18" s="2"/>
    </row>
    <row r="19" spans="1:18" x14ac:dyDescent="0.3">
      <c r="A19" s="103" t="s">
        <v>18</v>
      </c>
      <c r="B19" s="103"/>
      <c r="C19" s="103"/>
      <c r="D19" s="104">
        <f>COUNTIF(E:E,"No aceptada")</f>
        <v>43</v>
      </c>
      <c r="E19" s="104"/>
      <c r="F19" s="3"/>
      <c r="G19" s="10"/>
      <c r="H19" s="1"/>
      <c r="I19" s="12"/>
      <c r="J19" s="2"/>
      <c r="K19" s="2"/>
      <c r="L19" s="2"/>
      <c r="M19" s="2"/>
      <c r="N19" s="2"/>
      <c r="O19" s="2"/>
      <c r="P19" s="2"/>
      <c r="Q19" s="2"/>
      <c r="R19" s="2"/>
    </row>
    <row r="20" spans="1:18" x14ac:dyDescent="0.3">
      <c r="A20" s="103" t="s">
        <v>19</v>
      </c>
      <c r="B20" s="103"/>
      <c r="C20" s="103"/>
      <c r="D20" s="102">
        <v>2</v>
      </c>
      <c r="E20" s="102"/>
      <c r="F20" s="102"/>
      <c r="G20" s="102"/>
      <c r="H20" s="1"/>
      <c r="I20" s="12"/>
      <c r="J20" s="2"/>
      <c r="K20" s="2"/>
      <c r="L20" s="2"/>
      <c r="M20" s="2"/>
      <c r="N20" s="2"/>
      <c r="O20" s="2"/>
      <c r="P20" s="2"/>
      <c r="Q20" s="2"/>
      <c r="R20" s="2"/>
    </row>
    <row r="21" spans="1:18" x14ac:dyDescent="0.3">
      <c r="A21" s="103" t="s">
        <v>20</v>
      </c>
      <c r="B21" s="103"/>
      <c r="C21" s="103"/>
      <c r="D21" s="104">
        <v>1</v>
      </c>
      <c r="E21" s="104"/>
      <c r="F21" s="3"/>
      <c r="G21" s="10"/>
      <c r="H21" s="1"/>
      <c r="I21" s="12"/>
      <c r="J21" s="2"/>
      <c r="K21" s="2"/>
      <c r="L21" s="2"/>
      <c r="M21" s="2"/>
      <c r="N21" s="2"/>
      <c r="O21" s="2"/>
      <c r="P21" s="2"/>
      <c r="Q21" s="2"/>
      <c r="R21" s="2"/>
    </row>
    <row r="22" spans="1:18" x14ac:dyDescent="0.3">
      <c r="A22" s="103" t="s">
        <v>21</v>
      </c>
      <c r="B22" s="103"/>
      <c r="C22" s="103"/>
      <c r="D22" s="104">
        <v>0</v>
      </c>
      <c r="E22" s="104"/>
      <c r="F22" s="3"/>
      <c r="G22" s="10"/>
      <c r="H22" s="1"/>
      <c r="I22" s="12"/>
      <c r="J22" s="2"/>
      <c r="K22" s="2"/>
      <c r="L22" s="2"/>
      <c r="M22" s="2"/>
      <c r="N22" s="2"/>
      <c r="O22" s="2"/>
      <c r="P22" s="2"/>
      <c r="Q22" s="2"/>
      <c r="R22" s="2"/>
    </row>
    <row r="23" spans="1:18" x14ac:dyDescent="0.3">
      <c r="A23" s="105" t="s">
        <v>22</v>
      </c>
      <c r="B23" s="105"/>
      <c r="C23" s="105"/>
      <c r="D23" s="105"/>
      <c r="E23" s="105"/>
      <c r="F23" s="105"/>
      <c r="G23" s="105"/>
      <c r="H23" s="1"/>
      <c r="I23" s="12"/>
      <c r="J23" s="2"/>
      <c r="K23" s="2"/>
      <c r="L23" s="2"/>
      <c r="M23" s="2"/>
      <c r="N23" s="2"/>
      <c r="O23" s="2"/>
      <c r="P23" s="2"/>
      <c r="Q23" s="2"/>
      <c r="R23" s="2"/>
    </row>
    <row r="24" spans="1:18" ht="33" x14ac:dyDescent="0.2">
      <c r="A24" s="37" t="s">
        <v>23</v>
      </c>
      <c r="B24" s="37" t="s">
        <v>24</v>
      </c>
      <c r="C24" s="37" t="s">
        <v>25</v>
      </c>
      <c r="D24" s="11" t="s">
        <v>26</v>
      </c>
      <c r="E24" s="107" t="s">
        <v>27</v>
      </c>
      <c r="F24" s="107"/>
      <c r="G24" s="11" t="s">
        <v>28</v>
      </c>
      <c r="H24" s="54"/>
      <c r="I24" s="55"/>
      <c r="J24" s="56"/>
      <c r="K24" s="56"/>
      <c r="L24" s="56"/>
      <c r="M24" s="56"/>
      <c r="N24" s="2"/>
      <c r="O24" s="2"/>
      <c r="P24" s="2"/>
      <c r="Q24" s="2"/>
      <c r="R24" s="2"/>
    </row>
    <row r="25" spans="1:18" ht="105" x14ac:dyDescent="0.2">
      <c r="A25" s="38">
        <v>1</v>
      </c>
      <c r="B25" s="39">
        <v>44294</v>
      </c>
      <c r="C25" s="40" t="s">
        <v>29</v>
      </c>
      <c r="D25" s="48" t="s">
        <v>30</v>
      </c>
      <c r="E25" s="106" t="s">
        <v>31</v>
      </c>
      <c r="F25" s="106"/>
      <c r="G25" s="57" t="s">
        <v>170</v>
      </c>
      <c r="H25" s="57"/>
      <c r="I25" s="58"/>
      <c r="J25" s="59"/>
      <c r="K25" s="59"/>
      <c r="L25" s="59"/>
      <c r="M25" s="59"/>
    </row>
    <row r="26" spans="1:18" ht="90" x14ac:dyDescent="0.2">
      <c r="A26" s="42">
        <v>2</v>
      </c>
      <c r="B26" s="39">
        <v>44294</v>
      </c>
      <c r="C26" s="40" t="s">
        <v>29</v>
      </c>
      <c r="D26" s="48" t="s">
        <v>32</v>
      </c>
      <c r="E26" s="106" t="s">
        <v>33</v>
      </c>
      <c r="F26" s="106"/>
      <c r="G26" s="41" t="s">
        <v>140</v>
      </c>
      <c r="H26" s="60"/>
      <c r="I26" s="58"/>
      <c r="J26" s="59"/>
      <c r="K26" s="59"/>
      <c r="L26" s="59"/>
      <c r="M26" s="59"/>
    </row>
    <row r="27" spans="1:18" ht="120" x14ac:dyDescent="0.2">
      <c r="A27" s="38">
        <v>3</v>
      </c>
      <c r="B27" s="39">
        <v>44294</v>
      </c>
      <c r="C27" s="40" t="s">
        <v>29</v>
      </c>
      <c r="D27" s="48" t="s">
        <v>34</v>
      </c>
      <c r="E27" s="106" t="s">
        <v>31</v>
      </c>
      <c r="F27" s="106"/>
      <c r="G27" s="57" t="s">
        <v>170</v>
      </c>
      <c r="H27" s="57"/>
      <c r="I27" s="58"/>
      <c r="J27" s="59"/>
      <c r="K27" s="59"/>
      <c r="L27" s="59"/>
      <c r="M27" s="59"/>
    </row>
    <row r="28" spans="1:18" ht="82.5" x14ac:dyDescent="0.2">
      <c r="A28" s="42">
        <v>4</v>
      </c>
      <c r="B28" s="39">
        <v>44294</v>
      </c>
      <c r="C28" s="40" t="s">
        <v>29</v>
      </c>
      <c r="D28" s="48" t="s">
        <v>35</v>
      </c>
      <c r="E28" s="106" t="s">
        <v>31</v>
      </c>
      <c r="F28" s="106"/>
      <c r="G28" s="57" t="s">
        <v>170</v>
      </c>
      <c r="H28" s="57"/>
      <c r="I28" s="58"/>
      <c r="J28" s="59"/>
      <c r="K28" s="59"/>
      <c r="L28" s="59"/>
      <c r="M28" s="59"/>
    </row>
    <row r="29" spans="1:18" ht="105" x14ac:dyDescent="0.2">
      <c r="A29" s="38">
        <v>5</v>
      </c>
      <c r="B29" s="43">
        <v>44308</v>
      </c>
      <c r="C29" s="40" t="s">
        <v>36</v>
      </c>
      <c r="D29" s="48" t="s">
        <v>168</v>
      </c>
      <c r="E29" s="106" t="s">
        <v>31</v>
      </c>
      <c r="F29" s="106"/>
      <c r="G29" s="57" t="s">
        <v>170</v>
      </c>
      <c r="H29" s="57"/>
      <c r="I29" s="58"/>
      <c r="J29" s="59"/>
      <c r="K29" s="59"/>
      <c r="L29" s="59"/>
      <c r="M29" s="59"/>
    </row>
    <row r="30" spans="1:18" ht="99" customHeight="1" x14ac:dyDescent="0.2">
      <c r="A30" s="42">
        <v>6</v>
      </c>
      <c r="B30" s="43">
        <v>44294</v>
      </c>
      <c r="C30" s="44" t="s">
        <v>37</v>
      </c>
      <c r="D30" s="45" t="s">
        <v>38</v>
      </c>
      <c r="E30" s="106" t="s">
        <v>33</v>
      </c>
      <c r="F30" s="106"/>
      <c r="G30" s="41" t="s">
        <v>141</v>
      </c>
      <c r="H30" s="61"/>
      <c r="I30" s="58"/>
      <c r="J30" s="59"/>
      <c r="K30" s="59"/>
      <c r="L30" s="59"/>
      <c r="M30" s="59"/>
    </row>
    <row r="31" spans="1:18" ht="60" x14ac:dyDescent="0.2">
      <c r="A31" s="38">
        <v>7</v>
      </c>
      <c r="B31" s="43">
        <v>44294</v>
      </c>
      <c r="C31" s="44" t="s">
        <v>37</v>
      </c>
      <c r="D31" s="45" t="s">
        <v>39</v>
      </c>
      <c r="E31" s="106" t="s">
        <v>31</v>
      </c>
      <c r="F31" s="106"/>
      <c r="G31" s="41" t="s">
        <v>150</v>
      </c>
      <c r="H31" s="60"/>
      <c r="I31" s="58"/>
      <c r="J31" s="59"/>
      <c r="K31" s="59"/>
      <c r="L31" s="59"/>
      <c r="M31" s="59"/>
    </row>
    <row r="32" spans="1:18" ht="90" x14ac:dyDescent="0.2">
      <c r="A32" s="42">
        <v>8</v>
      </c>
      <c r="B32" s="43">
        <v>44294</v>
      </c>
      <c r="C32" s="44" t="s">
        <v>37</v>
      </c>
      <c r="D32" s="45" t="s">
        <v>40</v>
      </c>
      <c r="E32" s="106" t="s">
        <v>31</v>
      </c>
      <c r="F32" s="106"/>
      <c r="G32" s="57" t="s">
        <v>170</v>
      </c>
      <c r="H32" s="57"/>
      <c r="I32" s="58"/>
      <c r="J32" s="59"/>
      <c r="K32" s="59"/>
      <c r="L32" s="59"/>
      <c r="M32" s="59"/>
    </row>
    <row r="33" spans="1:13" ht="95.25" customHeight="1" x14ac:dyDescent="0.2">
      <c r="A33" s="38">
        <v>9</v>
      </c>
      <c r="B33" s="43">
        <v>44294</v>
      </c>
      <c r="C33" s="44" t="s">
        <v>37</v>
      </c>
      <c r="D33" s="45" t="s">
        <v>41</v>
      </c>
      <c r="E33" s="106" t="s">
        <v>33</v>
      </c>
      <c r="F33" s="106"/>
      <c r="G33" s="41" t="s">
        <v>140</v>
      </c>
      <c r="H33" s="57"/>
      <c r="I33" s="58"/>
      <c r="J33" s="59"/>
      <c r="K33" s="59"/>
      <c r="L33" s="59"/>
      <c r="M33" s="59"/>
    </row>
    <row r="34" spans="1:13" ht="90" x14ac:dyDescent="0.2">
      <c r="A34" s="42">
        <v>10</v>
      </c>
      <c r="B34" s="43">
        <v>44294</v>
      </c>
      <c r="C34" s="44" t="s">
        <v>37</v>
      </c>
      <c r="D34" s="45" t="s">
        <v>42</v>
      </c>
      <c r="E34" s="106" t="s">
        <v>31</v>
      </c>
      <c r="F34" s="106"/>
      <c r="G34" s="41" t="s">
        <v>151</v>
      </c>
      <c r="H34" s="60"/>
      <c r="I34" s="58"/>
      <c r="J34" s="59"/>
      <c r="K34" s="59"/>
      <c r="L34" s="59"/>
      <c r="M34" s="59"/>
    </row>
    <row r="35" spans="1:13" ht="90" x14ac:dyDescent="0.2">
      <c r="A35" s="38">
        <v>11</v>
      </c>
      <c r="B35" s="43">
        <v>44294</v>
      </c>
      <c r="C35" s="44" t="s">
        <v>37</v>
      </c>
      <c r="D35" s="45" t="s">
        <v>43</v>
      </c>
      <c r="E35" s="106" t="s">
        <v>31</v>
      </c>
      <c r="F35" s="106"/>
      <c r="G35" s="41" t="s">
        <v>151</v>
      </c>
      <c r="H35" s="60"/>
      <c r="I35" s="58"/>
      <c r="J35" s="59"/>
      <c r="K35" s="59"/>
      <c r="L35" s="59"/>
      <c r="M35" s="59"/>
    </row>
    <row r="36" spans="1:13" ht="90" x14ac:dyDescent="0.2">
      <c r="A36" s="42">
        <v>12</v>
      </c>
      <c r="B36" s="43">
        <v>44294</v>
      </c>
      <c r="C36" s="44" t="s">
        <v>37</v>
      </c>
      <c r="D36" s="45" t="s">
        <v>44</v>
      </c>
      <c r="E36" s="106" t="s">
        <v>31</v>
      </c>
      <c r="F36" s="106"/>
      <c r="G36" s="41" t="s">
        <v>151</v>
      </c>
      <c r="H36" s="60"/>
      <c r="I36" s="58"/>
      <c r="J36" s="59"/>
      <c r="K36" s="59"/>
      <c r="L36" s="59"/>
      <c r="M36" s="59"/>
    </row>
    <row r="37" spans="1:13" ht="90" x14ac:dyDescent="0.2">
      <c r="A37" s="38">
        <v>13</v>
      </c>
      <c r="B37" s="43">
        <v>44294</v>
      </c>
      <c r="C37" s="44" t="s">
        <v>37</v>
      </c>
      <c r="D37" s="45" t="s">
        <v>45</v>
      </c>
      <c r="E37" s="106" t="s">
        <v>31</v>
      </c>
      <c r="F37" s="106"/>
      <c r="G37" s="41" t="s">
        <v>151</v>
      </c>
      <c r="H37" s="60"/>
      <c r="I37" s="58"/>
      <c r="J37" s="59"/>
      <c r="K37" s="59"/>
      <c r="L37" s="59"/>
      <c r="M37" s="59"/>
    </row>
    <row r="38" spans="1:13" ht="105" x14ac:dyDescent="0.2">
      <c r="A38" s="42">
        <v>14</v>
      </c>
      <c r="B38" s="43">
        <v>44294</v>
      </c>
      <c r="C38" s="44" t="s">
        <v>37</v>
      </c>
      <c r="D38" s="45" t="s">
        <v>46</v>
      </c>
      <c r="E38" s="106" t="s">
        <v>31</v>
      </c>
      <c r="F38" s="106"/>
      <c r="G38" s="41" t="s">
        <v>171</v>
      </c>
      <c r="H38" s="57"/>
      <c r="I38" s="58"/>
      <c r="J38" s="59"/>
      <c r="K38" s="59"/>
      <c r="L38" s="59"/>
      <c r="M38" s="59"/>
    </row>
    <row r="39" spans="1:13" ht="105" x14ac:dyDescent="0.2">
      <c r="A39" s="38">
        <v>15</v>
      </c>
      <c r="B39" s="43">
        <v>44294</v>
      </c>
      <c r="C39" s="44" t="s">
        <v>37</v>
      </c>
      <c r="D39" s="45" t="s">
        <v>47</v>
      </c>
      <c r="E39" s="106" t="s">
        <v>33</v>
      </c>
      <c r="F39" s="106"/>
      <c r="G39" s="45" t="s">
        <v>152</v>
      </c>
      <c r="H39" s="57"/>
      <c r="I39" s="58"/>
      <c r="J39" s="59"/>
      <c r="K39" s="59"/>
      <c r="L39" s="59"/>
      <c r="M39" s="59"/>
    </row>
    <row r="40" spans="1:13" ht="114" customHeight="1" x14ac:dyDescent="0.2">
      <c r="A40" s="42">
        <v>16</v>
      </c>
      <c r="B40" s="43">
        <v>44305</v>
      </c>
      <c r="C40" s="44" t="s">
        <v>48</v>
      </c>
      <c r="D40" s="45" t="s">
        <v>49</v>
      </c>
      <c r="E40" s="106" t="s">
        <v>31</v>
      </c>
      <c r="F40" s="106"/>
      <c r="G40" s="45" t="s">
        <v>170</v>
      </c>
      <c r="H40" s="60"/>
      <c r="I40" s="58"/>
      <c r="J40" s="59"/>
      <c r="K40" s="59"/>
      <c r="L40" s="59"/>
      <c r="M40" s="59"/>
    </row>
    <row r="41" spans="1:13" ht="90" x14ac:dyDescent="0.2">
      <c r="A41" s="38">
        <v>17</v>
      </c>
      <c r="B41" s="43">
        <v>44305</v>
      </c>
      <c r="C41" s="44" t="s">
        <v>48</v>
      </c>
      <c r="D41" s="45" t="s">
        <v>50</v>
      </c>
      <c r="E41" s="106" t="s">
        <v>33</v>
      </c>
      <c r="F41" s="106"/>
      <c r="G41" s="41" t="s">
        <v>140</v>
      </c>
      <c r="H41" s="60"/>
      <c r="I41" s="58"/>
      <c r="J41" s="59"/>
      <c r="K41" s="59"/>
      <c r="L41" s="59"/>
      <c r="M41" s="59"/>
    </row>
    <row r="42" spans="1:13" ht="90" x14ac:dyDescent="0.2">
      <c r="A42" s="42">
        <v>18</v>
      </c>
      <c r="B42" s="43">
        <v>44305</v>
      </c>
      <c r="C42" s="44" t="s">
        <v>48</v>
      </c>
      <c r="D42" s="45" t="s">
        <v>51</v>
      </c>
      <c r="E42" s="106" t="s">
        <v>31</v>
      </c>
      <c r="F42" s="106"/>
      <c r="G42" s="45" t="s">
        <v>170</v>
      </c>
      <c r="H42" s="57"/>
      <c r="I42" s="58"/>
      <c r="J42" s="59"/>
      <c r="K42" s="59"/>
      <c r="L42" s="59"/>
      <c r="M42" s="59"/>
    </row>
    <row r="43" spans="1:13" ht="90" x14ac:dyDescent="0.2">
      <c r="A43" s="38">
        <v>19</v>
      </c>
      <c r="B43" s="43">
        <v>44305</v>
      </c>
      <c r="C43" s="44" t="s">
        <v>48</v>
      </c>
      <c r="D43" s="45" t="s">
        <v>52</v>
      </c>
      <c r="E43" s="106" t="s">
        <v>31</v>
      </c>
      <c r="F43" s="106"/>
      <c r="G43" s="45" t="s">
        <v>170</v>
      </c>
      <c r="H43" s="57"/>
      <c r="I43" s="58"/>
      <c r="J43" s="59"/>
      <c r="K43" s="59"/>
      <c r="L43" s="59"/>
      <c r="M43" s="59"/>
    </row>
    <row r="44" spans="1:13" ht="90" x14ac:dyDescent="0.2">
      <c r="A44" s="42">
        <v>20</v>
      </c>
      <c r="B44" s="43">
        <v>44305</v>
      </c>
      <c r="C44" s="44" t="s">
        <v>48</v>
      </c>
      <c r="D44" s="45" t="s">
        <v>53</v>
      </c>
      <c r="E44" s="106" t="s">
        <v>31</v>
      </c>
      <c r="F44" s="106"/>
      <c r="G44" s="45" t="s">
        <v>170</v>
      </c>
      <c r="H44" s="57"/>
      <c r="I44" s="58"/>
      <c r="J44" s="59"/>
      <c r="K44" s="59"/>
      <c r="L44" s="59"/>
      <c r="M44" s="59"/>
    </row>
    <row r="45" spans="1:13" ht="90" x14ac:dyDescent="0.2">
      <c r="A45" s="38">
        <v>21</v>
      </c>
      <c r="B45" s="43">
        <v>44305</v>
      </c>
      <c r="C45" s="44" t="s">
        <v>48</v>
      </c>
      <c r="D45" s="45" t="s">
        <v>54</v>
      </c>
      <c r="E45" s="106" t="s">
        <v>31</v>
      </c>
      <c r="F45" s="106"/>
      <c r="G45" s="45" t="s">
        <v>170</v>
      </c>
      <c r="H45" s="57"/>
      <c r="I45" s="58"/>
      <c r="J45" s="59"/>
      <c r="K45" s="59"/>
      <c r="L45" s="59"/>
      <c r="M45" s="59"/>
    </row>
    <row r="46" spans="1:13" ht="175.5" customHeight="1" x14ac:dyDescent="0.2">
      <c r="A46" s="42">
        <v>22</v>
      </c>
      <c r="B46" s="43">
        <v>44294</v>
      </c>
      <c r="C46" s="44" t="s">
        <v>55</v>
      </c>
      <c r="D46" s="45" t="s">
        <v>56</v>
      </c>
      <c r="E46" s="106" t="s">
        <v>31</v>
      </c>
      <c r="F46" s="106"/>
      <c r="G46" s="45" t="s">
        <v>172</v>
      </c>
      <c r="H46" s="57"/>
      <c r="I46" s="58"/>
      <c r="J46" s="59"/>
      <c r="K46" s="59"/>
      <c r="L46" s="59"/>
      <c r="M46" s="59"/>
    </row>
    <row r="47" spans="1:13" ht="105" x14ac:dyDescent="0.2">
      <c r="A47" s="38">
        <v>23</v>
      </c>
      <c r="B47" s="43">
        <v>44294</v>
      </c>
      <c r="C47" s="44" t="s">
        <v>55</v>
      </c>
      <c r="D47" s="45" t="s">
        <v>57</v>
      </c>
      <c r="E47" s="106" t="s">
        <v>33</v>
      </c>
      <c r="F47" s="106"/>
      <c r="G47" s="41" t="s">
        <v>154</v>
      </c>
      <c r="H47" s="60"/>
      <c r="I47" s="58"/>
      <c r="J47" s="59"/>
      <c r="K47" s="59"/>
      <c r="L47" s="59"/>
      <c r="M47" s="59"/>
    </row>
    <row r="48" spans="1:13" ht="315" x14ac:dyDescent="0.2">
      <c r="A48" s="42">
        <v>24</v>
      </c>
      <c r="B48" s="43">
        <v>44294</v>
      </c>
      <c r="C48" s="44" t="s">
        <v>55</v>
      </c>
      <c r="D48" s="45" t="s">
        <v>58</v>
      </c>
      <c r="E48" s="106" t="s">
        <v>31</v>
      </c>
      <c r="F48" s="106"/>
      <c r="G48" s="41" t="s">
        <v>173</v>
      </c>
      <c r="H48" s="60"/>
      <c r="I48" s="58"/>
      <c r="J48" s="59"/>
      <c r="K48" s="59"/>
      <c r="L48" s="59"/>
      <c r="M48" s="59"/>
    </row>
    <row r="49" spans="1:13" ht="190.5" customHeight="1" x14ac:dyDescent="0.2">
      <c r="A49" s="38">
        <v>25</v>
      </c>
      <c r="B49" s="43">
        <v>44294</v>
      </c>
      <c r="C49" s="44" t="s">
        <v>55</v>
      </c>
      <c r="D49" s="45" t="s">
        <v>59</v>
      </c>
      <c r="E49" s="106" t="s">
        <v>31</v>
      </c>
      <c r="F49" s="106"/>
      <c r="G49" s="41" t="s">
        <v>174</v>
      </c>
      <c r="H49" s="60"/>
      <c r="I49" s="58"/>
      <c r="J49" s="59"/>
      <c r="K49" s="59"/>
      <c r="L49" s="59"/>
      <c r="M49" s="59"/>
    </row>
    <row r="50" spans="1:13" ht="135.75" customHeight="1" x14ac:dyDescent="0.2">
      <c r="A50" s="42">
        <v>26</v>
      </c>
      <c r="B50" s="43">
        <v>44294</v>
      </c>
      <c r="C50" s="44" t="s">
        <v>55</v>
      </c>
      <c r="D50" s="45" t="s">
        <v>60</v>
      </c>
      <c r="E50" s="106" t="s">
        <v>33</v>
      </c>
      <c r="F50" s="106"/>
      <c r="G50" s="41" t="s">
        <v>169</v>
      </c>
      <c r="H50" s="60"/>
      <c r="I50" s="58"/>
      <c r="J50" s="59"/>
      <c r="K50" s="59"/>
      <c r="L50" s="59"/>
      <c r="M50" s="59"/>
    </row>
    <row r="51" spans="1:13" s="15" customFormat="1" ht="90" x14ac:dyDescent="0.2">
      <c r="A51" s="38">
        <v>27</v>
      </c>
      <c r="B51" s="43">
        <v>44294</v>
      </c>
      <c r="C51" s="44" t="s">
        <v>55</v>
      </c>
      <c r="D51" s="45" t="s">
        <v>61</v>
      </c>
      <c r="E51" s="106" t="s">
        <v>31</v>
      </c>
      <c r="F51" s="106"/>
      <c r="G51" s="41" t="s">
        <v>175</v>
      </c>
      <c r="H51" s="60"/>
      <c r="I51" s="58"/>
      <c r="J51" s="59"/>
      <c r="K51" s="59"/>
      <c r="L51" s="59"/>
      <c r="M51" s="59"/>
    </row>
    <row r="52" spans="1:13" ht="75" x14ac:dyDescent="0.2">
      <c r="A52" s="42">
        <v>28</v>
      </c>
      <c r="B52" s="43">
        <v>44294</v>
      </c>
      <c r="C52" s="44" t="s">
        <v>62</v>
      </c>
      <c r="D52" s="45" t="s">
        <v>63</v>
      </c>
      <c r="E52" s="106" t="s">
        <v>31</v>
      </c>
      <c r="F52" s="106"/>
      <c r="G52" s="41" t="s">
        <v>176</v>
      </c>
      <c r="H52" s="60"/>
      <c r="I52" s="58"/>
      <c r="J52" s="59"/>
      <c r="K52" s="59"/>
      <c r="L52" s="59"/>
      <c r="M52" s="59"/>
    </row>
    <row r="53" spans="1:13" ht="75" x14ac:dyDescent="0.2">
      <c r="A53" s="38">
        <v>29</v>
      </c>
      <c r="B53" s="43">
        <v>44294</v>
      </c>
      <c r="C53" s="44" t="s">
        <v>62</v>
      </c>
      <c r="D53" s="45" t="s">
        <v>64</v>
      </c>
      <c r="E53" s="106" t="s">
        <v>31</v>
      </c>
      <c r="F53" s="106"/>
      <c r="G53" s="41" t="s">
        <v>149</v>
      </c>
      <c r="H53" s="60"/>
      <c r="I53" s="58"/>
      <c r="J53" s="59"/>
      <c r="K53" s="59"/>
      <c r="L53" s="59"/>
      <c r="M53" s="59"/>
    </row>
    <row r="54" spans="1:13" ht="90" x14ac:dyDescent="0.2">
      <c r="A54" s="42">
        <v>30</v>
      </c>
      <c r="B54" s="43">
        <v>44294</v>
      </c>
      <c r="C54" s="44" t="s">
        <v>62</v>
      </c>
      <c r="D54" s="45" t="s">
        <v>65</v>
      </c>
      <c r="E54" s="106" t="s">
        <v>31</v>
      </c>
      <c r="F54" s="106"/>
      <c r="G54" s="45" t="s">
        <v>170</v>
      </c>
      <c r="H54" s="57"/>
      <c r="I54" s="58"/>
      <c r="J54" s="59"/>
      <c r="K54" s="59"/>
      <c r="L54" s="59"/>
      <c r="M54" s="59"/>
    </row>
    <row r="55" spans="1:13" ht="45" x14ac:dyDescent="0.2">
      <c r="A55" s="38">
        <v>31</v>
      </c>
      <c r="B55" s="43">
        <v>44294</v>
      </c>
      <c r="C55" s="44" t="s">
        <v>62</v>
      </c>
      <c r="D55" s="45" t="s">
        <v>66</v>
      </c>
      <c r="E55" s="106" t="s">
        <v>31</v>
      </c>
      <c r="F55" s="106"/>
      <c r="G55" s="41" t="s">
        <v>142</v>
      </c>
      <c r="H55" s="57"/>
      <c r="I55" s="58"/>
      <c r="J55" s="59"/>
      <c r="K55" s="59"/>
      <c r="L55" s="59"/>
      <c r="M55" s="59"/>
    </row>
    <row r="56" spans="1:13" ht="60" x14ac:dyDescent="0.2">
      <c r="A56" s="42">
        <v>32</v>
      </c>
      <c r="B56" s="43">
        <v>44294</v>
      </c>
      <c r="C56" s="44" t="s">
        <v>62</v>
      </c>
      <c r="D56" s="135" t="s">
        <v>67</v>
      </c>
      <c r="E56" s="106" t="s">
        <v>31</v>
      </c>
      <c r="F56" s="106"/>
      <c r="G56" s="41" t="s">
        <v>177</v>
      </c>
      <c r="H56" s="60"/>
      <c r="I56" s="58"/>
      <c r="J56" s="59"/>
      <c r="K56" s="59"/>
      <c r="L56" s="59"/>
      <c r="M56" s="59"/>
    </row>
    <row r="57" spans="1:13" ht="180" x14ac:dyDescent="0.2">
      <c r="A57" s="38">
        <v>33</v>
      </c>
      <c r="B57" s="43">
        <v>44294</v>
      </c>
      <c r="C57" s="44" t="s">
        <v>62</v>
      </c>
      <c r="D57" s="45" t="s">
        <v>68</v>
      </c>
      <c r="E57" s="106" t="s">
        <v>31</v>
      </c>
      <c r="F57" s="106"/>
      <c r="G57" s="41" t="s">
        <v>178</v>
      </c>
      <c r="H57" s="57"/>
      <c r="I57" s="58"/>
      <c r="J57" s="59"/>
      <c r="K57" s="59"/>
      <c r="L57" s="59"/>
      <c r="M57" s="59"/>
    </row>
    <row r="58" spans="1:13" ht="180" x14ac:dyDescent="0.2">
      <c r="A58" s="42">
        <v>34</v>
      </c>
      <c r="B58" s="43">
        <v>44294</v>
      </c>
      <c r="C58" s="44" t="s">
        <v>62</v>
      </c>
      <c r="D58" s="45" t="s">
        <v>69</v>
      </c>
      <c r="E58" s="106" t="s">
        <v>31</v>
      </c>
      <c r="F58" s="106"/>
      <c r="G58" s="41" t="s">
        <v>178</v>
      </c>
      <c r="H58" s="57"/>
      <c r="I58" s="58"/>
      <c r="J58" s="59"/>
      <c r="K58" s="59"/>
      <c r="L58" s="59"/>
      <c r="M58" s="59"/>
    </row>
    <row r="59" spans="1:13" ht="120" x14ac:dyDescent="0.2">
      <c r="A59" s="38">
        <v>35</v>
      </c>
      <c r="B59" s="43">
        <v>44294</v>
      </c>
      <c r="C59" s="44" t="s">
        <v>62</v>
      </c>
      <c r="D59" s="45" t="s">
        <v>70</v>
      </c>
      <c r="E59" s="106" t="s">
        <v>31</v>
      </c>
      <c r="F59" s="106"/>
      <c r="G59" s="45" t="s">
        <v>153</v>
      </c>
      <c r="H59" s="60"/>
      <c r="I59" s="58"/>
      <c r="J59" s="59"/>
      <c r="K59" s="59"/>
      <c r="L59" s="59"/>
      <c r="M59" s="59"/>
    </row>
    <row r="60" spans="1:13" ht="120" x14ac:dyDescent="0.2">
      <c r="A60" s="42">
        <v>36</v>
      </c>
      <c r="B60" s="43">
        <v>44294</v>
      </c>
      <c r="C60" s="44" t="s">
        <v>62</v>
      </c>
      <c r="D60" s="135" t="s">
        <v>179</v>
      </c>
      <c r="E60" s="106" t="s">
        <v>31</v>
      </c>
      <c r="F60" s="106"/>
      <c r="G60" s="45" t="s">
        <v>153</v>
      </c>
      <c r="H60" s="60"/>
      <c r="I60" s="58"/>
      <c r="J60" s="59"/>
      <c r="K60" s="59"/>
      <c r="L60" s="59"/>
      <c r="M60" s="59"/>
    </row>
    <row r="61" spans="1:13" ht="60" x14ac:dyDescent="0.2">
      <c r="A61" s="38">
        <v>37</v>
      </c>
      <c r="B61" s="43">
        <v>44294</v>
      </c>
      <c r="C61" s="44" t="s">
        <v>62</v>
      </c>
      <c r="D61" s="45" t="s">
        <v>71</v>
      </c>
      <c r="E61" s="106" t="s">
        <v>31</v>
      </c>
      <c r="F61" s="106"/>
      <c r="G61" s="45" t="s">
        <v>143</v>
      </c>
      <c r="H61" s="57"/>
      <c r="I61" s="58"/>
      <c r="J61" s="59"/>
      <c r="K61" s="59"/>
      <c r="L61" s="59"/>
      <c r="M61" s="59"/>
    </row>
    <row r="62" spans="1:13" ht="75" x14ac:dyDescent="0.2">
      <c r="A62" s="42">
        <v>38</v>
      </c>
      <c r="B62" s="43">
        <v>44294</v>
      </c>
      <c r="C62" s="44" t="s">
        <v>62</v>
      </c>
      <c r="D62" s="135" t="s">
        <v>180</v>
      </c>
      <c r="E62" s="106" t="s">
        <v>31</v>
      </c>
      <c r="F62" s="106"/>
      <c r="G62" s="41" t="s">
        <v>181</v>
      </c>
      <c r="H62" s="57"/>
      <c r="I62" s="58"/>
      <c r="J62" s="59"/>
      <c r="K62" s="59"/>
      <c r="L62" s="59"/>
      <c r="M62" s="59"/>
    </row>
    <row r="63" spans="1:13" ht="90" x14ac:dyDescent="0.2">
      <c r="A63" s="38">
        <v>39</v>
      </c>
      <c r="B63" s="43">
        <v>44306</v>
      </c>
      <c r="C63" s="44" t="s">
        <v>72</v>
      </c>
      <c r="D63" s="45" t="s">
        <v>73</v>
      </c>
      <c r="E63" s="106" t="s">
        <v>31</v>
      </c>
      <c r="F63" s="106"/>
      <c r="G63" s="45" t="s">
        <v>170</v>
      </c>
      <c r="H63" s="57"/>
      <c r="I63" s="58"/>
      <c r="J63" s="59"/>
      <c r="K63" s="59"/>
      <c r="L63" s="59"/>
      <c r="M63" s="59"/>
    </row>
    <row r="64" spans="1:13" ht="90" x14ac:dyDescent="0.2">
      <c r="A64" s="42">
        <v>40</v>
      </c>
      <c r="B64" s="43">
        <v>44306</v>
      </c>
      <c r="C64" s="44" t="s">
        <v>72</v>
      </c>
      <c r="D64" s="45" t="s">
        <v>144</v>
      </c>
      <c r="E64" s="106" t="s">
        <v>31</v>
      </c>
      <c r="F64" s="106"/>
      <c r="G64" s="45" t="s">
        <v>170</v>
      </c>
      <c r="H64" s="57"/>
      <c r="I64" s="58"/>
      <c r="J64" s="59"/>
      <c r="K64" s="59"/>
      <c r="L64" s="59"/>
      <c r="M64" s="59"/>
    </row>
    <row r="65" spans="1:13" ht="90" x14ac:dyDescent="0.2">
      <c r="A65" s="38">
        <v>41</v>
      </c>
      <c r="B65" s="43">
        <v>44306</v>
      </c>
      <c r="C65" s="44" t="s">
        <v>72</v>
      </c>
      <c r="D65" s="45" t="s">
        <v>74</v>
      </c>
      <c r="E65" s="106" t="s">
        <v>31</v>
      </c>
      <c r="F65" s="106"/>
      <c r="G65" s="41" t="s">
        <v>145</v>
      </c>
      <c r="H65" s="57"/>
      <c r="I65" s="58"/>
      <c r="J65" s="59"/>
      <c r="K65" s="59"/>
      <c r="L65" s="59"/>
      <c r="M65" s="59"/>
    </row>
    <row r="66" spans="1:13" ht="90" x14ac:dyDescent="0.2">
      <c r="A66" s="42">
        <v>42</v>
      </c>
      <c r="B66" s="43">
        <v>44294</v>
      </c>
      <c r="C66" s="44" t="s">
        <v>75</v>
      </c>
      <c r="D66" s="45" t="s">
        <v>76</v>
      </c>
      <c r="E66" s="106" t="s">
        <v>31</v>
      </c>
      <c r="F66" s="106"/>
      <c r="G66" s="45" t="s">
        <v>170</v>
      </c>
      <c r="H66" s="57"/>
      <c r="I66" s="58"/>
      <c r="J66" s="59"/>
      <c r="K66" s="59"/>
      <c r="L66" s="59"/>
      <c r="M66" s="59"/>
    </row>
    <row r="67" spans="1:13" ht="90" x14ac:dyDescent="0.2">
      <c r="A67" s="38">
        <v>43</v>
      </c>
      <c r="B67" s="43">
        <v>44294</v>
      </c>
      <c r="C67" s="44" t="s">
        <v>75</v>
      </c>
      <c r="D67" s="45" t="s">
        <v>77</v>
      </c>
      <c r="E67" s="106" t="s">
        <v>31</v>
      </c>
      <c r="F67" s="106"/>
      <c r="G67" s="45" t="s">
        <v>170</v>
      </c>
      <c r="H67" s="57"/>
      <c r="I67" s="58"/>
      <c r="J67" s="59"/>
      <c r="K67" s="59"/>
      <c r="L67" s="59"/>
      <c r="M67" s="59"/>
    </row>
    <row r="68" spans="1:13" ht="90" x14ac:dyDescent="0.2">
      <c r="A68" s="42">
        <v>44</v>
      </c>
      <c r="B68" s="43">
        <v>44294</v>
      </c>
      <c r="C68" s="44" t="s">
        <v>75</v>
      </c>
      <c r="D68" s="46" t="s">
        <v>78</v>
      </c>
      <c r="E68" s="106" t="s">
        <v>31</v>
      </c>
      <c r="F68" s="106"/>
      <c r="G68" s="45" t="s">
        <v>170</v>
      </c>
      <c r="H68" s="57"/>
      <c r="I68" s="58"/>
      <c r="J68" s="59"/>
      <c r="K68" s="59"/>
      <c r="L68" s="59"/>
      <c r="M68" s="59"/>
    </row>
    <row r="69" spans="1:13" ht="45" x14ac:dyDescent="0.2">
      <c r="A69" s="38">
        <v>45</v>
      </c>
      <c r="B69" s="43">
        <v>44294</v>
      </c>
      <c r="C69" s="44" t="s">
        <v>79</v>
      </c>
      <c r="D69" s="45" t="s">
        <v>80</v>
      </c>
      <c r="E69" s="106" t="s">
        <v>33</v>
      </c>
      <c r="F69" s="106"/>
      <c r="G69" s="47" t="s">
        <v>146</v>
      </c>
      <c r="H69" s="62"/>
      <c r="I69" s="58"/>
      <c r="J69" s="59"/>
      <c r="K69" s="59"/>
      <c r="L69" s="59"/>
      <c r="M69" s="59"/>
    </row>
    <row r="70" spans="1:13" ht="45" x14ac:dyDescent="0.2">
      <c r="A70" s="42">
        <v>46</v>
      </c>
      <c r="B70" s="43">
        <v>44292</v>
      </c>
      <c r="C70" s="44" t="s">
        <v>81</v>
      </c>
      <c r="D70" s="45" t="s">
        <v>82</v>
      </c>
      <c r="E70" s="106" t="s">
        <v>33</v>
      </c>
      <c r="F70" s="106"/>
      <c r="G70" s="47" t="s">
        <v>146</v>
      </c>
      <c r="H70" s="62"/>
      <c r="I70" s="63"/>
      <c r="J70" s="59"/>
      <c r="K70" s="59"/>
      <c r="L70" s="59"/>
      <c r="M70" s="59"/>
    </row>
    <row r="71" spans="1:13" s="15" customFormat="1" ht="167.25" customHeight="1" x14ac:dyDescent="0.2">
      <c r="A71" s="38">
        <v>47</v>
      </c>
      <c r="B71" s="43">
        <v>44294</v>
      </c>
      <c r="C71" s="44" t="s">
        <v>81</v>
      </c>
      <c r="D71" s="41" t="s">
        <v>164</v>
      </c>
      <c r="E71" s="106" t="s">
        <v>31</v>
      </c>
      <c r="F71" s="106"/>
      <c r="G71" s="47" t="s">
        <v>147</v>
      </c>
      <c r="H71" s="62"/>
      <c r="I71" s="63"/>
      <c r="J71" s="64"/>
      <c r="K71" s="59"/>
      <c r="L71" s="59"/>
      <c r="M71" s="59"/>
    </row>
    <row r="72" spans="1:13" ht="120" x14ac:dyDescent="0.2">
      <c r="A72" s="42">
        <v>48</v>
      </c>
      <c r="B72" s="43">
        <v>44294</v>
      </c>
      <c r="C72" s="44" t="s">
        <v>81</v>
      </c>
      <c r="D72" s="41" t="s">
        <v>165</v>
      </c>
      <c r="E72" s="106" t="s">
        <v>31</v>
      </c>
      <c r="F72" s="106"/>
      <c r="G72" s="47" t="s">
        <v>166</v>
      </c>
      <c r="H72" s="57"/>
      <c r="I72" s="58"/>
      <c r="J72" s="59"/>
      <c r="K72" s="59"/>
      <c r="L72" s="59"/>
      <c r="M72" s="59"/>
    </row>
    <row r="73" spans="1:13" ht="60" x14ac:dyDescent="0.2">
      <c r="A73" s="38">
        <v>49</v>
      </c>
      <c r="B73" s="43">
        <v>44294</v>
      </c>
      <c r="C73" s="44" t="s">
        <v>81</v>
      </c>
      <c r="D73" s="41" t="s">
        <v>167</v>
      </c>
      <c r="E73" s="106" t="s">
        <v>31</v>
      </c>
      <c r="F73" s="106"/>
      <c r="G73" s="47" t="s">
        <v>148</v>
      </c>
      <c r="H73" s="62"/>
      <c r="I73" s="58"/>
      <c r="J73" s="59"/>
      <c r="K73" s="59"/>
      <c r="L73" s="59"/>
      <c r="M73" s="59"/>
    </row>
    <row r="74" spans="1:13" ht="88.5" customHeight="1" x14ac:dyDescent="0.2">
      <c r="A74" s="42">
        <v>50</v>
      </c>
      <c r="B74" s="43">
        <v>44308</v>
      </c>
      <c r="C74" s="44" t="s">
        <v>83</v>
      </c>
      <c r="D74" s="48" t="s">
        <v>84</v>
      </c>
      <c r="E74" s="106" t="s">
        <v>31</v>
      </c>
      <c r="F74" s="106"/>
      <c r="G74" s="45" t="s">
        <v>170</v>
      </c>
      <c r="H74" s="57"/>
      <c r="I74" s="58"/>
      <c r="J74" s="59"/>
      <c r="K74" s="59"/>
      <c r="L74" s="59"/>
      <c r="M74" s="59"/>
    </row>
    <row r="75" spans="1:13" ht="180" x14ac:dyDescent="0.2">
      <c r="A75" s="38">
        <v>51</v>
      </c>
      <c r="B75" s="43">
        <v>44308</v>
      </c>
      <c r="C75" s="44" t="s">
        <v>83</v>
      </c>
      <c r="D75" s="48" t="s">
        <v>85</v>
      </c>
      <c r="E75" s="106" t="s">
        <v>31</v>
      </c>
      <c r="F75" s="106"/>
      <c r="G75" s="41" t="s">
        <v>145</v>
      </c>
      <c r="H75" s="57"/>
      <c r="I75" s="58"/>
      <c r="J75" s="59"/>
      <c r="K75" s="59"/>
      <c r="L75" s="59"/>
      <c r="M75" s="59"/>
    </row>
    <row r="76" spans="1:13" ht="90" x14ac:dyDescent="0.2">
      <c r="A76" s="42">
        <v>52</v>
      </c>
      <c r="B76" s="43">
        <v>44308</v>
      </c>
      <c r="C76" s="44" t="s">
        <v>83</v>
      </c>
      <c r="D76" s="45" t="s">
        <v>86</v>
      </c>
      <c r="E76" s="106" t="s">
        <v>31</v>
      </c>
      <c r="F76" s="106"/>
      <c r="G76" s="45" t="s">
        <v>170</v>
      </c>
      <c r="H76" s="57"/>
      <c r="I76" s="58"/>
      <c r="J76" s="59"/>
      <c r="K76" s="59"/>
      <c r="L76" s="59"/>
      <c r="M76" s="59"/>
    </row>
    <row r="77" spans="1:13" x14ac:dyDescent="0.2">
      <c r="A77" s="26"/>
      <c r="B77" s="14"/>
      <c r="C77" s="9"/>
      <c r="D77" s="23"/>
      <c r="E77" s="117"/>
      <c r="F77" s="117"/>
      <c r="G77" s="49"/>
      <c r="H77" s="60"/>
      <c r="I77" s="58"/>
      <c r="J77" s="59"/>
      <c r="K77" s="59"/>
      <c r="L77" s="59"/>
      <c r="M77" s="59"/>
    </row>
    <row r="78" spans="1:13" x14ac:dyDescent="0.2">
      <c r="A78" s="25"/>
      <c r="B78" s="14"/>
      <c r="C78" s="9"/>
      <c r="D78" s="23"/>
      <c r="E78" s="117"/>
      <c r="F78" s="117"/>
      <c r="G78" s="50"/>
      <c r="H78" s="60"/>
      <c r="I78" s="58"/>
      <c r="J78" s="59"/>
      <c r="K78" s="59"/>
      <c r="L78" s="59"/>
      <c r="M78" s="59"/>
    </row>
    <row r="79" spans="1:13" x14ac:dyDescent="0.2">
      <c r="A79" s="26"/>
      <c r="B79" s="14"/>
      <c r="C79" s="9"/>
      <c r="D79" s="23"/>
      <c r="E79" s="117"/>
      <c r="F79" s="117"/>
      <c r="G79" s="49"/>
      <c r="H79" s="60"/>
      <c r="I79" s="58"/>
      <c r="J79" s="59"/>
      <c r="K79" s="59"/>
      <c r="L79" s="59"/>
      <c r="M79" s="59"/>
    </row>
    <row r="80" spans="1:13" x14ac:dyDescent="0.2">
      <c r="A80" s="25"/>
      <c r="B80" s="14"/>
      <c r="C80" s="9"/>
      <c r="D80" s="23"/>
      <c r="E80" s="117"/>
      <c r="F80" s="117"/>
      <c r="G80" s="49"/>
      <c r="H80" s="60"/>
      <c r="I80" s="58"/>
      <c r="J80" s="59"/>
      <c r="K80" s="59"/>
      <c r="L80" s="59"/>
      <c r="M80" s="59"/>
    </row>
    <row r="81" spans="1:13" x14ac:dyDescent="0.2">
      <c r="A81" s="26"/>
      <c r="B81" s="14"/>
      <c r="C81" s="9"/>
      <c r="D81" s="23"/>
      <c r="E81" s="117"/>
      <c r="F81" s="117"/>
      <c r="G81" s="49"/>
      <c r="H81" s="60"/>
      <c r="I81" s="58"/>
      <c r="J81" s="59"/>
      <c r="K81" s="59"/>
      <c r="L81" s="59"/>
      <c r="M81" s="59"/>
    </row>
    <row r="82" spans="1:13" x14ac:dyDescent="0.2">
      <c r="A82" s="25"/>
      <c r="B82" s="14"/>
      <c r="C82" s="9"/>
      <c r="D82" s="23"/>
      <c r="E82" s="117"/>
      <c r="F82" s="117"/>
      <c r="G82" s="49"/>
      <c r="H82" s="60"/>
      <c r="I82" s="58"/>
      <c r="J82" s="59"/>
      <c r="K82" s="59"/>
      <c r="L82" s="59"/>
      <c r="M82" s="59"/>
    </row>
    <row r="83" spans="1:13" x14ac:dyDescent="0.2">
      <c r="A83" s="26"/>
      <c r="B83" s="14"/>
      <c r="C83" s="9"/>
      <c r="D83" s="23"/>
      <c r="E83" s="117"/>
      <c r="F83" s="117"/>
      <c r="G83" s="51"/>
      <c r="H83" s="60"/>
      <c r="I83" s="58"/>
      <c r="J83" s="59"/>
      <c r="K83" s="59"/>
      <c r="L83" s="59"/>
      <c r="M83" s="59"/>
    </row>
    <row r="84" spans="1:13" x14ac:dyDescent="0.2">
      <c r="A84" s="25"/>
      <c r="B84" s="14"/>
      <c r="C84" s="9"/>
      <c r="D84" s="23"/>
      <c r="E84" s="117"/>
      <c r="F84" s="117"/>
      <c r="G84" s="52"/>
      <c r="H84" s="60"/>
      <c r="I84" s="58"/>
      <c r="J84" s="59"/>
      <c r="K84" s="59"/>
      <c r="L84" s="59"/>
      <c r="M84" s="59"/>
    </row>
    <row r="85" spans="1:13" x14ac:dyDescent="0.2">
      <c r="A85" s="26"/>
      <c r="B85" s="14"/>
      <c r="C85" s="9"/>
      <c r="D85" s="23"/>
      <c r="E85" s="117"/>
      <c r="F85" s="117"/>
      <c r="G85" s="52"/>
      <c r="H85" s="60"/>
      <c r="I85" s="65"/>
      <c r="J85" s="66"/>
      <c r="K85" s="59"/>
      <c r="L85" s="59"/>
      <c r="M85" s="59"/>
    </row>
    <row r="86" spans="1:13" x14ac:dyDescent="0.2">
      <c r="A86" s="25"/>
      <c r="B86" s="14"/>
      <c r="C86" s="9"/>
      <c r="D86" s="23"/>
      <c r="E86" s="117"/>
      <c r="F86" s="117"/>
      <c r="G86" s="51"/>
      <c r="H86" s="67"/>
      <c r="I86" s="65"/>
      <c r="J86" s="66"/>
      <c r="K86" s="59"/>
      <c r="L86" s="59"/>
      <c r="M86" s="59"/>
    </row>
    <row r="87" spans="1:13" x14ac:dyDescent="0.2">
      <c r="A87" s="26"/>
      <c r="B87" s="14"/>
      <c r="C87" s="9"/>
      <c r="D87" s="23"/>
      <c r="E87" s="117"/>
      <c r="F87" s="117"/>
      <c r="G87" s="52"/>
      <c r="H87" s="68"/>
      <c r="I87" s="65"/>
      <c r="J87" s="66"/>
      <c r="K87" s="59"/>
      <c r="L87" s="59"/>
      <c r="M87" s="59"/>
    </row>
    <row r="88" spans="1:13" x14ac:dyDescent="0.2">
      <c r="A88" s="25"/>
      <c r="B88" s="14"/>
      <c r="C88" s="9"/>
      <c r="D88" s="23"/>
      <c r="E88" s="117"/>
      <c r="F88" s="117"/>
      <c r="G88" s="53"/>
      <c r="H88" s="60"/>
      <c r="I88" s="58"/>
      <c r="J88" s="59"/>
      <c r="K88" s="59"/>
      <c r="L88" s="59"/>
      <c r="M88" s="59"/>
    </row>
    <row r="89" spans="1:13" x14ac:dyDescent="0.2">
      <c r="A89" s="26"/>
      <c r="B89" s="14"/>
      <c r="C89" s="9"/>
      <c r="D89" s="23"/>
      <c r="E89" s="117"/>
      <c r="F89" s="117"/>
      <c r="G89" s="52"/>
      <c r="H89" s="57"/>
      <c r="I89" s="58"/>
      <c r="J89" s="59"/>
      <c r="K89" s="59"/>
      <c r="L89" s="59"/>
      <c r="M89" s="59"/>
    </row>
    <row r="90" spans="1:13" x14ac:dyDescent="0.2">
      <c r="A90" s="25"/>
      <c r="B90" s="14"/>
      <c r="C90" s="9"/>
      <c r="D90" s="23"/>
      <c r="E90" s="117"/>
      <c r="F90" s="117"/>
      <c r="G90" s="52"/>
      <c r="H90" s="60"/>
      <c r="I90" s="58"/>
      <c r="J90" s="59"/>
      <c r="K90" s="59"/>
      <c r="L90" s="59"/>
      <c r="M90" s="59"/>
    </row>
    <row r="91" spans="1:13" x14ac:dyDescent="0.2">
      <c r="A91" s="26"/>
      <c r="B91" s="14"/>
      <c r="C91" s="9"/>
      <c r="D91" s="23"/>
      <c r="E91" s="117"/>
      <c r="F91" s="117"/>
      <c r="G91" s="52"/>
      <c r="H91" s="60"/>
      <c r="I91" s="58"/>
      <c r="J91" s="59"/>
      <c r="K91" s="59"/>
      <c r="L91" s="59"/>
      <c r="M91" s="59"/>
    </row>
    <row r="92" spans="1:13" x14ac:dyDescent="0.2">
      <c r="A92" s="25"/>
      <c r="B92" s="14"/>
      <c r="C92" s="9"/>
      <c r="D92" s="23"/>
      <c r="E92" s="117"/>
      <c r="F92" s="117"/>
      <c r="G92" s="49"/>
      <c r="H92" s="60"/>
      <c r="I92" s="58"/>
      <c r="J92" s="59"/>
      <c r="K92" s="59"/>
      <c r="L92" s="59"/>
      <c r="M92" s="59"/>
    </row>
    <row r="93" spans="1:13" x14ac:dyDescent="0.2">
      <c r="A93" s="26"/>
      <c r="B93" s="14"/>
      <c r="C93" s="9"/>
      <c r="D93" s="23"/>
      <c r="E93" s="117"/>
      <c r="F93" s="117"/>
      <c r="G93" s="52"/>
      <c r="H93" s="60"/>
      <c r="I93" s="58"/>
      <c r="J93" s="59"/>
      <c r="K93" s="59"/>
      <c r="L93" s="59"/>
      <c r="M93" s="59"/>
    </row>
    <row r="94" spans="1:13" x14ac:dyDescent="0.2">
      <c r="A94" s="25"/>
      <c r="B94" s="14"/>
      <c r="C94" s="9"/>
      <c r="D94" s="23"/>
      <c r="E94" s="117"/>
      <c r="F94" s="117"/>
      <c r="G94" s="52"/>
      <c r="H94" s="60"/>
      <c r="I94" s="58"/>
      <c r="J94" s="59"/>
      <c r="K94" s="59"/>
      <c r="L94" s="59"/>
      <c r="M94" s="59"/>
    </row>
    <row r="95" spans="1:13" x14ac:dyDescent="0.2">
      <c r="A95" s="26"/>
      <c r="B95" s="16"/>
      <c r="C95" s="9"/>
      <c r="D95" s="23"/>
      <c r="E95" s="117"/>
      <c r="F95" s="117"/>
      <c r="G95" s="53"/>
      <c r="H95" s="60"/>
      <c r="I95" s="58"/>
      <c r="J95" s="59"/>
      <c r="K95" s="59"/>
      <c r="L95" s="59"/>
      <c r="M95" s="59"/>
    </row>
    <row r="96" spans="1:13" x14ac:dyDescent="0.2">
      <c r="A96" s="25"/>
      <c r="B96" s="14"/>
      <c r="C96" s="9"/>
      <c r="D96" s="23"/>
      <c r="E96" s="117"/>
      <c r="F96" s="117"/>
      <c r="G96" s="52"/>
      <c r="H96" s="60"/>
      <c r="I96" s="58"/>
      <c r="J96" s="59"/>
      <c r="K96" s="59"/>
      <c r="L96" s="59"/>
      <c r="M96" s="59"/>
    </row>
    <row r="97" spans="1:13" x14ac:dyDescent="0.2">
      <c r="A97" s="26"/>
      <c r="B97" s="14"/>
      <c r="C97" s="17"/>
      <c r="D97" s="18"/>
      <c r="E97" s="95"/>
      <c r="F97" s="95"/>
      <c r="G97" s="52"/>
      <c r="H97" s="67"/>
      <c r="I97" s="65"/>
      <c r="J97" s="66"/>
      <c r="K97" s="59"/>
      <c r="L97" s="59"/>
      <c r="M97" s="59"/>
    </row>
    <row r="98" spans="1:13" x14ac:dyDescent="0.2">
      <c r="A98" s="25"/>
      <c r="B98" s="14"/>
      <c r="C98" s="17"/>
      <c r="D98" s="18"/>
      <c r="E98" s="96"/>
      <c r="F98" s="97"/>
      <c r="G98" s="52"/>
      <c r="H98" s="67"/>
      <c r="I98" s="65"/>
      <c r="J98" s="66"/>
      <c r="K98" s="59"/>
      <c r="L98" s="59"/>
      <c r="M98" s="59"/>
    </row>
    <row r="99" spans="1:13" x14ac:dyDescent="0.2">
      <c r="A99" s="26"/>
      <c r="B99" s="14"/>
      <c r="C99" s="17"/>
      <c r="D99" s="18"/>
      <c r="E99" s="96"/>
      <c r="F99" s="97"/>
      <c r="G99" s="52"/>
      <c r="H99" s="67"/>
      <c r="I99" s="65"/>
      <c r="J99" s="66"/>
      <c r="K99" s="59"/>
      <c r="L99" s="59"/>
      <c r="M99" s="59"/>
    </row>
    <row r="100" spans="1:13" x14ac:dyDescent="0.2">
      <c r="A100" s="25"/>
      <c r="B100" s="14"/>
      <c r="C100" s="17"/>
      <c r="D100" s="18"/>
      <c r="E100" s="96"/>
      <c r="F100" s="97"/>
      <c r="G100" s="52"/>
      <c r="H100" s="60"/>
      <c r="I100" s="65"/>
      <c r="J100" s="66"/>
      <c r="K100" s="59"/>
      <c r="L100" s="59"/>
      <c r="M100" s="59"/>
    </row>
    <row r="101" spans="1:13" x14ac:dyDescent="0.2">
      <c r="A101" s="26"/>
      <c r="B101" s="14"/>
      <c r="C101" s="17"/>
      <c r="D101" s="18"/>
      <c r="E101" s="96"/>
      <c r="F101" s="97"/>
      <c r="G101" s="52"/>
      <c r="H101" s="67"/>
      <c r="I101" s="65"/>
      <c r="J101" s="66"/>
      <c r="K101" s="59"/>
      <c r="L101" s="59"/>
      <c r="M101" s="59"/>
    </row>
    <row r="102" spans="1:13" x14ac:dyDescent="0.2">
      <c r="A102" s="25"/>
      <c r="B102" s="14"/>
      <c r="C102" s="17"/>
      <c r="D102" s="18"/>
      <c r="E102" s="96"/>
      <c r="F102" s="97"/>
      <c r="G102" s="5"/>
      <c r="H102" s="19"/>
      <c r="I102" s="33"/>
      <c r="J102" s="28"/>
    </row>
    <row r="103" spans="1:13" x14ac:dyDescent="0.2">
      <c r="A103" s="26"/>
      <c r="B103" s="14"/>
      <c r="C103" s="17"/>
      <c r="D103" s="18"/>
      <c r="E103" s="96"/>
      <c r="F103" s="97"/>
      <c r="G103" s="5"/>
      <c r="H103" s="19"/>
      <c r="I103" s="33"/>
      <c r="J103" s="28"/>
    </row>
    <row r="104" spans="1:13" x14ac:dyDescent="0.2">
      <c r="A104" s="25"/>
      <c r="B104" s="14"/>
      <c r="C104" s="17"/>
      <c r="D104" s="18"/>
      <c r="E104" s="96"/>
      <c r="F104" s="97"/>
      <c r="G104" s="5"/>
      <c r="H104" s="19"/>
      <c r="I104" s="33"/>
      <c r="J104" s="28"/>
    </row>
    <row r="105" spans="1:13" x14ac:dyDescent="0.2">
      <c r="A105" s="26"/>
      <c r="B105" s="30"/>
      <c r="C105" s="31"/>
      <c r="D105" s="29"/>
      <c r="E105" s="80"/>
      <c r="F105" s="81"/>
      <c r="G105" s="22"/>
      <c r="H105" s="32"/>
      <c r="I105" s="33"/>
      <c r="J105" s="28"/>
    </row>
    <row r="106" spans="1:13" x14ac:dyDescent="0.2">
      <c r="A106" s="25"/>
      <c r="B106" s="14"/>
      <c r="C106" s="17"/>
      <c r="D106" s="18"/>
      <c r="E106" s="96"/>
      <c r="F106" s="97"/>
      <c r="G106" s="5"/>
      <c r="H106" s="13"/>
      <c r="I106" s="33"/>
      <c r="J106" s="28"/>
    </row>
    <row r="107" spans="1:13" ht="16.5" customHeight="1" x14ac:dyDescent="0.2">
      <c r="A107" s="26"/>
      <c r="B107" s="14"/>
      <c r="C107" s="17"/>
      <c r="D107" s="18"/>
      <c r="E107" s="96"/>
      <c r="F107" s="97"/>
      <c r="G107" s="5"/>
      <c r="H107" s="19"/>
      <c r="I107" s="33"/>
      <c r="J107" s="28"/>
    </row>
    <row r="108" spans="1:13" ht="16.5" customHeight="1" x14ac:dyDescent="0.2">
      <c r="A108" s="25"/>
      <c r="B108" s="14"/>
      <c r="C108" s="17"/>
      <c r="D108" s="18"/>
      <c r="E108" s="96"/>
      <c r="F108" s="97"/>
      <c r="G108" s="5"/>
      <c r="H108" s="19"/>
      <c r="I108" s="33"/>
      <c r="J108" s="28"/>
    </row>
    <row r="109" spans="1:13" x14ac:dyDescent="0.2">
      <c r="A109" s="26"/>
      <c r="B109" s="14"/>
      <c r="C109" s="17"/>
      <c r="D109" s="18"/>
      <c r="E109" s="96"/>
      <c r="F109" s="97"/>
      <c r="G109" s="5"/>
      <c r="H109" s="19"/>
      <c r="I109" s="33"/>
      <c r="J109" s="28"/>
    </row>
    <row r="110" spans="1:13" x14ac:dyDescent="0.2">
      <c r="A110" s="25"/>
      <c r="B110" s="14"/>
      <c r="C110" s="17"/>
      <c r="D110" s="18"/>
      <c r="E110" s="96"/>
      <c r="F110" s="97"/>
      <c r="G110" s="5"/>
      <c r="H110" s="13"/>
      <c r="I110" s="33"/>
      <c r="J110" s="28"/>
    </row>
    <row r="111" spans="1:13" x14ac:dyDescent="0.2">
      <c r="A111" s="26"/>
      <c r="B111" s="14"/>
      <c r="C111" s="17"/>
      <c r="D111" s="18"/>
      <c r="E111" s="96"/>
      <c r="F111" s="97"/>
      <c r="G111" s="5"/>
      <c r="H111" s="19"/>
      <c r="I111" s="33"/>
      <c r="J111" s="28"/>
    </row>
    <row r="112" spans="1:13" x14ac:dyDescent="0.2">
      <c r="A112" s="25"/>
      <c r="B112" s="14"/>
      <c r="C112" s="17"/>
      <c r="D112" s="18"/>
      <c r="E112" s="96"/>
      <c r="F112" s="97"/>
      <c r="G112" s="5"/>
      <c r="H112" s="19"/>
      <c r="I112" s="33"/>
      <c r="J112" s="28"/>
    </row>
    <row r="113" spans="1:10" x14ac:dyDescent="0.2">
      <c r="A113" s="26"/>
      <c r="B113" s="14"/>
      <c r="C113" s="17"/>
      <c r="D113" s="18"/>
      <c r="E113" s="96"/>
      <c r="F113" s="97"/>
      <c r="G113" s="5"/>
      <c r="H113" s="13"/>
      <c r="I113" s="33"/>
      <c r="J113" s="28"/>
    </row>
    <row r="114" spans="1:10" x14ac:dyDescent="0.2">
      <c r="A114" s="25"/>
      <c r="B114" s="14"/>
      <c r="C114" s="17"/>
      <c r="D114" s="18"/>
      <c r="E114" s="96"/>
      <c r="F114" s="97"/>
      <c r="G114" s="5"/>
      <c r="H114" s="19"/>
      <c r="I114" s="33"/>
      <c r="J114" s="28"/>
    </row>
    <row r="115" spans="1:10" x14ac:dyDescent="0.2">
      <c r="A115" s="26"/>
      <c r="B115" s="14"/>
      <c r="C115" s="17"/>
      <c r="D115" s="18"/>
      <c r="E115" s="96"/>
      <c r="F115" s="97"/>
      <c r="G115" s="5"/>
      <c r="H115" s="19"/>
      <c r="I115" s="33"/>
      <c r="J115" s="28"/>
    </row>
    <row r="116" spans="1:10" x14ac:dyDescent="0.2">
      <c r="A116" s="84"/>
      <c r="B116" s="69"/>
      <c r="C116" s="72"/>
      <c r="D116" s="29"/>
      <c r="E116" s="80"/>
      <c r="F116" s="81"/>
      <c r="G116" s="89"/>
      <c r="H116" s="77"/>
      <c r="I116" s="78"/>
      <c r="J116" s="79"/>
    </row>
    <row r="117" spans="1:10" x14ac:dyDescent="0.2">
      <c r="A117" s="85"/>
      <c r="B117" s="70"/>
      <c r="C117" s="73"/>
      <c r="D117" s="34"/>
      <c r="E117" s="82"/>
      <c r="F117" s="83"/>
      <c r="G117" s="90"/>
      <c r="H117" s="77"/>
      <c r="I117" s="78"/>
      <c r="J117" s="79"/>
    </row>
    <row r="118" spans="1:10" x14ac:dyDescent="0.2">
      <c r="A118" s="86"/>
      <c r="B118" s="71"/>
      <c r="C118" s="74"/>
      <c r="D118" s="35"/>
      <c r="E118" s="87"/>
      <c r="F118" s="88"/>
      <c r="G118" s="91"/>
      <c r="H118" s="77"/>
      <c r="I118" s="78"/>
      <c r="J118" s="79"/>
    </row>
    <row r="119" spans="1:10" x14ac:dyDescent="0.2">
      <c r="A119" s="84"/>
      <c r="B119" s="69"/>
      <c r="C119" s="72"/>
      <c r="D119" s="29"/>
      <c r="E119" s="80"/>
      <c r="F119" s="81"/>
      <c r="G119" s="89"/>
      <c r="H119" s="77"/>
      <c r="I119" s="78"/>
      <c r="J119" s="79"/>
    </row>
    <row r="120" spans="1:10" x14ac:dyDescent="0.2">
      <c r="A120" s="85"/>
      <c r="B120" s="70"/>
      <c r="C120" s="73"/>
      <c r="D120" s="34"/>
      <c r="E120" s="82"/>
      <c r="F120" s="83"/>
      <c r="G120" s="90"/>
      <c r="H120" s="77"/>
      <c r="I120" s="78"/>
      <c r="J120" s="79"/>
    </row>
    <row r="121" spans="1:10" x14ac:dyDescent="0.2">
      <c r="A121" s="86"/>
      <c r="B121" s="71"/>
      <c r="C121" s="74"/>
      <c r="D121" s="35"/>
      <c r="E121" s="87"/>
      <c r="F121" s="88"/>
      <c r="G121" s="91"/>
      <c r="H121" s="77"/>
      <c r="I121" s="78"/>
      <c r="J121" s="79"/>
    </row>
    <row r="122" spans="1:10" x14ac:dyDescent="0.2">
      <c r="A122" s="84"/>
      <c r="B122" s="69"/>
      <c r="C122" s="72"/>
      <c r="D122" s="29"/>
      <c r="E122" s="80"/>
      <c r="F122" s="81"/>
      <c r="G122" s="89"/>
      <c r="H122" s="77"/>
      <c r="I122" s="78"/>
      <c r="J122" s="79"/>
    </row>
    <row r="123" spans="1:10" x14ac:dyDescent="0.2">
      <c r="A123" s="85"/>
      <c r="B123" s="70"/>
      <c r="C123" s="73"/>
      <c r="D123" s="34"/>
      <c r="E123" s="82"/>
      <c r="F123" s="83"/>
      <c r="G123" s="90"/>
      <c r="H123" s="77"/>
      <c r="I123" s="78"/>
      <c r="J123" s="79"/>
    </row>
    <row r="124" spans="1:10" x14ac:dyDescent="0.2">
      <c r="A124" s="85"/>
      <c r="B124" s="70"/>
      <c r="C124" s="73"/>
      <c r="D124" s="34"/>
      <c r="E124" s="82"/>
      <c r="F124" s="83"/>
      <c r="G124" s="90"/>
      <c r="H124" s="77"/>
      <c r="I124" s="78"/>
      <c r="J124" s="79"/>
    </row>
    <row r="125" spans="1:10" ht="68.25" customHeight="1" x14ac:dyDescent="0.2">
      <c r="A125" s="86"/>
      <c r="B125" s="71"/>
      <c r="C125" s="74"/>
      <c r="D125" s="35"/>
      <c r="E125" s="87"/>
      <c r="F125" s="88"/>
      <c r="G125" s="91"/>
      <c r="H125" s="77"/>
      <c r="I125" s="78"/>
      <c r="J125" s="79"/>
    </row>
    <row r="126" spans="1:10" x14ac:dyDescent="0.2">
      <c r="A126" s="84"/>
      <c r="B126" s="69"/>
      <c r="C126" s="72"/>
      <c r="D126" s="29"/>
      <c r="E126" s="80"/>
      <c r="F126" s="81"/>
      <c r="G126" s="89"/>
      <c r="H126" s="77"/>
      <c r="I126" s="78"/>
      <c r="J126" s="79"/>
    </row>
    <row r="127" spans="1:10" x14ac:dyDescent="0.2">
      <c r="A127" s="85"/>
      <c r="B127" s="70"/>
      <c r="C127" s="73"/>
      <c r="D127" s="34"/>
      <c r="E127" s="82"/>
      <c r="F127" s="83"/>
      <c r="G127" s="90"/>
      <c r="H127" s="77"/>
      <c r="I127" s="78"/>
      <c r="J127" s="79"/>
    </row>
    <row r="128" spans="1:10" ht="15.75" x14ac:dyDescent="0.2">
      <c r="A128" s="85"/>
      <c r="B128" s="70"/>
      <c r="C128" s="73"/>
      <c r="D128" s="36"/>
      <c r="E128" s="82"/>
      <c r="F128" s="83"/>
      <c r="G128" s="90"/>
      <c r="H128" s="77"/>
      <c r="I128" s="78"/>
      <c r="J128" s="79"/>
    </row>
    <row r="129" spans="1:10" x14ac:dyDescent="0.2">
      <c r="A129" s="85"/>
      <c r="B129" s="70"/>
      <c r="C129" s="73"/>
      <c r="D129" s="34"/>
      <c r="E129" s="82"/>
      <c r="F129" s="83"/>
      <c r="G129" s="90"/>
      <c r="H129" s="77"/>
      <c r="I129" s="78"/>
      <c r="J129" s="79"/>
    </row>
    <row r="130" spans="1:10" x14ac:dyDescent="0.2">
      <c r="A130" s="86"/>
      <c r="B130" s="71"/>
      <c r="C130" s="74"/>
      <c r="D130" s="35"/>
      <c r="E130" s="87"/>
      <c r="F130" s="88"/>
      <c r="G130" s="91"/>
      <c r="H130" s="77"/>
      <c r="I130" s="78"/>
      <c r="J130" s="79"/>
    </row>
    <row r="131" spans="1:10" x14ac:dyDescent="0.2">
      <c r="A131" s="84"/>
      <c r="B131" s="69"/>
      <c r="C131" s="72"/>
      <c r="D131" s="29"/>
      <c r="E131" s="80"/>
      <c r="F131" s="81"/>
      <c r="G131" s="89"/>
      <c r="H131" s="92"/>
      <c r="I131" s="78"/>
      <c r="J131" s="79"/>
    </row>
    <row r="132" spans="1:10" x14ac:dyDescent="0.2">
      <c r="A132" s="85"/>
      <c r="B132" s="70"/>
      <c r="C132" s="73"/>
      <c r="D132" s="34"/>
      <c r="E132" s="82"/>
      <c r="F132" s="83"/>
      <c r="G132" s="90"/>
      <c r="H132" s="92"/>
      <c r="I132" s="78"/>
      <c r="J132" s="79"/>
    </row>
    <row r="133" spans="1:10" x14ac:dyDescent="0.2">
      <c r="A133" s="85"/>
      <c r="B133" s="70"/>
      <c r="C133" s="73"/>
      <c r="D133" s="34"/>
      <c r="E133" s="82"/>
      <c r="F133" s="83"/>
      <c r="G133" s="90"/>
      <c r="H133" s="92"/>
      <c r="I133" s="78"/>
      <c r="J133" s="79"/>
    </row>
    <row r="134" spans="1:10" x14ac:dyDescent="0.2">
      <c r="A134" s="86"/>
      <c r="B134" s="71"/>
      <c r="C134" s="74"/>
      <c r="D134" s="35"/>
      <c r="E134" s="87"/>
      <c r="F134" s="88"/>
      <c r="G134" s="91"/>
      <c r="H134" s="92"/>
      <c r="I134" s="78"/>
      <c r="J134" s="79"/>
    </row>
    <row r="135" spans="1:10" x14ac:dyDescent="0.2">
      <c r="A135" s="26"/>
      <c r="B135" s="14"/>
      <c r="C135" s="17"/>
      <c r="D135" s="18"/>
      <c r="E135" s="96"/>
      <c r="F135" s="97"/>
      <c r="G135" s="5"/>
      <c r="H135" s="13"/>
      <c r="I135" s="33"/>
      <c r="J135" s="28"/>
    </row>
    <row r="136" spans="1:10" x14ac:dyDescent="0.2">
      <c r="A136" s="84"/>
      <c r="B136" s="69"/>
      <c r="C136" s="72"/>
      <c r="D136" s="29"/>
      <c r="E136" s="80"/>
      <c r="F136" s="81"/>
      <c r="G136" s="75"/>
      <c r="H136" s="77"/>
      <c r="I136" s="78"/>
      <c r="J136" s="79"/>
    </row>
    <row r="137" spans="1:10" x14ac:dyDescent="0.2">
      <c r="A137" s="85"/>
      <c r="B137" s="70"/>
      <c r="C137" s="73"/>
      <c r="D137" s="34"/>
      <c r="E137" s="82"/>
      <c r="F137" s="83"/>
      <c r="G137" s="76"/>
      <c r="H137" s="77"/>
      <c r="I137" s="78"/>
      <c r="J137" s="79"/>
    </row>
    <row r="138" spans="1:10" ht="82.5" customHeight="1" x14ac:dyDescent="0.2">
      <c r="A138" s="85"/>
      <c r="B138" s="70"/>
      <c r="C138" s="73"/>
      <c r="D138" s="34"/>
      <c r="E138" s="82"/>
      <c r="F138" s="83"/>
      <c r="G138" s="76"/>
      <c r="H138" s="77"/>
      <c r="I138" s="78"/>
      <c r="J138" s="79"/>
    </row>
    <row r="139" spans="1:10" x14ac:dyDescent="0.2">
      <c r="A139" s="85"/>
      <c r="B139" s="70"/>
      <c r="C139" s="73"/>
      <c r="D139" s="34"/>
      <c r="E139" s="82"/>
      <c r="F139" s="83"/>
      <c r="G139" s="76"/>
      <c r="H139" s="77"/>
      <c r="I139" s="78"/>
      <c r="J139" s="79"/>
    </row>
    <row r="140" spans="1:10" x14ac:dyDescent="0.2">
      <c r="A140" s="85"/>
      <c r="B140" s="70"/>
      <c r="C140" s="73"/>
      <c r="D140" s="34"/>
      <c r="E140" s="82"/>
      <c r="F140" s="83"/>
      <c r="G140" s="76"/>
      <c r="H140" s="77"/>
      <c r="I140" s="78"/>
      <c r="J140" s="79"/>
    </row>
    <row r="141" spans="1:10" x14ac:dyDescent="0.2">
      <c r="A141" s="86"/>
      <c r="B141" s="71"/>
      <c r="C141" s="74"/>
      <c r="D141" s="35"/>
      <c r="E141" s="87"/>
      <c r="F141" s="88"/>
      <c r="G141" s="98"/>
      <c r="H141" s="77"/>
      <c r="I141" s="78"/>
      <c r="J141" s="79"/>
    </row>
    <row r="142" spans="1:10" x14ac:dyDescent="0.2">
      <c r="A142" s="84"/>
      <c r="B142" s="69"/>
      <c r="C142" s="72"/>
      <c r="D142" s="29"/>
      <c r="E142" s="80"/>
      <c r="F142" s="81"/>
      <c r="G142" s="99"/>
      <c r="H142" s="77"/>
      <c r="I142" s="78"/>
      <c r="J142" s="79"/>
    </row>
    <row r="143" spans="1:10" x14ac:dyDescent="0.2">
      <c r="A143" s="85"/>
      <c r="B143" s="70"/>
      <c r="C143" s="73"/>
      <c r="D143" s="34"/>
      <c r="E143" s="82"/>
      <c r="F143" s="83"/>
      <c r="G143" s="100"/>
      <c r="H143" s="77"/>
      <c r="I143" s="78"/>
      <c r="J143" s="79"/>
    </row>
    <row r="144" spans="1:10" x14ac:dyDescent="0.2">
      <c r="A144" s="86"/>
      <c r="B144" s="71"/>
      <c r="C144" s="74"/>
      <c r="D144" s="35"/>
      <c r="E144" s="87"/>
      <c r="F144" s="88"/>
      <c r="G144" s="101"/>
      <c r="H144" s="77"/>
      <c r="I144" s="78"/>
      <c r="J144" s="79"/>
    </row>
    <row r="145" spans="1:10" x14ac:dyDescent="0.2">
      <c r="A145" s="84"/>
      <c r="B145" s="69"/>
      <c r="C145" s="72"/>
      <c r="D145" s="29"/>
      <c r="E145" s="80"/>
      <c r="F145" s="81"/>
      <c r="G145" s="75"/>
      <c r="H145" s="77"/>
      <c r="I145" s="78"/>
      <c r="J145" s="79"/>
    </row>
    <row r="146" spans="1:10" x14ac:dyDescent="0.2">
      <c r="A146" s="85"/>
      <c r="B146" s="70"/>
      <c r="C146" s="73"/>
      <c r="D146" s="34"/>
      <c r="E146" s="82"/>
      <c r="F146" s="83"/>
      <c r="G146" s="76"/>
      <c r="H146" s="77"/>
      <c r="I146" s="78"/>
      <c r="J146" s="79"/>
    </row>
    <row r="147" spans="1:10" ht="15.75" customHeight="1" x14ac:dyDescent="0.2">
      <c r="A147" s="85"/>
      <c r="B147" s="70"/>
      <c r="C147" s="73"/>
      <c r="D147" s="36"/>
      <c r="E147" s="82"/>
      <c r="F147" s="83"/>
      <c r="G147" s="76"/>
      <c r="H147" s="77"/>
      <c r="I147" s="78"/>
      <c r="J147" s="79"/>
    </row>
    <row r="148" spans="1:10" x14ac:dyDescent="0.2">
      <c r="A148" s="85"/>
      <c r="B148" s="70"/>
      <c r="C148" s="73"/>
      <c r="D148" s="34"/>
      <c r="E148" s="82"/>
      <c r="F148" s="83"/>
      <c r="G148" s="76"/>
      <c r="H148" s="77"/>
      <c r="I148" s="78"/>
      <c r="J148" s="79"/>
    </row>
    <row r="149" spans="1:10" x14ac:dyDescent="0.2">
      <c r="A149" s="85"/>
      <c r="B149" s="70"/>
      <c r="C149" s="73"/>
      <c r="D149" s="34"/>
      <c r="E149" s="82"/>
      <c r="F149" s="83"/>
      <c r="G149" s="76"/>
      <c r="H149" s="77"/>
      <c r="I149" s="78"/>
      <c r="J149" s="79"/>
    </row>
    <row r="150" spans="1:10" ht="15.75" customHeight="1" x14ac:dyDescent="0.2">
      <c r="A150" s="85"/>
      <c r="B150" s="70"/>
      <c r="C150" s="73"/>
      <c r="D150" s="36"/>
      <c r="E150" s="82"/>
      <c r="F150" s="83"/>
      <c r="G150" s="76"/>
      <c r="H150" s="77"/>
      <c r="I150" s="78"/>
      <c r="J150" s="79"/>
    </row>
    <row r="151" spans="1:10" x14ac:dyDescent="0.2">
      <c r="A151" s="85"/>
      <c r="B151" s="70"/>
      <c r="C151" s="73"/>
      <c r="D151" s="34"/>
      <c r="E151" s="82"/>
      <c r="F151" s="83"/>
      <c r="G151" s="76"/>
      <c r="H151" s="77"/>
      <c r="I151" s="78"/>
      <c r="J151" s="79"/>
    </row>
    <row r="152" spans="1:10" ht="15.75" customHeight="1" x14ac:dyDescent="0.2">
      <c r="A152" s="85"/>
      <c r="B152" s="70"/>
      <c r="C152" s="73"/>
      <c r="D152" s="36"/>
      <c r="E152" s="82"/>
      <c r="F152" s="83"/>
      <c r="G152" s="76"/>
      <c r="H152" s="77"/>
      <c r="I152" s="78"/>
      <c r="J152" s="79"/>
    </row>
    <row r="153" spans="1:10" x14ac:dyDescent="0.2">
      <c r="A153" s="85"/>
      <c r="B153" s="70"/>
      <c r="C153" s="73"/>
      <c r="D153" s="34"/>
      <c r="E153" s="82"/>
      <c r="F153" s="83"/>
      <c r="G153" s="76"/>
      <c r="H153" s="77"/>
      <c r="I153" s="78"/>
      <c r="J153" s="79"/>
    </row>
    <row r="154" spans="1:10" x14ac:dyDescent="0.2">
      <c r="A154" s="85"/>
      <c r="B154" s="70"/>
      <c r="C154" s="73"/>
      <c r="D154" s="34"/>
      <c r="E154" s="82"/>
      <c r="F154" s="83"/>
      <c r="G154" s="76"/>
      <c r="H154" s="77"/>
      <c r="I154" s="78"/>
      <c r="J154" s="79"/>
    </row>
    <row r="155" spans="1:10" x14ac:dyDescent="0.2">
      <c r="A155" s="86"/>
      <c r="B155" s="71"/>
      <c r="C155" s="74"/>
      <c r="D155" s="35"/>
      <c r="E155" s="82"/>
      <c r="F155" s="83"/>
      <c r="G155" s="76"/>
      <c r="H155" s="77"/>
      <c r="I155" s="78"/>
      <c r="J155" s="79"/>
    </row>
    <row r="156" spans="1:10" x14ac:dyDescent="0.2">
      <c r="A156" s="84"/>
      <c r="B156" s="69"/>
      <c r="C156" s="72"/>
      <c r="D156" s="29"/>
      <c r="E156" s="95"/>
      <c r="F156" s="95"/>
      <c r="G156" s="93"/>
      <c r="H156" s="94"/>
      <c r="I156" s="78"/>
      <c r="J156" s="79"/>
    </row>
    <row r="157" spans="1:10" x14ac:dyDescent="0.2">
      <c r="A157" s="85"/>
      <c r="B157" s="70"/>
      <c r="C157" s="73"/>
      <c r="D157" s="34"/>
      <c r="E157" s="95"/>
      <c r="F157" s="95"/>
      <c r="G157" s="93"/>
      <c r="H157" s="94"/>
      <c r="I157" s="78"/>
      <c r="J157" s="79"/>
    </row>
    <row r="158" spans="1:10" x14ac:dyDescent="0.2">
      <c r="A158" s="86"/>
      <c r="B158" s="71"/>
      <c r="C158" s="74"/>
      <c r="D158" s="35"/>
      <c r="E158" s="95"/>
      <c r="F158" s="95"/>
      <c r="G158" s="93"/>
      <c r="H158" s="94"/>
      <c r="I158" s="78"/>
      <c r="J158" s="79"/>
    </row>
  </sheetData>
  <mergeCells count="206">
    <mergeCell ref="E64:F64"/>
    <mergeCell ref="E66:F66"/>
    <mergeCell ref="E72:F72"/>
    <mergeCell ref="E73:F73"/>
    <mergeCell ref="E70:F70"/>
    <mergeCell ref="E71:F71"/>
    <mergeCell ref="E100:F100"/>
    <mergeCell ref="E101:F101"/>
    <mergeCell ref="E142:F144"/>
    <mergeCell ref="E84:F84"/>
    <mergeCell ref="E85:F85"/>
    <mergeCell ref="E86:F86"/>
    <mergeCell ref="E77:F77"/>
    <mergeCell ref="E78:F78"/>
    <mergeCell ref="E79:F79"/>
    <mergeCell ref="E80:F80"/>
    <mergeCell ref="E81:F81"/>
    <mergeCell ref="E74:F74"/>
    <mergeCell ref="E75:F75"/>
    <mergeCell ref="E76:F76"/>
    <mergeCell ref="E103:F103"/>
    <mergeCell ref="E104:F104"/>
    <mergeCell ref="E95:F95"/>
    <mergeCell ref="E96:F96"/>
    <mergeCell ref="E102:F102"/>
    <mergeCell ref="E65:F65"/>
    <mergeCell ref="E87:F87"/>
    <mergeCell ref="E88:F88"/>
    <mergeCell ref="E89:F89"/>
    <mergeCell ref="E90:F90"/>
    <mergeCell ref="E82:F82"/>
    <mergeCell ref="E83:F83"/>
    <mergeCell ref="E67:F67"/>
    <mergeCell ref="E68:F68"/>
    <mergeCell ref="E69:F69"/>
    <mergeCell ref="E94:F94"/>
    <mergeCell ref="E97:F97"/>
    <mergeCell ref="E98:F98"/>
    <mergeCell ref="E99:F99"/>
    <mergeCell ref="E91:F91"/>
    <mergeCell ref="E92:F92"/>
    <mergeCell ref="E93:F93"/>
    <mergeCell ref="E61:F61"/>
    <mergeCell ref="E52:F52"/>
    <mergeCell ref="E53:F53"/>
    <mergeCell ref="E54:F54"/>
    <mergeCell ref="E56:F56"/>
    <mergeCell ref="E57:F57"/>
    <mergeCell ref="E55:F55"/>
    <mergeCell ref="E62:F62"/>
    <mergeCell ref="E63:F63"/>
    <mergeCell ref="E50:F50"/>
    <mergeCell ref="E51:F51"/>
    <mergeCell ref="E43:F43"/>
    <mergeCell ref="E44:F44"/>
    <mergeCell ref="E45:F45"/>
    <mergeCell ref="E46:F46"/>
    <mergeCell ref="E58:F58"/>
    <mergeCell ref="E59:F59"/>
    <mergeCell ref="E60:F60"/>
    <mergeCell ref="E30:F30"/>
    <mergeCell ref="E31:F31"/>
    <mergeCell ref="E41:F41"/>
    <mergeCell ref="E42:F42"/>
    <mergeCell ref="E38:F38"/>
    <mergeCell ref="E39:F39"/>
    <mergeCell ref="E47:F47"/>
    <mergeCell ref="E48:F48"/>
    <mergeCell ref="E49:F49"/>
    <mergeCell ref="E40:F40"/>
    <mergeCell ref="E34:F34"/>
    <mergeCell ref="D9:G9"/>
    <mergeCell ref="A9:C9"/>
    <mergeCell ref="A13:C13"/>
    <mergeCell ref="A14:C14"/>
    <mergeCell ref="D17:G17"/>
    <mergeCell ref="A10:C10"/>
    <mergeCell ref="A11:C11"/>
    <mergeCell ref="A12:C12"/>
    <mergeCell ref="D10:G10"/>
    <mergeCell ref="D14:G14"/>
    <mergeCell ref="D16:G16"/>
    <mergeCell ref="D11:G11"/>
    <mergeCell ref="D12:G12"/>
    <mergeCell ref="D13:G13"/>
    <mergeCell ref="A15:G15"/>
    <mergeCell ref="A1:G1"/>
    <mergeCell ref="A2:G2"/>
    <mergeCell ref="A8:G8"/>
    <mergeCell ref="A3:C3"/>
    <mergeCell ref="A4:C4"/>
    <mergeCell ref="A5:C5"/>
    <mergeCell ref="A6:C6"/>
    <mergeCell ref="A7:C7"/>
    <mergeCell ref="D5:G5"/>
    <mergeCell ref="D6:G6"/>
    <mergeCell ref="D7:G7"/>
    <mergeCell ref="D3:G3"/>
    <mergeCell ref="D4:G4"/>
    <mergeCell ref="D20:G20"/>
    <mergeCell ref="A21:C21"/>
    <mergeCell ref="D21:E21"/>
    <mergeCell ref="A22:C22"/>
    <mergeCell ref="D22:E22"/>
    <mergeCell ref="A23:G23"/>
    <mergeCell ref="A16:C16"/>
    <mergeCell ref="A17:C17"/>
    <mergeCell ref="E37:F37"/>
    <mergeCell ref="E35:F35"/>
    <mergeCell ref="E33:F33"/>
    <mergeCell ref="E36:F36"/>
    <mergeCell ref="E24:F24"/>
    <mergeCell ref="E25:F25"/>
    <mergeCell ref="E26:F26"/>
    <mergeCell ref="E27:F27"/>
    <mergeCell ref="E28:F28"/>
    <mergeCell ref="E29:F29"/>
    <mergeCell ref="E32:F32"/>
    <mergeCell ref="D18:E18"/>
    <mergeCell ref="D19:E19"/>
    <mergeCell ref="A18:C18"/>
    <mergeCell ref="A19:C19"/>
    <mergeCell ref="A20:C20"/>
    <mergeCell ref="E105:F105"/>
    <mergeCell ref="A116:A118"/>
    <mergeCell ref="B116:B118"/>
    <mergeCell ref="C116:C118"/>
    <mergeCell ref="E116:F118"/>
    <mergeCell ref="G116:G118"/>
    <mergeCell ref="H116:H118"/>
    <mergeCell ref="I116:I118"/>
    <mergeCell ref="J116:J118"/>
    <mergeCell ref="E109:F109"/>
    <mergeCell ref="E110:F110"/>
    <mergeCell ref="E111:F111"/>
    <mergeCell ref="E112:F112"/>
    <mergeCell ref="E113:F113"/>
    <mergeCell ref="E106:F106"/>
    <mergeCell ref="E107:F107"/>
    <mergeCell ref="E108:F108"/>
    <mergeCell ref="E114:F114"/>
    <mergeCell ref="E115:F115"/>
    <mergeCell ref="A119:A121"/>
    <mergeCell ref="B119:B121"/>
    <mergeCell ref="C119:C121"/>
    <mergeCell ref="E119:F121"/>
    <mergeCell ref="G119:G121"/>
    <mergeCell ref="H119:H121"/>
    <mergeCell ref="I119:I121"/>
    <mergeCell ref="J119:J121"/>
    <mergeCell ref="A122:A125"/>
    <mergeCell ref="B122:B125"/>
    <mergeCell ref="C122:C125"/>
    <mergeCell ref="E122:F125"/>
    <mergeCell ref="G122:G125"/>
    <mergeCell ref="H122:H125"/>
    <mergeCell ref="I122:I125"/>
    <mergeCell ref="J122:J125"/>
    <mergeCell ref="A156:A158"/>
    <mergeCell ref="B156:B158"/>
    <mergeCell ref="C156:C158"/>
    <mergeCell ref="G156:G158"/>
    <mergeCell ref="H156:H158"/>
    <mergeCell ref="I156:I158"/>
    <mergeCell ref="J156:J158"/>
    <mergeCell ref="E156:F158"/>
    <mergeCell ref="E135:F135"/>
    <mergeCell ref="A136:A141"/>
    <mergeCell ref="B136:B141"/>
    <mergeCell ref="C136:C141"/>
    <mergeCell ref="G136:G141"/>
    <mergeCell ref="H136:H141"/>
    <mergeCell ref="I136:I141"/>
    <mergeCell ref="J136:J141"/>
    <mergeCell ref="A142:A144"/>
    <mergeCell ref="B142:B144"/>
    <mergeCell ref="C142:C144"/>
    <mergeCell ref="G142:G144"/>
    <mergeCell ref="H142:H144"/>
    <mergeCell ref="I142:I144"/>
    <mergeCell ref="J142:J144"/>
    <mergeCell ref="A145:A155"/>
    <mergeCell ref="B145:B155"/>
    <mergeCell ref="C145:C155"/>
    <mergeCell ref="G145:G155"/>
    <mergeCell ref="H145:H155"/>
    <mergeCell ref="I145:I155"/>
    <mergeCell ref="J145:J155"/>
    <mergeCell ref="E145:F155"/>
    <mergeCell ref="A126:A130"/>
    <mergeCell ref="B126:B130"/>
    <mergeCell ref="C126:C130"/>
    <mergeCell ref="E126:F130"/>
    <mergeCell ref="G126:G130"/>
    <mergeCell ref="H126:H130"/>
    <mergeCell ref="I126:I130"/>
    <mergeCell ref="J126:J130"/>
    <mergeCell ref="A131:A134"/>
    <mergeCell ref="B131:B134"/>
    <mergeCell ref="C131:C134"/>
    <mergeCell ref="E131:F134"/>
    <mergeCell ref="G131:G134"/>
    <mergeCell ref="H131:H134"/>
    <mergeCell ref="I131:I134"/>
    <mergeCell ref="J131:J134"/>
    <mergeCell ref="E136:F141"/>
  </mergeCells>
  <phoneticPr fontId="5"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C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B000000}"/>
  </dataValidations>
  <hyperlinks>
    <hyperlink ref="D12" r:id="rId1" xr:uid="{FC9FCBC5-E5DC-4B5C-A7AF-7229191DBDA5}"/>
    <hyperlink ref="D14" r:id="rId2" xr:uid="{605A2812-EBAE-471F-AF43-57E6DD6405E1}"/>
  </hyperlinks>
  <pageMargins left="0.7" right="0.7" top="0.75" bottom="0.75" header="0.3" footer="0.3"/>
  <pageSetup scale="80" orientation="landscape" r:id="rId3"/>
  <rowBreaks count="1" manualBreakCount="1">
    <brk id="8" max="16383" man="1"/>
  </rowBreaks>
  <colBreaks count="1" manualBreakCount="1">
    <brk id="9" max="1048575" man="1"/>
  </colBreak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FCEA-79F7-4FF9-9C2A-0D1CC68F8DD7}">
  <dimension ref="G2:I204"/>
  <sheetViews>
    <sheetView workbookViewId="0"/>
  </sheetViews>
  <sheetFormatPr baseColWidth="10" defaultColWidth="11" defaultRowHeight="13.5" customHeight="1" x14ac:dyDescent="0.25"/>
  <cols>
    <col min="1" max="16384" width="11" style="7"/>
  </cols>
  <sheetData>
    <row r="2" spans="7:9" ht="13.5" customHeight="1" thickBot="1" x14ac:dyDescent="0.3"/>
    <row r="3" spans="7:9" ht="13.5" customHeight="1" thickBot="1" x14ac:dyDescent="0.3">
      <c r="G3" s="133" t="s">
        <v>27</v>
      </c>
      <c r="H3" s="134"/>
      <c r="I3" s="21"/>
    </row>
    <row r="4" spans="7:9" ht="13.5" customHeight="1" thickBot="1" x14ac:dyDescent="0.3">
      <c r="G4" s="118" t="s">
        <v>31</v>
      </c>
      <c r="H4" s="119"/>
      <c r="I4" s="21"/>
    </row>
    <row r="5" spans="7:9" ht="13.5" customHeight="1" thickBot="1" x14ac:dyDescent="0.3">
      <c r="G5" s="118" t="s">
        <v>31</v>
      </c>
      <c r="H5" s="119"/>
      <c r="I5" s="21"/>
    </row>
    <row r="6" spans="7:9" ht="13.5" customHeight="1" thickBot="1" x14ac:dyDescent="0.3">
      <c r="G6" s="118" t="s">
        <v>31</v>
      </c>
      <c r="H6" s="119"/>
      <c r="I6" s="21"/>
    </row>
    <row r="7" spans="7:9" ht="13.5" customHeight="1" thickBot="1" x14ac:dyDescent="0.3">
      <c r="G7" s="118" t="s">
        <v>31</v>
      </c>
      <c r="H7" s="119"/>
      <c r="I7" s="21"/>
    </row>
    <row r="8" spans="7:9" ht="13.5" customHeight="1" thickBot="1" x14ac:dyDescent="0.3">
      <c r="G8" s="118" t="s">
        <v>31</v>
      </c>
      <c r="H8" s="119"/>
      <c r="I8" s="21"/>
    </row>
    <row r="9" spans="7:9" ht="13.5" customHeight="1" thickBot="1" x14ac:dyDescent="0.3">
      <c r="G9" s="118" t="s">
        <v>31</v>
      </c>
      <c r="H9" s="119"/>
      <c r="I9" s="21"/>
    </row>
    <row r="10" spans="7:9" ht="13.5" customHeight="1" thickBot="1" x14ac:dyDescent="0.3">
      <c r="G10" s="118" t="s">
        <v>31</v>
      </c>
      <c r="H10" s="119"/>
      <c r="I10" s="21"/>
    </row>
    <row r="11" spans="7:9" ht="13.5" customHeight="1" thickBot="1" x14ac:dyDescent="0.3">
      <c r="G11" s="118" t="s">
        <v>31</v>
      </c>
      <c r="H11" s="119"/>
      <c r="I11" s="21"/>
    </row>
    <row r="12" spans="7:9" ht="13.5" customHeight="1" thickBot="1" x14ac:dyDescent="0.3">
      <c r="G12" s="118" t="s">
        <v>31</v>
      </c>
      <c r="H12" s="119"/>
      <c r="I12" s="21"/>
    </row>
    <row r="13" spans="7:9" ht="13.5" customHeight="1" thickBot="1" x14ac:dyDescent="0.3">
      <c r="G13" s="118" t="s">
        <v>33</v>
      </c>
      <c r="H13" s="119"/>
      <c r="I13" s="21"/>
    </row>
    <row r="14" spans="7:9" ht="13.5" customHeight="1" thickBot="1" x14ac:dyDescent="0.3">
      <c r="G14" s="118" t="s">
        <v>33</v>
      </c>
      <c r="H14" s="119"/>
      <c r="I14" s="21"/>
    </row>
    <row r="15" spans="7:9" ht="13.5" customHeight="1" thickBot="1" x14ac:dyDescent="0.3">
      <c r="G15" s="118" t="s">
        <v>31</v>
      </c>
      <c r="H15" s="119"/>
      <c r="I15" s="21"/>
    </row>
    <row r="16" spans="7:9" ht="13.5" customHeight="1" thickBot="1" x14ac:dyDescent="0.3">
      <c r="G16" s="118" t="s">
        <v>31</v>
      </c>
      <c r="H16" s="119"/>
      <c r="I16" s="21"/>
    </row>
    <row r="17" spans="7:9" ht="13.5" customHeight="1" thickBot="1" x14ac:dyDescent="0.3">
      <c r="G17" s="118" t="s">
        <v>87</v>
      </c>
      <c r="H17" s="119"/>
      <c r="I17" s="21"/>
    </row>
    <row r="18" spans="7:9" ht="13.5" customHeight="1" thickBot="1" x14ac:dyDescent="0.3">
      <c r="G18" s="118" t="s">
        <v>88</v>
      </c>
      <c r="H18" s="119"/>
      <c r="I18" s="21"/>
    </row>
    <row r="19" spans="7:9" ht="13.5" customHeight="1" thickBot="1" x14ac:dyDescent="0.3">
      <c r="G19" s="118" t="s">
        <v>33</v>
      </c>
      <c r="H19" s="119"/>
      <c r="I19" s="21"/>
    </row>
    <row r="20" spans="7:9" ht="13.5" customHeight="1" thickBot="1" x14ac:dyDescent="0.3">
      <c r="G20" s="118" t="s">
        <v>33</v>
      </c>
      <c r="H20" s="119"/>
      <c r="I20" s="21"/>
    </row>
    <row r="21" spans="7:9" ht="13.5" customHeight="1" thickBot="1" x14ac:dyDescent="0.3">
      <c r="G21" s="118" t="s">
        <v>31</v>
      </c>
      <c r="H21" s="119"/>
      <c r="I21" s="21"/>
    </row>
    <row r="22" spans="7:9" ht="13.5" customHeight="1" thickBot="1" x14ac:dyDescent="0.3">
      <c r="G22" s="118" t="s">
        <v>89</v>
      </c>
      <c r="H22" s="119"/>
      <c r="I22" s="21"/>
    </row>
    <row r="23" spans="7:9" ht="13.5" customHeight="1" thickBot="1" x14ac:dyDescent="0.3">
      <c r="G23" s="118" t="s">
        <v>33</v>
      </c>
      <c r="H23" s="119"/>
      <c r="I23" s="21"/>
    </row>
    <row r="24" spans="7:9" ht="13.5" customHeight="1" thickBot="1" x14ac:dyDescent="0.3">
      <c r="G24" s="118" t="s">
        <v>33</v>
      </c>
      <c r="H24" s="119"/>
      <c r="I24" s="21"/>
    </row>
    <row r="25" spans="7:9" ht="13.5" customHeight="1" thickBot="1" x14ac:dyDescent="0.3">
      <c r="G25" s="118" t="s">
        <v>31</v>
      </c>
      <c r="H25" s="119"/>
      <c r="I25" s="21"/>
    </row>
    <row r="26" spans="7:9" ht="13.5" customHeight="1" thickBot="1" x14ac:dyDescent="0.3">
      <c r="G26" s="118" t="s">
        <v>33</v>
      </c>
      <c r="H26" s="119"/>
      <c r="I26" s="21"/>
    </row>
    <row r="27" spans="7:9" ht="13.5" customHeight="1" thickBot="1" x14ac:dyDescent="0.3">
      <c r="G27" s="118" t="s">
        <v>31</v>
      </c>
      <c r="H27" s="119"/>
      <c r="I27" s="21"/>
    </row>
    <row r="28" spans="7:9" ht="13.5" customHeight="1" thickBot="1" x14ac:dyDescent="0.3">
      <c r="G28" s="118" t="s">
        <v>31</v>
      </c>
      <c r="H28" s="119"/>
      <c r="I28" s="21"/>
    </row>
    <row r="29" spans="7:9" ht="13.5" customHeight="1" thickBot="1" x14ac:dyDescent="0.3">
      <c r="G29" s="118" t="s">
        <v>89</v>
      </c>
      <c r="H29" s="119"/>
      <c r="I29" s="21"/>
    </row>
    <row r="30" spans="7:9" ht="13.5" customHeight="1" thickBot="1" x14ac:dyDescent="0.3">
      <c r="G30" s="118" t="s">
        <v>33</v>
      </c>
      <c r="H30" s="119"/>
      <c r="I30" s="21"/>
    </row>
    <row r="31" spans="7:9" ht="13.5" customHeight="1" thickBot="1" x14ac:dyDescent="0.3">
      <c r="G31" s="118" t="s">
        <v>31</v>
      </c>
      <c r="H31" s="119"/>
      <c r="I31" s="21"/>
    </row>
    <row r="32" spans="7:9" ht="13.5" customHeight="1" thickBot="1" x14ac:dyDescent="0.3">
      <c r="G32" s="118" t="s">
        <v>31</v>
      </c>
      <c r="H32" s="119"/>
      <c r="I32" s="21"/>
    </row>
    <row r="33" spans="7:9" ht="13.5" customHeight="1" thickBot="1" x14ac:dyDescent="0.3">
      <c r="G33" s="118" t="s">
        <v>33</v>
      </c>
      <c r="H33" s="119"/>
      <c r="I33" s="21"/>
    </row>
    <row r="34" spans="7:9" ht="13.5" customHeight="1" thickBot="1" x14ac:dyDescent="0.3">
      <c r="G34" s="118" t="s">
        <v>31</v>
      </c>
      <c r="H34" s="119"/>
      <c r="I34" s="21"/>
    </row>
    <row r="35" spans="7:9" ht="13.5" customHeight="1" thickBot="1" x14ac:dyDescent="0.3">
      <c r="G35" s="118" t="s">
        <v>90</v>
      </c>
      <c r="H35" s="119"/>
      <c r="I35" s="21"/>
    </row>
    <row r="36" spans="7:9" ht="13.5" customHeight="1" thickBot="1" x14ac:dyDescent="0.3">
      <c r="G36" s="118" t="s">
        <v>33</v>
      </c>
      <c r="H36" s="119"/>
      <c r="I36" s="21"/>
    </row>
    <row r="37" spans="7:9" ht="13.5" customHeight="1" thickBot="1" x14ac:dyDescent="0.3">
      <c r="G37" s="118" t="s">
        <v>31</v>
      </c>
      <c r="H37" s="119"/>
      <c r="I37" s="21"/>
    </row>
    <row r="38" spans="7:9" ht="13.5" customHeight="1" thickBot="1" x14ac:dyDescent="0.3">
      <c r="G38" s="118" t="s">
        <v>31</v>
      </c>
      <c r="H38" s="119"/>
      <c r="I38" s="21"/>
    </row>
    <row r="39" spans="7:9" ht="13.5" customHeight="1" thickBot="1" x14ac:dyDescent="0.3">
      <c r="G39" s="118" t="s">
        <v>87</v>
      </c>
      <c r="H39" s="119"/>
      <c r="I39" s="21"/>
    </row>
    <row r="40" spans="7:9" ht="13.5" customHeight="1" thickBot="1" x14ac:dyDescent="0.3">
      <c r="G40" s="118" t="s">
        <v>87</v>
      </c>
      <c r="H40" s="119"/>
      <c r="I40" s="21"/>
    </row>
    <row r="41" spans="7:9" ht="13.5" customHeight="1" thickBot="1" x14ac:dyDescent="0.3">
      <c r="G41" s="118" t="s">
        <v>33</v>
      </c>
      <c r="H41" s="119"/>
      <c r="I41" s="21"/>
    </row>
    <row r="42" spans="7:9" ht="13.5" customHeight="1" thickBot="1" x14ac:dyDescent="0.3">
      <c r="G42" s="118" t="s">
        <v>91</v>
      </c>
      <c r="H42" s="119"/>
      <c r="I42" s="21"/>
    </row>
    <row r="43" spans="7:9" ht="13.5" customHeight="1" thickBot="1" x14ac:dyDescent="0.3">
      <c r="G43" s="118" t="s">
        <v>87</v>
      </c>
      <c r="H43" s="119"/>
      <c r="I43" s="21"/>
    </row>
    <row r="44" spans="7:9" ht="13.5" customHeight="1" thickBot="1" x14ac:dyDescent="0.3">
      <c r="G44" s="118" t="s">
        <v>31</v>
      </c>
      <c r="H44" s="119"/>
      <c r="I44" s="21"/>
    </row>
    <row r="45" spans="7:9" ht="13.5" customHeight="1" thickBot="1" x14ac:dyDescent="0.3">
      <c r="G45" s="118" t="s">
        <v>31</v>
      </c>
      <c r="H45" s="119"/>
      <c r="I45" s="21"/>
    </row>
    <row r="46" spans="7:9" ht="13.5" customHeight="1" thickBot="1" x14ac:dyDescent="0.3">
      <c r="G46" s="118" t="s">
        <v>87</v>
      </c>
      <c r="H46" s="119"/>
      <c r="I46" s="21"/>
    </row>
    <row r="47" spans="7:9" ht="13.5" customHeight="1" thickBot="1" x14ac:dyDescent="0.3">
      <c r="G47" s="118" t="s">
        <v>87</v>
      </c>
      <c r="H47" s="119"/>
      <c r="I47" s="21"/>
    </row>
    <row r="48" spans="7:9" ht="13.5" customHeight="1" thickBot="1" x14ac:dyDescent="0.3">
      <c r="G48" s="118" t="s">
        <v>31</v>
      </c>
      <c r="H48" s="119"/>
      <c r="I48" s="21"/>
    </row>
    <row r="49" spans="7:9" ht="13.5" customHeight="1" thickBot="1" x14ac:dyDescent="0.3">
      <c r="G49" s="118" t="s">
        <v>31</v>
      </c>
      <c r="H49" s="119"/>
      <c r="I49" s="21"/>
    </row>
    <row r="50" spans="7:9" ht="13.5" customHeight="1" thickBot="1" x14ac:dyDescent="0.3">
      <c r="G50" s="118" t="s">
        <v>87</v>
      </c>
      <c r="H50" s="119"/>
      <c r="I50" s="21"/>
    </row>
    <row r="51" spans="7:9" ht="13.5" customHeight="1" thickBot="1" x14ac:dyDescent="0.3">
      <c r="G51" s="118" t="s">
        <v>31</v>
      </c>
      <c r="H51" s="119"/>
      <c r="I51" s="21"/>
    </row>
    <row r="52" spans="7:9" ht="13.5" customHeight="1" thickBot="1" x14ac:dyDescent="0.3">
      <c r="G52" s="118" t="s">
        <v>31</v>
      </c>
      <c r="H52" s="119"/>
      <c r="I52" s="21"/>
    </row>
    <row r="53" spans="7:9" ht="13.5" customHeight="1" thickBot="1" x14ac:dyDescent="0.3">
      <c r="G53" s="118" t="s">
        <v>33</v>
      </c>
      <c r="H53" s="119"/>
      <c r="I53" s="21"/>
    </row>
    <row r="54" spans="7:9" ht="13.5" customHeight="1" thickBot="1" x14ac:dyDescent="0.3">
      <c r="G54" s="118" t="s">
        <v>33</v>
      </c>
      <c r="H54" s="119"/>
      <c r="I54" s="21"/>
    </row>
    <row r="55" spans="7:9" ht="13.5" customHeight="1" x14ac:dyDescent="0.25">
      <c r="G55" s="124" t="s">
        <v>87</v>
      </c>
      <c r="H55" s="127"/>
      <c r="I55" s="128"/>
    </row>
    <row r="56" spans="7:9" ht="13.5" customHeight="1" x14ac:dyDescent="0.25">
      <c r="G56" s="125"/>
      <c r="H56" s="131"/>
      <c r="I56" s="132"/>
    </row>
    <row r="57" spans="7:9" ht="13.5" customHeight="1" x14ac:dyDescent="0.25">
      <c r="G57" s="125"/>
      <c r="H57" s="127"/>
      <c r="I57" s="128"/>
    </row>
    <row r="58" spans="7:9" ht="13.5" customHeight="1" x14ac:dyDescent="0.25">
      <c r="G58" s="125"/>
      <c r="H58" s="131"/>
      <c r="I58" s="132"/>
    </row>
    <row r="59" spans="7:9" ht="13.5" customHeight="1" x14ac:dyDescent="0.25">
      <c r="G59" s="125"/>
      <c r="H59" s="127"/>
      <c r="I59" s="128"/>
    </row>
    <row r="60" spans="7:9" ht="13.5" customHeight="1" x14ac:dyDescent="0.25">
      <c r="G60" s="125"/>
      <c r="H60" s="131"/>
      <c r="I60" s="132"/>
    </row>
    <row r="61" spans="7:9" ht="13.5" customHeight="1" x14ac:dyDescent="0.25">
      <c r="G61" s="125"/>
      <c r="H61" s="127"/>
      <c r="I61" s="128"/>
    </row>
    <row r="62" spans="7:9" ht="13.5" customHeight="1" x14ac:dyDescent="0.25">
      <c r="G62" s="125"/>
      <c r="H62" s="127"/>
      <c r="I62" s="128"/>
    </row>
    <row r="63" spans="7:9" ht="13.5" customHeight="1" thickBot="1" x14ac:dyDescent="0.3">
      <c r="G63" s="126"/>
      <c r="H63" s="120"/>
      <c r="I63" s="121"/>
    </row>
    <row r="64" spans="7:9" ht="13.5" customHeight="1" thickBot="1" x14ac:dyDescent="0.3">
      <c r="G64" s="118" t="s">
        <v>33</v>
      </c>
      <c r="H64" s="119"/>
      <c r="I64" s="21"/>
    </row>
    <row r="65" spans="7:9" ht="13.5" customHeight="1" thickBot="1" x14ac:dyDescent="0.3">
      <c r="G65" s="118" t="s">
        <v>31</v>
      </c>
      <c r="H65" s="119"/>
      <c r="I65" s="21"/>
    </row>
    <row r="66" spans="7:9" ht="13.5" customHeight="1" thickBot="1" x14ac:dyDescent="0.3">
      <c r="G66" s="118" t="s">
        <v>87</v>
      </c>
      <c r="H66" s="119"/>
      <c r="I66" s="21"/>
    </row>
    <row r="67" spans="7:9" ht="13.5" customHeight="1" thickBot="1" x14ac:dyDescent="0.3">
      <c r="G67" s="118" t="s">
        <v>31</v>
      </c>
      <c r="H67" s="119"/>
      <c r="I67" s="21"/>
    </row>
    <row r="68" spans="7:9" ht="13.5" customHeight="1" thickBot="1" x14ac:dyDescent="0.3">
      <c r="G68" s="118" t="s">
        <v>31</v>
      </c>
      <c r="H68" s="119"/>
      <c r="I68" s="21"/>
    </row>
    <row r="69" spans="7:9" ht="13.5" customHeight="1" thickBot="1" x14ac:dyDescent="0.3">
      <c r="G69" s="118" t="s">
        <v>33</v>
      </c>
      <c r="H69" s="119"/>
      <c r="I69" s="21"/>
    </row>
    <row r="70" spans="7:9" ht="13.5" customHeight="1" thickBot="1" x14ac:dyDescent="0.3">
      <c r="G70" s="118" t="s">
        <v>31</v>
      </c>
      <c r="H70" s="119"/>
      <c r="I70" s="21"/>
    </row>
    <row r="71" spans="7:9" ht="13.5" customHeight="1" thickBot="1" x14ac:dyDescent="0.3">
      <c r="G71" s="118" t="s">
        <v>31</v>
      </c>
      <c r="H71" s="119"/>
      <c r="I71" s="21"/>
    </row>
    <row r="72" spans="7:9" ht="13.5" customHeight="1" thickBot="1" x14ac:dyDescent="0.3">
      <c r="G72" s="118" t="s">
        <v>31</v>
      </c>
      <c r="H72" s="119"/>
      <c r="I72" s="21"/>
    </row>
    <row r="73" spans="7:9" ht="13.5" customHeight="1" thickBot="1" x14ac:dyDescent="0.3">
      <c r="G73" s="118" t="s">
        <v>31</v>
      </c>
      <c r="H73" s="119"/>
      <c r="I73" s="21"/>
    </row>
    <row r="74" spans="7:9" ht="13.5" customHeight="1" thickBot="1" x14ac:dyDescent="0.3">
      <c r="G74" s="24" t="s">
        <v>87</v>
      </c>
      <c r="H74" s="120"/>
      <c r="I74" s="121"/>
    </row>
    <row r="75" spans="7:9" ht="13.5" customHeight="1" thickBot="1" x14ac:dyDescent="0.3">
      <c r="G75" s="118" t="s">
        <v>33</v>
      </c>
      <c r="H75" s="119"/>
      <c r="I75" s="21"/>
    </row>
    <row r="76" spans="7:9" ht="13.5" customHeight="1" thickBot="1" x14ac:dyDescent="0.3">
      <c r="G76" s="118" t="s">
        <v>31</v>
      </c>
      <c r="H76" s="119"/>
      <c r="I76" s="21"/>
    </row>
    <row r="77" spans="7:9" ht="13.5" customHeight="1" thickBot="1" x14ac:dyDescent="0.3">
      <c r="G77" s="118" t="s">
        <v>31</v>
      </c>
      <c r="H77" s="119"/>
      <c r="I77" s="21"/>
    </row>
    <row r="78" spans="7:9" ht="13.5" customHeight="1" thickBot="1" x14ac:dyDescent="0.3">
      <c r="G78" s="118" t="s">
        <v>31</v>
      </c>
      <c r="H78" s="119"/>
      <c r="I78" s="21"/>
    </row>
    <row r="79" spans="7:9" ht="13.5" customHeight="1" thickBot="1" x14ac:dyDescent="0.3">
      <c r="G79" s="118" t="s">
        <v>33</v>
      </c>
      <c r="H79" s="119"/>
      <c r="I79" s="21"/>
    </row>
    <row r="80" spans="7:9" ht="13.5" customHeight="1" thickBot="1" x14ac:dyDescent="0.3">
      <c r="G80" s="118" t="s">
        <v>31</v>
      </c>
      <c r="H80" s="119"/>
      <c r="I80" s="21"/>
    </row>
    <row r="81" spans="7:9" ht="13.5" customHeight="1" thickBot="1" x14ac:dyDescent="0.3">
      <c r="G81" s="118" t="s">
        <v>87</v>
      </c>
      <c r="H81" s="119"/>
      <c r="I81" s="21"/>
    </row>
    <row r="82" spans="7:9" ht="13.5" customHeight="1" thickBot="1" x14ac:dyDescent="0.3">
      <c r="G82" s="118" t="s">
        <v>33</v>
      </c>
      <c r="H82" s="119"/>
      <c r="I82" s="21"/>
    </row>
    <row r="83" spans="7:9" ht="13.5" customHeight="1" thickBot="1" x14ac:dyDescent="0.3">
      <c r="G83" s="118" t="s">
        <v>33</v>
      </c>
      <c r="H83" s="119"/>
      <c r="I83" s="21"/>
    </row>
    <row r="84" spans="7:9" ht="13.5" customHeight="1" thickBot="1" x14ac:dyDescent="0.3">
      <c r="G84" s="118" t="s">
        <v>33</v>
      </c>
      <c r="H84" s="119"/>
      <c r="I84" s="21"/>
    </row>
    <row r="85" spans="7:9" ht="13.5" customHeight="1" thickBot="1" x14ac:dyDescent="0.3">
      <c r="G85" s="118" t="s">
        <v>33</v>
      </c>
      <c r="H85" s="119"/>
      <c r="I85" s="21"/>
    </row>
    <row r="86" spans="7:9" ht="13.5" customHeight="1" thickBot="1" x14ac:dyDescent="0.3">
      <c r="G86" s="118" t="s">
        <v>31</v>
      </c>
      <c r="H86" s="119"/>
      <c r="I86" s="21"/>
    </row>
    <row r="87" spans="7:9" ht="13.5" customHeight="1" thickBot="1" x14ac:dyDescent="0.3">
      <c r="G87" s="118" t="s">
        <v>31</v>
      </c>
      <c r="H87" s="119"/>
      <c r="I87" s="21"/>
    </row>
    <row r="88" spans="7:9" ht="13.5" customHeight="1" thickBot="1" x14ac:dyDescent="0.3">
      <c r="G88" s="118" t="s">
        <v>31</v>
      </c>
      <c r="H88" s="119"/>
      <c r="I88" s="21"/>
    </row>
    <row r="89" spans="7:9" ht="13.5" customHeight="1" thickBot="1" x14ac:dyDescent="0.3">
      <c r="G89" s="118" t="s">
        <v>31</v>
      </c>
      <c r="H89" s="119"/>
      <c r="I89" s="21"/>
    </row>
    <row r="90" spans="7:9" ht="13.5" customHeight="1" thickBot="1" x14ac:dyDescent="0.3">
      <c r="G90" s="118" t="s">
        <v>31</v>
      </c>
      <c r="H90" s="119"/>
      <c r="I90" s="21"/>
    </row>
    <row r="91" spans="7:9" ht="13.5" customHeight="1" thickBot="1" x14ac:dyDescent="0.3">
      <c r="G91" s="118" t="s">
        <v>31</v>
      </c>
      <c r="H91" s="119"/>
      <c r="I91" s="21"/>
    </row>
    <row r="92" spans="7:9" ht="13.5" customHeight="1" thickBot="1" x14ac:dyDescent="0.3">
      <c r="G92" s="118" t="s">
        <v>31</v>
      </c>
      <c r="H92" s="119"/>
      <c r="I92" s="21"/>
    </row>
    <row r="93" spans="7:9" ht="13.5" customHeight="1" thickBot="1" x14ac:dyDescent="0.3">
      <c r="G93" s="118" t="s">
        <v>31</v>
      </c>
      <c r="H93" s="119"/>
      <c r="I93" s="21"/>
    </row>
    <row r="94" spans="7:9" ht="13.5" customHeight="1" thickBot="1" x14ac:dyDescent="0.3">
      <c r="G94" s="122" t="s">
        <v>31</v>
      </c>
      <c r="H94" s="123"/>
      <c r="I94" s="21"/>
    </row>
    <row r="95" spans="7:9" ht="13.5" customHeight="1" thickBot="1" x14ac:dyDescent="0.3">
      <c r="G95" s="118" t="s">
        <v>31</v>
      </c>
      <c r="H95" s="119"/>
      <c r="I95" s="21"/>
    </row>
    <row r="96" spans="7:9" ht="13.5" customHeight="1" thickBot="1" x14ac:dyDescent="0.3">
      <c r="G96" s="118" t="s">
        <v>87</v>
      </c>
      <c r="H96" s="119"/>
      <c r="I96" s="21"/>
    </row>
    <row r="97" spans="7:9" ht="13.5" customHeight="1" thickBot="1" x14ac:dyDescent="0.3">
      <c r="G97" s="118" t="s">
        <v>31</v>
      </c>
      <c r="H97" s="119"/>
      <c r="I97" s="21"/>
    </row>
    <row r="98" spans="7:9" ht="13.5" customHeight="1" thickBot="1" x14ac:dyDescent="0.3">
      <c r="G98" s="118" t="s">
        <v>33</v>
      </c>
      <c r="H98" s="119"/>
      <c r="I98" s="21"/>
    </row>
    <row r="99" spans="7:9" ht="13.5" customHeight="1" thickBot="1" x14ac:dyDescent="0.3">
      <c r="G99" s="118" t="s">
        <v>31</v>
      </c>
      <c r="H99" s="119"/>
      <c r="I99" s="21"/>
    </row>
    <row r="100" spans="7:9" ht="13.5" customHeight="1" thickBot="1" x14ac:dyDescent="0.3">
      <c r="G100" s="118" t="s">
        <v>31</v>
      </c>
      <c r="H100" s="119"/>
      <c r="I100" s="21"/>
    </row>
    <row r="101" spans="7:9" ht="13.5" customHeight="1" thickBot="1" x14ac:dyDescent="0.3">
      <c r="G101" s="118" t="s">
        <v>33</v>
      </c>
      <c r="H101" s="119"/>
      <c r="I101" s="21"/>
    </row>
    <row r="102" spans="7:9" ht="13.5" customHeight="1" x14ac:dyDescent="0.25">
      <c r="G102" s="124" t="s">
        <v>87</v>
      </c>
      <c r="H102" s="127"/>
      <c r="I102" s="128"/>
    </row>
    <row r="103" spans="7:9" ht="13.5" customHeight="1" x14ac:dyDescent="0.25">
      <c r="G103" s="125"/>
      <c r="H103" s="129"/>
      <c r="I103" s="130"/>
    </row>
    <row r="104" spans="7:9" ht="13.5" customHeight="1" x14ac:dyDescent="0.25">
      <c r="G104" s="125"/>
      <c r="H104" s="127"/>
      <c r="I104" s="128"/>
    </row>
    <row r="105" spans="7:9" ht="13.5" customHeight="1" x14ac:dyDescent="0.25">
      <c r="G105" s="125"/>
      <c r="H105" s="131"/>
      <c r="I105" s="132"/>
    </row>
    <row r="106" spans="7:9" ht="13.5" customHeight="1" thickBot="1" x14ac:dyDescent="0.3">
      <c r="G106" s="126"/>
      <c r="H106" s="120"/>
      <c r="I106" s="121"/>
    </row>
    <row r="107" spans="7:9" ht="13.5" customHeight="1" thickBot="1" x14ac:dyDescent="0.3">
      <c r="G107" s="122" t="s">
        <v>33</v>
      </c>
      <c r="H107" s="123"/>
      <c r="I107" s="21"/>
    </row>
    <row r="108" spans="7:9" ht="13.5" customHeight="1" thickBot="1" x14ac:dyDescent="0.3">
      <c r="G108" s="122" t="s">
        <v>33</v>
      </c>
      <c r="H108" s="123"/>
      <c r="I108" s="21"/>
    </row>
    <row r="109" spans="7:9" ht="13.5" customHeight="1" thickBot="1" x14ac:dyDescent="0.3">
      <c r="G109" s="118" t="s">
        <v>33</v>
      </c>
      <c r="H109" s="119"/>
      <c r="I109" s="21"/>
    </row>
    <row r="110" spans="7:9" ht="13.5" customHeight="1" thickBot="1" x14ac:dyDescent="0.3">
      <c r="G110" s="118" t="s">
        <v>33</v>
      </c>
      <c r="H110" s="119"/>
      <c r="I110" s="21"/>
    </row>
    <row r="111" spans="7:9" ht="13.5" customHeight="1" thickBot="1" x14ac:dyDescent="0.3">
      <c r="G111" s="118" t="s">
        <v>33</v>
      </c>
      <c r="H111" s="119"/>
      <c r="I111" s="21"/>
    </row>
    <row r="112" spans="7:9" ht="13.5" customHeight="1" thickBot="1" x14ac:dyDescent="0.3">
      <c r="G112" s="118" t="s">
        <v>33</v>
      </c>
      <c r="H112" s="119"/>
      <c r="I112" s="21"/>
    </row>
    <row r="113" spans="7:9" ht="13.5" customHeight="1" thickBot="1" x14ac:dyDescent="0.3">
      <c r="G113" s="118" t="s">
        <v>31</v>
      </c>
      <c r="H113" s="119"/>
      <c r="I113" s="21"/>
    </row>
    <row r="114" spans="7:9" ht="13.5" customHeight="1" thickBot="1" x14ac:dyDescent="0.3">
      <c r="G114" s="118" t="s">
        <v>33</v>
      </c>
      <c r="H114" s="119"/>
      <c r="I114" s="21"/>
    </row>
    <row r="115" spans="7:9" ht="13.5" customHeight="1" thickBot="1" x14ac:dyDescent="0.3">
      <c r="G115" s="24" t="s">
        <v>87</v>
      </c>
      <c r="H115" s="120"/>
      <c r="I115" s="121"/>
    </row>
    <row r="116" spans="7:9" ht="13.5" customHeight="1" thickBot="1" x14ac:dyDescent="0.3">
      <c r="G116" s="118" t="s">
        <v>31</v>
      </c>
      <c r="H116" s="119"/>
      <c r="I116" s="21"/>
    </row>
    <row r="117" spans="7:9" ht="13.5" customHeight="1" thickBot="1" x14ac:dyDescent="0.3">
      <c r="G117" s="118" t="s">
        <v>31</v>
      </c>
      <c r="H117" s="119"/>
      <c r="I117" s="21"/>
    </row>
    <row r="118" spans="7:9" ht="13.5" customHeight="1" thickBot="1" x14ac:dyDescent="0.3">
      <c r="G118" s="118" t="s">
        <v>31</v>
      </c>
      <c r="H118" s="119"/>
      <c r="I118" s="21"/>
    </row>
    <row r="119" spans="7:9" ht="13.5" customHeight="1" thickBot="1" x14ac:dyDescent="0.3">
      <c r="G119" s="118" t="s">
        <v>33</v>
      </c>
      <c r="H119" s="119"/>
      <c r="I119" s="21"/>
    </row>
    <row r="120" spans="7:9" ht="13.5" customHeight="1" thickBot="1" x14ac:dyDescent="0.3">
      <c r="G120" s="118" t="s">
        <v>31</v>
      </c>
      <c r="H120" s="119"/>
      <c r="I120" s="21"/>
    </row>
    <row r="121" spans="7:9" ht="13.5" customHeight="1" thickBot="1" x14ac:dyDescent="0.3">
      <c r="G121" s="118" t="s">
        <v>31</v>
      </c>
      <c r="H121" s="119"/>
      <c r="I121" s="21"/>
    </row>
    <row r="122" spans="7:9" ht="13.5" customHeight="1" thickBot="1" x14ac:dyDescent="0.3">
      <c r="G122" s="118" t="s">
        <v>31</v>
      </c>
      <c r="H122" s="119"/>
      <c r="I122" s="21"/>
    </row>
    <row r="123" spans="7:9" ht="13.5" customHeight="1" thickBot="1" x14ac:dyDescent="0.3">
      <c r="G123" s="118" t="s">
        <v>31</v>
      </c>
      <c r="H123" s="119"/>
      <c r="I123" s="21"/>
    </row>
    <row r="124" spans="7:9" ht="13.5" customHeight="1" thickBot="1" x14ac:dyDescent="0.3">
      <c r="G124" s="118" t="s">
        <v>31</v>
      </c>
      <c r="H124" s="119"/>
      <c r="I124" s="21"/>
    </row>
    <row r="125" spans="7:9" ht="13.5" customHeight="1" thickBot="1" x14ac:dyDescent="0.3">
      <c r="G125" s="118" t="s">
        <v>87</v>
      </c>
      <c r="H125" s="119"/>
      <c r="I125" s="21"/>
    </row>
    <row r="126" spans="7:9" ht="13.5" customHeight="1" thickBot="1" x14ac:dyDescent="0.3">
      <c r="G126" s="118" t="s">
        <v>33</v>
      </c>
      <c r="H126" s="119"/>
      <c r="I126" s="21"/>
    </row>
    <row r="127" spans="7:9" ht="13.5" customHeight="1" thickBot="1" x14ac:dyDescent="0.3">
      <c r="G127" s="118" t="s">
        <v>33</v>
      </c>
      <c r="H127" s="119"/>
      <c r="I127" s="21"/>
    </row>
    <row r="128" spans="7:9" ht="13.5" customHeight="1" thickBot="1" x14ac:dyDescent="0.3">
      <c r="G128" s="118" t="s">
        <v>31</v>
      </c>
      <c r="H128" s="119"/>
      <c r="I128" s="21"/>
    </row>
    <row r="129" spans="7:9" ht="13.5" customHeight="1" thickBot="1" x14ac:dyDescent="0.3">
      <c r="G129" s="118" t="s">
        <v>89</v>
      </c>
      <c r="H129" s="119"/>
      <c r="I129" s="21"/>
    </row>
    <row r="130" spans="7:9" ht="13.5" customHeight="1" thickBot="1" x14ac:dyDescent="0.3">
      <c r="G130" s="118" t="s">
        <v>87</v>
      </c>
      <c r="H130" s="119"/>
      <c r="I130" s="21"/>
    </row>
    <row r="131" spans="7:9" ht="13.5" customHeight="1" thickBot="1" x14ac:dyDescent="0.3">
      <c r="G131" s="118" t="s">
        <v>87</v>
      </c>
      <c r="H131" s="119"/>
      <c r="I131" s="21"/>
    </row>
    <row r="132" spans="7:9" ht="13.5" customHeight="1" thickBot="1" x14ac:dyDescent="0.3">
      <c r="G132" s="118" t="s">
        <v>31</v>
      </c>
      <c r="H132" s="119"/>
      <c r="I132" s="21"/>
    </row>
    <row r="133" spans="7:9" ht="13.5" customHeight="1" thickBot="1" x14ac:dyDescent="0.3">
      <c r="G133" s="118" t="s">
        <v>33</v>
      </c>
      <c r="H133" s="119"/>
      <c r="I133" s="21"/>
    </row>
    <row r="134" spans="7:9" ht="13.5" customHeight="1" thickBot="1" x14ac:dyDescent="0.3">
      <c r="G134" s="118" t="s">
        <v>90</v>
      </c>
      <c r="H134" s="119"/>
      <c r="I134" s="21"/>
    </row>
    <row r="135" spans="7:9" ht="13.5" customHeight="1" thickBot="1" x14ac:dyDescent="0.3">
      <c r="G135" s="118" t="s">
        <v>31</v>
      </c>
      <c r="H135" s="119"/>
      <c r="I135" s="21"/>
    </row>
    <row r="136" spans="7:9" ht="13.5" customHeight="1" thickBot="1" x14ac:dyDescent="0.3">
      <c r="G136" s="118" t="s">
        <v>87</v>
      </c>
      <c r="H136" s="119"/>
      <c r="I136" s="21"/>
    </row>
    <row r="137" spans="7:9" ht="13.5" customHeight="1" thickBot="1" x14ac:dyDescent="0.3">
      <c r="G137" s="118" t="s">
        <v>33</v>
      </c>
      <c r="H137" s="119"/>
      <c r="I137" s="21"/>
    </row>
    <row r="138" spans="7:9" ht="13.5" customHeight="1" thickBot="1" x14ac:dyDescent="0.3">
      <c r="G138" s="118" t="s">
        <v>31</v>
      </c>
      <c r="H138" s="119"/>
      <c r="I138" s="21"/>
    </row>
    <row r="139" spans="7:9" ht="13.5" customHeight="1" thickBot="1" x14ac:dyDescent="0.3">
      <c r="G139" s="118" t="s">
        <v>87</v>
      </c>
      <c r="H139" s="119"/>
      <c r="I139" s="21"/>
    </row>
    <row r="140" spans="7:9" ht="13.5" customHeight="1" thickBot="1" x14ac:dyDescent="0.3">
      <c r="G140" s="118" t="s">
        <v>33</v>
      </c>
      <c r="H140" s="119"/>
      <c r="I140" s="21"/>
    </row>
    <row r="141" spans="7:9" ht="13.5" customHeight="1" thickBot="1" x14ac:dyDescent="0.3">
      <c r="G141" s="118" t="s">
        <v>33</v>
      </c>
      <c r="H141" s="119"/>
      <c r="I141" s="21"/>
    </row>
    <row r="142" spans="7:9" ht="13.5" customHeight="1" thickBot="1" x14ac:dyDescent="0.3">
      <c r="G142" s="118" t="s">
        <v>33</v>
      </c>
      <c r="H142" s="119"/>
      <c r="I142" s="21"/>
    </row>
    <row r="143" spans="7:9" ht="13.5" customHeight="1" thickBot="1" x14ac:dyDescent="0.3">
      <c r="G143" s="118" t="s">
        <v>33</v>
      </c>
      <c r="H143" s="119"/>
      <c r="I143" s="21"/>
    </row>
    <row r="144" spans="7:9" ht="13.5" customHeight="1" thickBot="1" x14ac:dyDescent="0.3">
      <c r="G144" s="118" t="s">
        <v>33</v>
      </c>
      <c r="H144" s="119"/>
      <c r="I144" s="21"/>
    </row>
    <row r="145" spans="7:7" ht="13.5" customHeight="1" x14ac:dyDescent="0.25">
      <c r="G145" s="6" t="s">
        <v>92</v>
      </c>
    </row>
    <row r="146" spans="7:7" ht="13.5" customHeight="1" x14ac:dyDescent="0.25">
      <c r="G146" s="6" t="s">
        <v>93</v>
      </c>
    </row>
    <row r="147" spans="7:7" ht="13.5" customHeight="1" x14ac:dyDescent="0.25">
      <c r="G147" s="6" t="s">
        <v>94</v>
      </c>
    </row>
    <row r="148" spans="7:7" ht="13.5" customHeight="1" x14ac:dyDescent="0.25">
      <c r="G148" s="6" t="s">
        <v>95</v>
      </c>
    </row>
    <row r="149" spans="7:7" ht="13.5" customHeight="1" x14ac:dyDescent="0.25">
      <c r="G149" s="6" t="s">
        <v>96</v>
      </c>
    </row>
    <row r="150" spans="7:7" ht="13.5" customHeight="1" x14ac:dyDescent="0.25">
      <c r="G150" s="6" t="s">
        <v>97</v>
      </c>
    </row>
    <row r="151" spans="7:7" ht="13.5" customHeight="1" x14ac:dyDescent="0.25">
      <c r="G151" s="6"/>
    </row>
    <row r="152" spans="7:7" ht="13.5" customHeight="1" x14ac:dyDescent="0.25">
      <c r="G152" s="6" t="s">
        <v>98</v>
      </c>
    </row>
    <row r="153" spans="7:7" ht="13.5" customHeight="1" x14ac:dyDescent="0.25">
      <c r="G153" s="8"/>
    </row>
    <row r="154" spans="7:7" ht="13.5" customHeight="1" x14ac:dyDescent="0.25">
      <c r="G154" s="8" t="s">
        <v>99</v>
      </c>
    </row>
    <row r="155" spans="7:7" ht="13.5" customHeight="1" x14ac:dyDescent="0.25">
      <c r="G155" s="6" t="s">
        <v>100</v>
      </c>
    </row>
    <row r="156" spans="7:7" ht="13.5" customHeight="1" x14ac:dyDescent="0.25">
      <c r="G156" s="6" t="s">
        <v>101</v>
      </c>
    </row>
    <row r="157" spans="7:7" ht="13.5" customHeight="1" x14ac:dyDescent="0.25">
      <c r="G157" s="6" t="s">
        <v>102</v>
      </c>
    </row>
    <row r="158" spans="7:7" ht="13.5" customHeight="1" x14ac:dyDescent="0.25">
      <c r="G158" s="6" t="s">
        <v>103</v>
      </c>
    </row>
    <row r="159" spans="7:7" ht="13.5" customHeight="1" x14ac:dyDescent="0.25">
      <c r="G159" s="6" t="s">
        <v>104</v>
      </c>
    </row>
    <row r="160" spans="7:7" ht="13.5" customHeight="1" x14ac:dyDescent="0.25">
      <c r="G160" s="6" t="s">
        <v>105</v>
      </c>
    </row>
    <row r="161" spans="7:7" ht="13.5" customHeight="1" x14ac:dyDescent="0.25">
      <c r="G161" s="6" t="s">
        <v>106</v>
      </c>
    </row>
    <row r="162" spans="7:7" ht="13.5" customHeight="1" x14ac:dyDescent="0.25">
      <c r="G162" s="6" t="s">
        <v>107</v>
      </c>
    </row>
    <row r="163" spans="7:7" ht="13.5" customHeight="1" x14ac:dyDescent="0.25">
      <c r="G163" s="6" t="s">
        <v>106</v>
      </c>
    </row>
    <row r="164" spans="7:7" ht="13.5" customHeight="1" x14ac:dyDescent="0.25">
      <c r="G164" s="6" t="s">
        <v>108</v>
      </c>
    </row>
    <row r="165" spans="7:7" ht="13.5" customHeight="1" x14ac:dyDescent="0.25">
      <c r="G165" s="6" t="s">
        <v>109</v>
      </c>
    </row>
    <row r="166" spans="7:7" ht="13.5" customHeight="1" x14ac:dyDescent="0.25">
      <c r="G166" s="6" t="s">
        <v>106</v>
      </c>
    </row>
    <row r="167" spans="7:7" ht="13.5" customHeight="1" x14ac:dyDescent="0.25">
      <c r="G167" s="6" t="s">
        <v>110</v>
      </c>
    </row>
    <row r="168" spans="7:7" ht="13.5" customHeight="1" x14ac:dyDescent="0.25">
      <c r="G168" s="6" t="s">
        <v>106</v>
      </c>
    </row>
    <row r="169" spans="7:7" ht="13.5" customHeight="1" x14ac:dyDescent="0.25">
      <c r="G169" s="6" t="s">
        <v>111</v>
      </c>
    </row>
    <row r="170" spans="7:7" ht="13.5" customHeight="1" x14ac:dyDescent="0.25">
      <c r="G170" s="6" t="s">
        <v>102</v>
      </c>
    </row>
    <row r="171" spans="7:7" ht="13.5" customHeight="1" x14ac:dyDescent="0.25">
      <c r="G171" s="6" t="s">
        <v>112</v>
      </c>
    </row>
    <row r="172" spans="7:7" ht="13.5" customHeight="1" x14ac:dyDescent="0.25">
      <c r="G172" s="6" t="s">
        <v>113</v>
      </c>
    </row>
    <row r="173" spans="7:7" ht="13.5" customHeight="1" x14ac:dyDescent="0.25">
      <c r="G173" s="6" t="s">
        <v>114</v>
      </c>
    </row>
    <row r="174" spans="7:7" ht="13.5" customHeight="1" x14ac:dyDescent="0.25">
      <c r="G174" s="6" t="s">
        <v>115</v>
      </c>
    </row>
    <row r="175" spans="7:7" ht="13.5" customHeight="1" x14ac:dyDescent="0.25">
      <c r="G175" s="6" t="s">
        <v>116</v>
      </c>
    </row>
    <row r="176" spans="7:7" ht="13.5" customHeight="1" x14ac:dyDescent="0.25">
      <c r="G176" s="6" t="s">
        <v>106</v>
      </c>
    </row>
    <row r="177" spans="7:7" ht="13.5" customHeight="1" x14ac:dyDescent="0.25">
      <c r="G177" s="6" t="s">
        <v>117</v>
      </c>
    </row>
    <row r="178" spans="7:7" ht="13.5" customHeight="1" x14ac:dyDescent="0.25">
      <c r="G178" s="6" t="s">
        <v>118</v>
      </c>
    </row>
    <row r="179" spans="7:7" ht="13.5" customHeight="1" x14ac:dyDescent="0.25">
      <c r="G179" s="6" t="s">
        <v>119</v>
      </c>
    </row>
    <row r="180" spans="7:7" ht="13.5" customHeight="1" x14ac:dyDescent="0.25">
      <c r="G180" s="6" t="s">
        <v>120</v>
      </c>
    </row>
    <row r="181" spans="7:7" ht="13.5" customHeight="1" x14ac:dyDescent="0.25">
      <c r="G181" s="6" t="s">
        <v>121</v>
      </c>
    </row>
    <row r="182" spans="7:7" ht="13.5" customHeight="1" x14ac:dyDescent="0.25">
      <c r="G182" s="6" t="s">
        <v>106</v>
      </c>
    </row>
    <row r="183" spans="7:7" ht="13.5" customHeight="1" x14ac:dyDescent="0.25">
      <c r="G183" s="6" t="s">
        <v>122</v>
      </c>
    </row>
    <row r="184" spans="7:7" ht="13.5" customHeight="1" x14ac:dyDescent="0.25">
      <c r="G184" s="6" t="s">
        <v>123</v>
      </c>
    </row>
    <row r="185" spans="7:7" ht="13.5" customHeight="1" x14ac:dyDescent="0.25">
      <c r="G185" s="6" t="s">
        <v>103</v>
      </c>
    </row>
    <row r="186" spans="7:7" ht="13.5" customHeight="1" x14ac:dyDescent="0.25">
      <c r="G186" s="8"/>
    </row>
    <row r="187" spans="7:7" ht="13.5" customHeight="1" x14ac:dyDescent="0.25">
      <c r="G187" s="6" t="s">
        <v>124</v>
      </c>
    </row>
    <row r="188" spans="7:7" ht="13.5" customHeight="1" x14ac:dyDescent="0.25">
      <c r="G188" s="6" t="s">
        <v>125</v>
      </c>
    </row>
    <row r="189" spans="7:7" ht="13.5" customHeight="1" x14ac:dyDescent="0.25">
      <c r="G189" s="6" t="s">
        <v>126</v>
      </c>
    </row>
    <row r="190" spans="7:7" ht="13.5" customHeight="1" x14ac:dyDescent="0.25">
      <c r="G190" s="6" t="s">
        <v>127</v>
      </c>
    </row>
    <row r="191" spans="7:7" ht="13.5" customHeight="1" x14ac:dyDescent="0.25">
      <c r="G191" s="6" t="s">
        <v>115</v>
      </c>
    </row>
    <row r="192" spans="7:7" ht="13.5" customHeight="1" x14ac:dyDescent="0.25">
      <c r="G192" s="6" t="s">
        <v>128</v>
      </c>
    </row>
    <row r="193" spans="7:7" ht="13.5" customHeight="1" x14ac:dyDescent="0.25">
      <c r="G193" s="6" t="s">
        <v>129</v>
      </c>
    </row>
    <row r="194" spans="7:7" ht="13.5" customHeight="1" x14ac:dyDescent="0.25">
      <c r="G194" s="6" t="s">
        <v>130</v>
      </c>
    </row>
    <row r="195" spans="7:7" ht="13.5" customHeight="1" x14ac:dyDescent="0.25">
      <c r="G195" s="6" t="s">
        <v>131</v>
      </c>
    </row>
    <row r="196" spans="7:7" ht="13.5" customHeight="1" x14ac:dyDescent="0.25">
      <c r="G196" s="6" t="s">
        <v>132</v>
      </c>
    </row>
    <row r="197" spans="7:7" ht="13.5" customHeight="1" x14ac:dyDescent="0.25">
      <c r="G197" s="6" t="s">
        <v>133</v>
      </c>
    </row>
    <row r="198" spans="7:7" ht="13.5" customHeight="1" x14ac:dyDescent="0.25">
      <c r="G198" s="6" t="s">
        <v>134</v>
      </c>
    </row>
    <row r="199" spans="7:7" ht="13.5" customHeight="1" x14ac:dyDescent="0.25">
      <c r="G199" s="6" t="s">
        <v>135</v>
      </c>
    </row>
    <row r="200" spans="7:7" ht="13.5" customHeight="1" x14ac:dyDescent="0.25">
      <c r="G200" s="6" t="s">
        <v>136</v>
      </c>
    </row>
    <row r="201" spans="7:7" ht="13.5" customHeight="1" x14ac:dyDescent="0.25">
      <c r="G201" s="6" t="s">
        <v>137</v>
      </c>
    </row>
    <row r="202" spans="7:7" ht="13.5" customHeight="1" x14ac:dyDescent="0.25">
      <c r="G202" s="6" t="s">
        <v>138</v>
      </c>
    </row>
    <row r="203" spans="7:7" ht="13.5" customHeight="1" x14ac:dyDescent="0.25">
      <c r="G203" s="6" t="s">
        <v>139</v>
      </c>
    </row>
    <row r="204" spans="7:7" ht="13.5" customHeight="1" x14ac:dyDescent="0.25">
      <c r="G204" s="6" t="s">
        <v>106</v>
      </c>
    </row>
  </sheetData>
  <mergeCells count="144">
    <mergeCell ref="G9:H9"/>
    <mergeCell ref="G10:H10"/>
    <mergeCell ref="G11:H11"/>
    <mergeCell ref="G12:H12"/>
    <mergeCell ref="G13:H13"/>
    <mergeCell ref="G14:H14"/>
    <mergeCell ref="G3:H3"/>
    <mergeCell ref="G4:H4"/>
    <mergeCell ref="G5:H5"/>
    <mergeCell ref="G6:H6"/>
    <mergeCell ref="G7:H7"/>
    <mergeCell ref="G8:H8"/>
    <mergeCell ref="G21:H21"/>
    <mergeCell ref="G22:H22"/>
    <mergeCell ref="G23:H23"/>
    <mergeCell ref="G24:H24"/>
    <mergeCell ref="G25:H25"/>
    <mergeCell ref="G26:H26"/>
    <mergeCell ref="G15:H15"/>
    <mergeCell ref="G16:H16"/>
    <mergeCell ref="G17:H17"/>
    <mergeCell ref="G18:H18"/>
    <mergeCell ref="G19:H19"/>
    <mergeCell ref="G20:H20"/>
    <mergeCell ref="G33:H33"/>
    <mergeCell ref="G34:H34"/>
    <mergeCell ref="G35:H35"/>
    <mergeCell ref="G36:H36"/>
    <mergeCell ref="G37:H37"/>
    <mergeCell ref="G38:H38"/>
    <mergeCell ref="G27:H27"/>
    <mergeCell ref="G28:H28"/>
    <mergeCell ref="G29:H29"/>
    <mergeCell ref="G30:H30"/>
    <mergeCell ref="G31:H31"/>
    <mergeCell ref="G32:H32"/>
    <mergeCell ref="G45:H45"/>
    <mergeCell ref="G46:H46"/>
    <mergeCell ref="G47:H47"/>
    <mergeCell ref="G48:H48"/>
    <mergeCell ref="G49:H49"/>
    <mergeCell ref="G50:H50"/>
    <mergeCell ref="G39:H39"/>
    <mergeCell ref="G40:H40"/>
    <mergeCell ref="G41:H41"/>
    <mergeCell ref="G42:H42"/>
    <mergeCell ref="G43:H43"/>
    <mergeCell ref="G44:H44"/>
    <mergeCell ref="G51:H51"/>
    <mergeCell ref="G52:H52"/>
    <mergeCell ref="G53:H53"/>
    <mergeCell ref="G54:H54"/>
    <mergeCell ref="G55:G63"/>
    <mergeCell ref="H55:I55"/>
    <mergeCell ref="H56:I56"/>
    <mergeCell ref="H57:I57"/>
    <mergeCell ref="H58:I58"/>
    <mergeCell ref="H59:I59"/>
    <mergeCell ref="G66:H66"/>
    <mergeCell ref="G67:H67"/>
    <mergeCell ref="G68:H68"/>
    <mergeCell ref="G69:H69"/>
    <mergeCell ref="G70:H70"/>
    <mergeCell ref="G71:H71"/>
    <mergeCell ref="H60:I60"/>
    <mergeCell ref="H61:I61"/>
    <mergeCell ref="H62:I62"/>
    <mergeCell ref="H63:I63"/>
    <mergeCell ref="G64:H64"/>
    <mergeCell ref="G65:H65"/>
    <mergeCell ref="G78:H78"/>
    <mergeCell ref="G79:H79"/>
    <mergeCell ref="G80:H80"/>
    <mergeCell ref="G81:H81"/>
    <mergeCell ref="G82:H82"/>
    <mergeCell ref="G83:H83"/>
    <mergeCell ref="G72:H72"/>
    <mergeCell ref="G73:H73"/>
    <mergeCell ref="H74:I74"/>
    <mergeCell ref="G75:H75"/>
    <mergeCell ref="G76:H76"/>
    <mergeCell ref="G77:H77"/>
    <mergeCell ref="G90:H90"/>
    <mergeCell ref="G91:H91"/>
    <mergeCell ref="G92:H92"/>
    <mergeCell ref="G93:H93"/>
    <mergeCell ref="G94:H94"/>
    <mergeCell ref="G95:H95"/>
    <mergeCell ref="G84:H84"/>
    <mergeCell ref="G85:H85"/>
    <mergeCell ref="G86:H86"/>
    <mergeCell ref="G87:H87"/>
    <mergeCell ref="G88:H88"/>
    <mergeCell ref="G89:H89"/>
    <mergeCell ref="G102:G106"/>
    <mergeCell ref="H102:I102"/>
    <mergeCell ref="H103:I103"/>
    <mergeCell ref="H104:I104"/>
    <mergeCell ref="H105:I105"/>
    <mergeCell ref="H106:I106"/>
    <mergeCell ref="G96:H96"/>
    <mergeCell ref="G97:H97"/>
    <mergeCell ref="G98:H98"/>
    <mergeCell ref="G99:H99"/>
    <mergeCell ref="G100:H100"/>
    <mergeCell ref="G101:H101"/>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11" defaultRowHeight="15.75" x14ac:dyDescent="0.25"/>
  <sheetData>
    <row r="1" spans="1:1" x14ac:dyDescent="0.25">
      <c r="A1" t="s">
        <v>31</v>
      </c>
    </row>
    <row r="2" spans="1:1" x14ac:dyDescent="0.25">
      <c r="A2" t="s">
        <v>33</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3" ma:contentTypeDescription="Crear nuevo documento." ma:contentTypeScope="" ma:versionID="916b79a04a6b0fee136d4e59a3f20064">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8ec356abe4e1315b82fbaa9c7fd3a885"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2.xml><?xml version="1.0" encoding="utf-8"?>
<ds:datastoreItem xmlns:ds="http://schemas.openxmlformats.org/officeDocument/2006/customXml" ds:itemID="{81941694-6C16-4F80-9169-96E2A6550DAA}">
  <ds:schemaRef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purl.org/dc/dcmitype/"/>
    <ds:schemaRef ds:uri="http://schemas.microsoft.com/office/2006/documentManagement/types"/>
    <ds:schemaRef ds:uri="ac9ad953-fae7-4a6e-a16b-a4e92b5d59c9"/>
    <ds:schemaRef ds:uri="e836ba59-670f-4337-bd6c-579e1a13d40c"/>
    <ds:schemaRef ds:uri="http://purl.org/dc/terms/"/>
  </ds:schemaRefs>
</ds:datastoreItem>
</file>

<file path=customXml/itemProps3.xml><?xml version="1.0" encoding="utf-8"?>
<ds:datastoreItem xmlns:ds="http://schemas.openxmlformats.org/officeDocument/2006/customXml" ds:itemID="{286E04C0-C183-4036-93EA-C1D62074CE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Lina Mercedes Beltran Hernandez</cp:lastModifiedBy>
  <cp:revision/>
  <dcterms:created xsi:type="dcterms:W3CDTF">2020-09-21T19:13:53Z</dcterms:created>
  <dcterms:modified xsi:type="dcterms:W3CDTF">2021-07-16T21:19:09Z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