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carodriguez_mintic_gov_co/Documents/Documentos/TESORERÍA-2022/Seguimiento 2022/Ingresos/Julio/"/>
    </mc:Choice>
  </mc:AlternateContent>
  <xr:revisionPtr revIDLastSave="1" documentId="8_{5DD48E63-5BB5-42AC-8DA4-2F182EA3D33E}" xr6:coauthVersionLast="45" xr6:coauthVersionMax="45" xr10:uidLastSave="{92555B4C-540E-42EF-BBF7-655C653E2800}"/>
  <bookViews>
    <workbookView xWindow="-110" yWindow="-110" windowWidth="19420" windowHeight="10420" xr2:uid="{00000000-000D-0000-FFFF-FFFF00000000}"/>
  </bookViews>
  <sheets>
    <sheet name="Detalle" sheetId="1" r:id="rId1"/>
    <sheet name="cartera" sheetId="2" state="hidden" r:id="rId2"/>
  </sheets>
  <definedNames>
    <definedName name="_xlnm.Print_Area" localSheetId="0">Detalle!$A$1:$F$92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<sst xmlns="http://schemas.openxmlformats.org/spreadsheetml/2006/main" count="251" uniqueCount="110">
  <si>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</si>
  <si>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</si>
  <si>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</si>
  <si>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</si>
  <si>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</si>
  <si>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</si>
  <si>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</si>
  <si>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</si>
  <si>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</si>
  <si>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</si>
  <si>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</si>
  <si>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</si>
  <si>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</si>
  <si>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</si>
  <si>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</si>
  <si>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</si>
  <si>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</si>
  <si>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</si>
  <si>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</si>
  <si>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</si>
  <si>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</si>
  <si>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</si>
  <si>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</si>
  <si>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</si>
  <si>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</si>
  <si>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</si>
  <si>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</si>
  <si>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</si>
  <si>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</si>
  <si>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</si>
  <si>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</si>
  <si>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</si>
  <si>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</si>
  <si>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</si>
  <si>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</si>
  <si>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</si>
  <si>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</si>
  <si>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</si>
  <si>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</si>
  <si>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</si>
  <si>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</si>
  <si>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</si>
  <si>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</si>
  <si>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</si>
  <si>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</si>
  <si>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</si>
  <si>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</si>
  <si>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</si>
  <si>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</si>
  <si>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</si>
  <si>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</si>
  <si>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</si>
  <si>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</si>
  <si>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</si>
  <si>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</si>
  <si>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</si>
  <si>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</si>
  <si>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</si>
  <si>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</si>
  <si>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</si>
  <si>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</si>
  <si>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</si>
  <si>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3-1-01-2-02-1</t>
  </si>
  <si>
    <t>ESTABLECIMIENTOS PÚBLICOS  (Exc -financ)</t>
  </si>
  <si>
    <t>FONDO UNICO DE TECNOLOGIA DE LA INFORMACION Y LA COMUNICACIONES</t>
  </si>
  <si>
    <t>GIT de Tesoreria.  Perfil Gestion Ingresos</t>
  </si>
  <si>
    <t>REINTEGROS Y OTROS RECURSOS NO APRPIADOS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</si>
  <si>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</si>
  <si>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</si>
  <si>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</si>
  <si>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</si>
  <si>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Venta de otros activos no financieros</t>
  </si>
  <si>
    <t>|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</si>
  <si>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</si>
  <si>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</si>
  <si>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</si>
  <si>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</si>
  <si>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</si>
  <si>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</si>
  <si>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</si>
  <si>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</si>
  <si>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</si>
  <si>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</si>
  <si>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</si>
  <si>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</si>
  <si>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</si>
  <si>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</si>
  <si>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</si>
  <si>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</si>
  <si>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</si>
  <si>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</si>
  <si>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</si>
  <si>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</si>
  <si>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VIGENCIA FISCAL:   2022</t>
  </si>
  <si>
    <t>RENDIMIENTOS FINANCIEROS SOBRE TRANSFERENCIAS
O SUBVENCIONES CONDICIONADAS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</si>
  <si>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</si>
  <si>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</si>
  <si>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</si>
  <si>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</si>
  <si>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</si>
  <si>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</si>
  <si>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</si>
  <si>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</si>
  <si>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</si>
  <si>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</si>
  <si>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</si>
  <si>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</si>
  <si>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</si>
  <si>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JUNIO</t>
  </si>
  <si>
    <t>GANANCIAS POR DERECHOS EN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</si>
</sst>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3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/>
    <xf numFmtId="3" fontId="13" fillId="0" borderId="0" xfId="0" applyNumberFormat="1" applyFont="1" applyFill="1" applyBorder="1"/>
    <xf numFmtId="3" fontId="3" fillId="0" borderId="0" xfId="1" applyNumberFormat="1" applyFont="1" applyFill="1" applyBorder="1"/>
    <xf numFmtId="3" fontId="15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5" fontId="19" fillId="0" borderId="0" xfId="1" applyFont="1" applyFill="1" applyBorder="1" applyAlignment="1"/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 readingOrder="1"/>
    </xf>
    <xf numFmtId="3" fontId="2" fillId="0" borderId="0" xfId="0" applyNumberFormat="1" applyFont="1" applyFill="1" applyAlignment="1" applyProtection="1">
      <alignment vertical="top"/>
      <protection locked="0"/>
    </xf>
    <xf numFmtId="0" fontId="24" fillId="0" borderId="0" xfId="0" applyFont="1" applyFill="1" applyAlignment="1">
      <alignment vertical="top" wrapText="1"/>
    </xf>
    <xf numFmtId="0" fontId="25" fillId="0" borderId="0" xfId="0" applyFont="1" applyFill="1"/>
    <xf numFmtId="0" fontId="2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6" xfId="0" applyFont="1" applyFill="1" applyBorder="1"/>
    <xf numFmtId="166" fontId="3" fillId="0" borderId="0" xfId="1" applyNumberFormat="1" applyFont="1" applyFill="1" applyBorder="1"/>
    <xf numFmtId="4" fontId="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5" fillId="0" borderId="8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Fill="1" applyBorder="1" applyAlignment="1">
      <alignment horizontal="left"/>
    </xf>
    <xf numFmtId="0" fontId="13" fillId="0" borderId="0" xfId="1" applyNumberFormat="1" applyFont="1" applyFill="1" applyBorder="1"/>
    <xf numFmtId="0" fontId="13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0" fontId="25" fillId="0" borderId="0" xfId="0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12" fillId="0" borderId="0" xfId="0" applyFont="1" applyFill="1"/>
    <xf numFmtId="3" fontId="12" fillId="0" borderId="10" xfId="0" applyNumberFormat="1" applyFont="1" applyFill="1" applyBorder="1"/>
    <xf numFmtId="165" fontId="12" fillId="0" borderId="0" xfId="1" applyFont="1" applyFill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0" fontId="2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167" fontId="12" fillId="0" borderId="0" xfId="0" applyNumberFormat="1" applyFont="1" applyFill="1"/>
    <xf numFmtId="3" fontId="12" fillId="0" borderId="3" xfId="0" applyNumberFormat="1" applyFont="1" applyFill="1" applyBorder="1"/>
    <xf numFmtId="4" fontId="23" fillId="0" borderId="0" xfId="0" applyNumberFormat="1" applyFont="1" applyFill="1" applyBorder="1" applyAlignment="1">
      <alignment vertical="top"/>
    </xf>
    <xf numFmtId="3" fontId="3" fillId="0" borderId="8" xfId="0" applyNumberFormat="1" applyFont="1" applyFill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 vertical="top"/>
    </xf>
    <xf numFmtId="3" fontId="12" fillId="0" borderId="8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Alignment="1">
      <alignment vertical="top" wrapText="1"/>
    </xf>
    <xf numFmtId="3" fontId="19" fillId="0" borderId="0" xfId="1" applyNumberFormat="1" applyFont="1" applyFill="1" applyBorder="1" applyAlignment="1"/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 readingOrder="1"/>
    </xf>
    <xf numFmtId="3" fontId="23" fillId="0" borderId="0" xfId="0" applyNumberFormat="1" applyFont="1" applyFill="1" applyAlignment="1">
      <alignment vertical="top" wrapText="1" readingOrder="1"/>
    </xf>
    <xf numFmtId="3" fontId="23" fillId="0" borderId="0" xfId="0" applyNumberFormat="1" applyFont="1" applyFill="1" applyAlignment="1">
      <alignment vertical="top"/>
    </xf>
    <xf numFmtId="3" fontId="2" fillId="0" borderId="0" xfId="1" applyNumberFormat="1" applyFont="1" applyFill="1" applyAlignment="1">
      <alignment vertical="top"/>
    </xf>
    <xf numFmtId="3" fontId="13" fillId="0" borderId="0" xfId="1" applyNumberFormat="1" applyFont="1" applyFill="1" applyBorder="1"/>
    <xf numFmtId="3" fontId="2" fillId="0" borderId="0" xfId="0" applyNumberFormat="1" applyFont="1" applyFill="1" applyAlignment="1">
      <alignment vertical="top" wrapText="1" readingOrder="1"/>
    </xf>
    <xf numFmtId="0" fontId="8" fillId="0" borderId="0" xfId="0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vertical="top" wrapText="1" readingOrder="1"/>
    </xf>
    <xf numFmtId="3" fontId="16" fillId="0" borderId="1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79376</xdr:colOff>
      <xdr:row>0</xdr:row>
      <xdr:rowOff>59531</xdr:rowOff>
    </xdr:from>
    <xdr:to>
      <xdr:col>1</xdr:col>
      <xdr:colOff>2605485</xdr:colOff>
      <xdr:row>7</xdr:row>
      <xdr:rowOff>3969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80ADAB9-5BD6-442F-ABCC-C845FD2D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6" y="59531"/>
          <a:ext cx="4054078" cy="107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"/>
  <sheetViews>
    <sheetView tabSelected="1" topLeftCell="E79" zoomScaleNormal="100" workbookViewId="0">
      <selection activeCell="F88" sqref="F88"/>
    </sheetView>
  </sheetViews>
  <sheetFormatPr baseColWidth="10" defaultColWidth="11.54296875" defaultRowHeight="11.5" x14ac:dyDescent="0.25"/>
  <cols>
    <col min="1" max="1" width="22.81640625" style="20" customWidth="1"/>
    <col min="2" max="2" width="54.54296875" style="7" customWidth="1"/>
    <col min="3" max="3" width="19" style="3" customWidth="1"/>
    <col min="4" max="4" width="19.1796875" style="3" customWidth="1"/>
    <col min="5" max="5" width="22.81640625" style="7" customWidth="1"/>
    <col min="6" max="6" width="32.54296875" style="3" customWidth="1"/>
    <col min="7" max="16384" width="11.54296875" style="7"/>
  </cols>
  <sheetData>
    <row r="1" spans="1:6" s="27" customFormat="1" ht="15.5" x14ac:dyDescent="0.35">
      <c r="A1" s="124" t="s">
        <v>2</v>
      </c>
      <c r="B1" s="124"/>
      <c r="C1" s="124"/>
      <c r="D1" s="125"/>
      <c r="E1" s="125"/>
      <c r="F1" s="67"/>
    </row>
    <row r="2" spans="1:6" s="27" customFormat="1" ht="15.5" x14ac:dyDescent="0.35">
      <c r="A2" s="125"/>
      <c r="B2" s="125"/>
      <c r="C2" s="125"/>
      <c r="D2" s="125"/>
      <c r="E2" s="125"/>
      <c r="F2" s="67"/>
    </row>
    <row r="3" spans="1:6" s="27" customFormat="1" ht="8.15" customHeight="1" x14ac:dyDescent="0.25">
      <c r="A3" s="28"/>
    </row>
    <row r="4" spans="1:6" s="27" customFormat="1" ht="12.5" x14ac:dyDescent="0.25">
      <c r="A4" s="28"/>
    </row>
    <row r="5" spans="1:6" s="27" customFormat="1" ht="12.5" x14ac:dyDescent="0.25">
      <c r="A5" s="28"/>
    </row>
    <row r="6" spans="1:6" s="27" customFormat="1" ht="12.5" x14ac:dyDescent="0.25">
      <c r="A6" s="28"/>
    </row>
    <row r="7" spans="1:6" s="27" customFormat="1" ht="12.5" x14ac:dyDescent="0.25">
      <c r="A7" s="28"/>
      <c r="E7" s="27" t="s">
        <v>2</v>
      </c>
    </row>
    <row r="8" spans="1:6" s="27" customFormat="1" ht="29.15" customHeight="1" x14ac:dyDescent="0.35">
      <c r="A8" s="28"/>
      <c r="B8" s="126" t="s">
        <v>64</v>
      </c>
      <c r="C8" s="126"/>
      <c r="D8" s="126"/>
      <c r="E8" s="126"/>
    </row>
    <row r="9" spans="1:6" s="27" customFormat="1" ht="17.5" x14ac:dyDescent="0.35">
      <c r="A9" s="28" t="s">
        <v>2</v>
      </c>
      <c r="B9" s="121" t="s">
        <v>10</v>
      </c>
      <c r="C9" s="121"/>
      <c r="D9" s="121"/>
      <c r="E9" s="121"/>
    </row>
    <row r="10" spans="1:6" s="27" customFormat="1" ht="12.5" x14ac:dyDescent="0.25">
      <c r="A10" s="22"/>
      <c r="B10" s="22"/>
      <c r="C10" s="22"/>
    </row>
    <row r="11" spans="1:6" s="27" customFormat="1" ht="14" x14ac:dyDescent="0.3">
      <c r="A11" s="122" t="s">
        <v>67</v>
      </c>
      <c r="B11" s="122"/>
      <c r="C11" s="22"/>
      <c r="D11" s="23"/>
      <c r="F11" s="118" t="s">
        <v>108</v>
      </c>
    </row>
    <row r="12" spans="1:6" s="27" customFormat="1" ht="17.5" x14ac:dyDescent="0.35">
      <c r="A12" s="22"/>
      <c r="B12" s="22"/>
      <c r="C12" s="22"/>
      <c r="D12" s="24"/>
      <c r="F12" s="24"/>
    </row>
    <row r="13" spans="1:6" s="27" customFormat="1" ht="14" x14ac:dyDescent="0.3">
      <c r="A13" s="123" t="s">
        <v>2</v>
      </c>
      <c r="B13" s="123"/>
      <c r="C13" s="22"/>
      <c r="D13" s="25"/>
      <c r="F13" s="25" t="s">
        <v>93</v>
      </c>
    </row>
    <row r="14" spans="1:6" s="27" customFormat="1" ht="12.5" x14ac:dyDescent="0.25">
      <c r="A14" s="22"/>
      <c r="B14" s="26"/>
      <c r="C14" s="26"/>
    </row>
    <row r="15" spans="1:6" x14ac:dyDescent="0.25">
      <c r="A15" s="19"/>
      <c r="B15" s="1"/>
      <c r="C15" s="8" t="s">
        <v>5</v>
      </c>
      <c r="D15" s="8" t="s">
        <v>7</v>
      </c>
      <c r="E15" s="1" t="s">
        <v>11</v>
      </c>
      <c r="F15" s="8" t="s">
        <v>7</v>
      </c>
    </row>
    <row r="16" spans="1:6" x14ac:dyDescent="0.25">
      <c r="A16" s="19" t="s">
        <v>4</v>
      </c>
      <c r="B16" s="1" t="s">
        <v>3</v>
      </c>
      <c r="C16" s="8" t="s">
        <v>6</v>
      </c>
      <c r="D16" s="8" t="s">
        <v>0</v>
      </c>
      <c r="E16" s="17" t="s">
        <v>12</v>
      </c>
      <c r="F16" s="8" t="s">
        <v>13</v>
      </c>
    </row>
    <row r="17" spans="1:6" x14ac:dyDescent="0.25">
      <c r="A17" s="19">
        <v>1</v>
      </c>
      <c r="B17" s="1" t="s">
        <v>2</v>
      </c>
      <c r="C17" s="8">
        <v>2</v>
      </c>
      <c r="D17" s="8">
        <v>6</v>
      </c>
      <c r="E17" s="8">
        <v>7</v>
      </c>
      <c r="F17" s="8">
        <v>8</v>
      </c>
    </row>
    <row r="18" spans="1:6" x14ac:dyDescent="0.25">
      <c r="A18" s="29" t="s">
        <v>17</v>
      </c>
      <c r="B18" s="104" t="s">
        <v>18</v>
      </c>
      <c r="C18" s="30">
        <v>2104491000000</v>
      </c>
      <c r="D18" s="30">
        <v>1325976386123.0801</v>
      </c>
      <c r="E18" s="30">
        <v>7344995</v>
      </c>
      <c r="F18" s="30">
        <v>1325969041128.0801</v>
      </c>
    </row>
    <row r="19" spans="1:6" x14ac:dyDescent="0.25">
      <c r="A19" s="16"/>
      <c r="B19" s="15"/>
      <c r="C19" s="30"/>
      <c r="D19" s="30"/>
      <c r="E19" s="30"/>
      <c r="F19" s="30"/>
    </row>
    <row r="20" spans="1:6" x14ac:dyDescent="0.25">
      <c r="A20" s="29" t="s">
        <v>19</v>
      </c>
      <c r="B20" s="15" t="s">
        <v>9</v>
      </c>
      <c r="C20" s="4">
        <v>1657782000000</v>
      </c>
      <c r="D20" s="4">
        <v>856328994886.63</v>
      </c>
      <c r="E20" s="4">
        <v>7344995</v>
      </c>
      <c r="F20" s="4">
        <v>856321649891.63</v>
      </c>
    </row>
    <row r="21" spans="1:6" x14ac:dyDescent="0.25">
      <c r="A21" s="29"/>
      <c r="B21" s="15"/>
      <c r="C21" s="4"/>
      <c r="D21" s="4"/>
      <c r="E21" s="4"/>
    </row>
    <row r="22" spans="1:6" x14ac:dyDescent="0.25">
      <c r="A22" s="29" t="s">
        <v>48</v>
      </c>
      <c r="B22" s="15" t="s">
        <v>49</v>
      </c>
      <c r="C22" s="4">
        <v>1657782000000</v>
      </c>
      <c r="D22" s="4">
        <v>856328994886.63</v>
      </c>
      <c r="E22" s="4">
        <v>7344995</v>
      </c>
      <c r="F22" s="4">
        <v>856321649891.63</v>
      </c>
    </row>
    <row r="23" spans="1:6" x14ac:dyDescent="0.25">
      <c r="A23" s="29" t="s">
        <v>25</v>
      </c>
      <c r="B23" s="105" t="s">
        <v>24</v>
      </c>
      <c r="C23" s="12"/>
      <c r="D23" s="12">
        <v>852483702548.32996</v>
      </c>
      <c r="E23" s="31">
        <v>7344995</v>
      </c>
      <c r="F23" s="3">
        <v>852476357553.32996</v>
      </c>
    </row>
    <row r="24" spans="1:6" x14ac:dyDescent="0.25">
      <c r="A24" s="29" t="s">
        <v>30</v>
      </c>
      <c r="B24" s="105" t="s">
        <v>31</v>
      </c>
      <c r="C24" s="12">
        <v>0</v>
      </c>
      <c r="D24" s="12">
        <v>3843355838.3000002</v>
      </c>
      <c r="E24" s="31">
        <v>0</v>
      </c>
      <c r="F24" s="3">
        <v>3843355838.3000002</v>
      </c>
    </row>
    <row r="25" spans="1:6" x14ac:dyDescent="0.25">
      <c r="A25" s="29" t="s">
        <v>50</v>
      </c>
      <c r="B25" s="105" t="s">
        <v>51</v>
      </c>
      <c r="C25" s="12"/>
      <c r="D25" s="12">
        <v>1936500</v>
      </c>
      <c r="E25" s="4"/>
      <c r="F25" s="3">
        <v>1936500</v>
      </c>
    </row>
    <row r="26" spans="1:6" x14ac:dyDescent="0.25">
      <c r="A26" s="16" t="s">
        <v>2</v>
      </c>
      <c r="B26" s="119"/>
      <c r="C26" s="120"/>
      <c r="D26" s="120"/>
      <c r="E26" s="5" t="s">
        <v>2</v>
      </c>
      <c r="F26" s="5"/>
    </row>
    <row r="27" spans="1:6" ht="14.5" x14ac:dyDescent="0.35">
      <c r="A27" s="29"/>
      <c r="B27" s="106"/>
      <c r="C27" s="13"/>
      <c r="D27" s="13"/>
      <c r="E27" s="3"/>
    </row>
    <row r="28" spans="1:6" x14ac:dyDescent="0.25">
      <c r="A28" s="29" t="s">
        <v>20</v>
      </c>
      <c r="B28" s="15" t="s">
        <v>1</v>
      </c>
      <c r="C28" s="4">
        <v>446709000000</v>
      </c>
      <c r="D28" s="4">
        <v>469647391236.45001</v>
      </c>
      <c r="E28" s="4">
        <v>0</v>
      </c>
      <c r="F28" s="4">
        <v>469647391236.45001</v>
      </c>
    </row>
    <row r="29" spans="1:6" x14ac:dyDescent="0.25">
      <c r="B29" s="3"/>
      <c r="C29" s="101"/>
      <c r="D29" s="101"/>
      <c r="E29" s="101"/>
      <c r="F29" s="101"/>
    </row>
    <row r="30" spans="1:6" x14ac:dyDescent="0.25">
      <c r="A30" s="99" t="s">
        <v>62</v>
      </c>
      <c r="B30" s="105" t="s">
        <v>63</v>
      </c>
      <c r="C30" s="101">
        <v>446709000000</v>
      </c>
      <c r="D30" s="101">
        <v>446709000000</v>
      </c>
      <c r="E30" s="101"/>
      <c r="F30" s="101">
        <v>446709000000</v>
      </c>
    </row>
    <row r="31" spans="1:6" x14ac:dyDescent="0.25">
      <c r="A31" s="100" t="s">
        <v>69</v>
      </c>
      <c r="B31" s="107" t="s">
        <v>70</v>
      </c>
      <c r="C31" s="101"/>
      <c r="D31" s="101">
        <v>0</v>
      </c>
      <c r="E31" s="101"/>
      <c r="F31" s="101">
        <v>0</v>
      </c>
    </row>
    <row r="32" spans="1:6" x14ac:dyDescent="0.25">
      <c r="A32" s="99" t="s">
        <v>58</v>
      </c>
      <c r="B32" s="105" t="s">
        <v>59</v>
      </c>
      <c r="C32" s="101">
        <v>0</v>
      </c>
      <c r="D32" s="102">
        <v>491841694.54000002</v>
      </c>
      <c r="E32" s="101"/>
      <c r="F32" s="101">
        <v>491841694.54000002</v>
      </c>
    </row>
    <row r="33" spans="1:6" x14ac:dyDescent="0.25">
      <c r="A33" s="99" t="s">
        <v>92</v>
      </c>
      <c r="B33" s="105" t="s">
        <v>89</v>
      </c>
      <c r="C33" s="101"/>
      <c r="D33" s="102">
        <v>3976681071.1299996</v>
      </c>
      <c r="E33" s="101"/>
      <c r="F33" s="101">
        <v>3976681071.1299996</v>
      </c>
    </row>
    <row r="34" spans="1:6" x14ac:dyDescent="0.25">
      <c r="A34" s="99" t="s">
        <v>101</v>
      </c>
      <c r="B34" s="105" t="s">
        <v>109</v>
      </c>
      <c r="C34" s="101"/>
      <c r="D34" s="102">
        <v>1417285447.6700001</v>
      </c>
      <c r="E34" s="101"/>
      <c r="F34" s="101">
        <v>1417285447.6700001</v>
      </c>
    </row>
    <row r="35" spans="1:6" ht="18.5" x14ac:dyDescent="0.25">
      <c r="A35" s="99" t="s">
        <v>90</v>
      </c>
      <c r="B35" s="108" t="s">
        <v>94</v>
      </c>
      <c r="C35" s="101"/>
      <c r="D35" s="102">
        <v>730733320.52999997</v>
      </c>
      <c r="E35" s="101"/>
      <c r="F35" s="101">
        <v>730733320.52999997</v>
      </c>
    </row>
    <row r="36" spans="1:6" x14ac:dyDescent="0.25">
      <c r="A36" s="29" t="s">
        <v>23</v>
      </c>
      <c r="B36" s="105" t="s">
        <v>66</v>
      </c>
      <c r="C36" s="101">
        <v>0</v>
      </c>
      <c r="D36" s="103">
        <v>16321849702.579998</v>
      </c>
      <c r="E36" s="101">
        <v>0</v>
      </c>
      <c r="F36" s="101">
        <v>16321849702.579998</v>
      </c>
    </row>
    <row r="37" spans="1:6" x14ac:dyDescent="0.25">
      <c r="B37" s="14" t="s">
        <v>8</v>
      </c>
      <c r="C37" s="4">
        <v>2104491000000</v>
      </c>
      <c r="D37" s="4">
        <v>1325976386123.0801</v>
      </c>
      <c r="E37" s="4">
        <v>7344995</v>
      </c>
      <c r="F37" s="4">
        <v>1325969041128.0801</v>
      </c>
    </row>
    <row r="38" spans="1:6" x14ac:dyDescent="0.25">
      <c r="B38" s="14"/>
      <c r="C38" s="4"/>
      <c r="D38" s="4"/>
      <c r="E38" s="4"/>
      <c r="F38" s="4"/>
    </row>
    <row r="39" spans="1:6" x14ac:dyDescent="0.25">
      <c r="A39" s="16" t="s">
        <v>14</v>
      </c>
      <c r="B39" s="14"/>
      <c r="C39" s="4"/>
      <c r="D39" s="4"/>
      <c r="E39" s="4"/>
      <c r="F39" s="4"/>
    </row>
    <row r="40" spans="1:6" x14ac:dyDescent="0.25">
      <c r="A40" s="16" t="s">
        <v>65</v>
      </c>
      <c r="B40" s="14"/>
      <c r="C40" s="4"/>
      <c r="D40" s="4" t="s">
        <v>2</v>
      </c>
      <c r="E40" s="4"/>
      <c r="F40" s="4"/>
    </row>
    <row r="41" spans="1:6" x14ac:dyDescent="0.25">
      <c r="A41" s="16"/>
      <c r="B41" s="14"/>
      <c r="C41" s="4"/>
      <c r="D41" s="4"/>
      <c r="E41" s="4"/>
      <c r="F41" s="4"/>
    </row>
    <row r="42" spans="1:6" x14ac:dyDescent="0.25">
      <c r="A42" s="16"/>
      <c r="B42" s="14"/>
      <c r="C42" s="4"/>
      <c r="D42" s="4" t="s">
        <v>2</v>
      </c>
      <c r="E42" s="4"/>
      <c r="F42" s="4"/>
    </row>
    <row r="43" spans="1:6" x14ac:dyDescent="0.25">
      <c r="A43" s="16"/>
      <c r="B43" s="4" t="s">
        <v>15</v>
      </c>
      <c r="C43" s="4"/>
      <c r="D43" s="4"/>
      <c r="E43" s="4"/>
      <c r="F43" s="4"/>
    </row>
    <row r="44" spans="1:6" x14ac:dyDescent="0.25">
      <c r="A44" s="16"/>
      <c r="B44" s="4"/>
      <c r="C44" s="4"/>
      <c r="D44" s="4"/>
      <c r="E44" s="4"/>
      <c r="F44" s="4"/>
    </row>
    <row r="45" spans="1:6" x14ac:dyDescent="0.25">
      <c r="A45" s="29" t="s">
        <v>19</v>
      </c>
      <c r="B45" s="15" t="s">
        <v>9</v>
      </c>
      <c r="E45" s="3" t="s">
        <v>2</v>
      </c>
      <c r="F45" s="4">
        <v>1325969041128.0801</v>
      </c>
    </row>
    <row r="46" spans="1:6" x14ac:dyDescent="0.25">
      <c r="A46" s="16" t="s">
        <v>2</v>
      </c>
      <c r="B46" s="3"/>
      <c r="C46" s="14"/>
      <c r="D46" s="14"/>
      <c r="E46" s="4" t="s">
        <v>2</v>
      </c>
      <c r="F46" s="4"/>
    </row>
    <row r="47" spans="1:6" x14ac:dyDescent="0.25">
      <c r="A47" s="32" t="s">
        <v>25</v>
      </c>
      <c r="B47" s="109" t="s">
        <v>24</v>
      </c>
      <c r="C47" s="4"/>
      <c r="E47" s="3" t="s">
        <v>2</v>
      </c>
      <c r="F47" s="4">
        <v>852476357553.32996</v>
      </c>
    </row>
    <row r="48" spans="1:6" ht="14.5" x14ac:dyDescent="0.35">
      <c r="A48" s="33" t="s">
        <v>26</v>
      </c>
      <c r="B48" s="3" t="s">
        <v>29</v>
      </c>
      <c r="D48" s="31" t="s">
        <v>2</v>
      </c>
      <c r="E48" s="31"/>
      <c r="F48" s="110">
        <v>479268413504</v>
      </c>
    </row>
    <row r="49" spans="1:6" x14ac:dyDescent="0.25">
      <c r="A49" s="33"/>
      <c r="B49" s="3" t="s">
        <v>45</v>
      </c>
      <c r="D49" s="31"/>
      <c r="E49" s="12" t="s">
        <v>2</v>
      </c>
      <c r="F49" s="12">
        <v>34941531.329999998</v>
      </c>
    </row>
    <row r="50" spans="1:6" x14ac:dyDescent="0.25">
      <c r="A50" s="33" t="s">
        <v>60</v>
      </c>
      <c r="B50" s="3" t="s">
        <v>61</v>
      </c>
      <c r="D50" s="31"/>
      <c r="E50" s="31" t="s">
        <v>2</v>
      </c>
      <c r="F50" s="31">
        <v>39529119769</v>
      </c>
    </row>
    <row r="51" spans="1:6" x14ac:dyDescent="0.25">
      <c r="A51" s="33" t="s">
        <v>27</v>
      </c>
      <c r="B51" s="3" t="s">
        <v>28</v>
      </c>
      <c r="D51" s="31"/>
      <c r="E51" s="12" t="s">
        <v>2</v>
      </c>
      <c r="F51" s="12">
        <v>333651227744</v>
      </c>
    </row>
    <row r="52" spans="1:6" x14ac:dyDescent="0.25">
      <c r="A52" s="33"/>
      <c r="B52" s="3"/>
      <c r="D52" s="31"/>
      <c r="E52" s="31" t="s">
        <v>2</v>
      </c>
    </row>
    <row r="53" spans="1:6" x14ac:dyDescent="0.25">
      <c r="A53" s="32" t="s">
        <v>2</v>
      </c>
      <c r="B53" s="4" t="s">
        <v>57</v>
      </c>
      <c r="D53" s="31"/>
      <c r="E53" s="31" t="s">
        <v>2</v>
      </c>
      <c r="F53" s="34">
        <v>7344995</v>
      </c>
    </row>
    <row r="54" spans="1:6" x14ac:dyDescent="0.25">
      <c r="A54" s="33" t="s">
        <v>26</v>
      </c>
      <c r="B54" s="3" t="s">
        <v>29</v>
      </c>
      <c r="D54" s="31"/>
      <c r="E54" s="3"/>
      <c r="F54" s="31">
        <v>7344995</v>
      </c>
    </row>
    <row r="55" spans="1:6" x14ac:dyDescent="0.25">
      <c r="A55" s="33" t="s">
        <v>60</v>
      </c>
      <c r="B55" s="3" t="s">
        <v>61</v>
      </c>
      <c r="D55" s="31"/>
      <c r="E55" s="12" t="s">
        <v>2</v>
      </c>
      <c r="F55" s="31"/>
    </row>
    <row r="56" spans="1:6" x14ac:dyDescent="0.25">
      <c r="A56" s="33" t="s">
        <v>27</v>
      </c>
      <c r="B56" s="3" t="s">
        <v>28</v>
      </c>
      <c r="D56" s="31"/>
      <c r="E56" s="3"/>
      <c r="F56" s="31"/>
    </row>
    <row r="57" spans="1:6" x14ac:dyDescent="0.25">
      <c r="A57" s="33" t="s">
        <v>32</v>
      </c>
      <c r="B57" s="111" t="s">
        <v>41</v>
      </c>
      <c r="D57" s="31"/>
      <c r="E57" s="31"/>
      <c r="F57" s="31"/>
    </row>
    <row r="58" spans="1:6" x14ac:dyDescent="0.25">
      <c r="A58" s="33" t="s">
        <v>34</v>
      </c>
      <c r="B58" s="111" t="s">
        <v>42</v>
      </c>
      <c r="D58" s="31"/>
      <c r="E58" s="31"/>
      <c r="F58" s="31">
        <v>0</v>
      </c>
    </row>
    <row r="59" spans="1:6" x14ac:dyDescent="0.25">
      <c r="A59" s="36" t="s">
        <v>56</v>
      </c>
      <c r="B59" s="112" t="s">
        <v>55</v>
      </c>
      <c r="D59" s="31"/>
      <c r="E59" s="31"/>
      <c r="F59" s="31">
        <v>0</v>
      </c>
    </row>
    <row r="60" spans="1:6" x14ac:dyDescent="0.25">
      <c r="A60" s="37"/>
      <c r="B60" s="113"/>
      <c r="D60" s="31"/>
      <c r="E60" s="31"/>
      <c r="F60" s="31"/>
    </row>
    <row r="61" spans="1:6" x14ac:dyDescent="0.25">
      <c r="A61" s="32" t="s">
        <v>30</v>
      </c>
      <c r="B61" s="109" t="s">
        <v>31</v>
      </c>
      <c r="D61" s="31"/>
      <c r="E61" s="31"/>
      <c r="F61" s="4">
        <v>3843355838.3000002</v>
      </c>
    </row>
    <row r="62" spans="1:6" x14ac:dyDescent="0.25">
      <c r="A62" s="33" t="s">
        <v>33</v>
      </c>
      <c r="B62" s="111" t="s">
        <v>40</v>
      </c>
      <c r="D62" s="31"/>
      <c r="E62" s="31"/>
      <c r="F62" s="114">
        <v>0</v>
      </c>
    </row>
    <row r="63" spans="1:6" x14ac:dyDescent="0.25">
      <c r="A63" s="33" t="s">
        <v>32</v>
      </c>
      <c r="B63" s="111" t="s">
        <v>41</v>
      </c>
      <c r="D63" s="31"/>
      <c r="E63" s="31" t="s">
        <v>2</v>
      </c>
      <c r="F63" s="31">
        <v>1608102475</v>
      </c>
    </row>
    <row r="64" spans="1:6" x14ac:dyDescent="0.25">
      <c r="A64" s="33"/>
      <c r="B64" s="111" t="s">
        <v>46</v>
      </c>
      <c r="D64" s="31"/>
      <c r="E64" s="31" t="s">
        <v>2</v>
      </c>
      <c r="F64" s="31">
        <v>1588181475</v>
      </c>
    </row>
    <row r="65" spans="1:6" x14ac:dyDescent="0.25">
      <c r="A65" s="33" t="s">
        <v>2</v>
      </c>
      <c r="B65" s="111" t="s">
        <v>47</v>
      </c>
      <c r="D65" s="31"/>
      <c r="E65" s="31" t="s">
        <v>2</v>
      </c>
      <c r="F65" s="31">
        <v>19921000</v>
      </c>
    </row>
    <row r="66" spans="1:6" x14ac:dyDescent="0.25">
      <c r="A66" s="33" t="s">
        <v>107</v>
      </c>
      <c r="B66" s="111" t="s">
        <v>42</v>
      </c>
      <c r="D66" s="31"/>
      <c r="E66" s="31" t="s">
        <v>2</v>
      </c>
      <c r="F66" s="31">
        <v>2235253363.3000002</v>
      </c>
    </row>
    <row r="67" spans="1:6" x14ac:dyDescent="0.25">
      <c r="A67" s="37"/>
      <c r="B67" s="111"/>
      <c r="D67" s="31"/>
      <c r="E67" s="31"/>
      <c r="F67" s="31"/>
    </row>
    <row r="68" spans="1:6" x14ac:dyDescent="0.25">
      <c r="A68" s="33"/>
      <c r="B68" s="109" t="s">
        <v>2</v>
      </c>
      <c r="D68" s="31"/>
      <c r="E68" s="31"/>
      <c r="F68" s="115" t="s">
        <v>2</v>
      </c>
    </row>
    <row r="69" spans="1:6" x14ac:dyDescent="0.25">
      <c r="A69" s="32" t="s">
        <v>35</v>
      </c>
      <c r="B69" s="109" t="s">
        <v>36</v>
      </c>
      <c r="D69" s="31"/>
      <c r="E69" s="31"/>
      <c r="F69" s="4">
        <v>1936500</v>
      </c>
    </row>
    <row r="70" spans="1:6" x14ac:dyDescent="0.25">
      <c r="A70" s="33" t="s">
        <v>52</v>
      </c>
      <c r="B70" s="111" t="s">
        <v>53</v>
      </c>
      <c r="D70" s="31"/>
      <c r="E70" s="31" t="s">
        <v>2</v>
      </c>
      <c r="F70" s="31">
        <v>1746000</v>
      </c>
    </row>
    <row r="71" spans="1:6" ht="14.5" x14ac:dyDescent="0.35">
      <c r="A71" s="33" t="s">
        <v>37</v>
      </c>
      <c r="B71" s="112" t="s">
        <v>43</v>
      </c>
      <c r="D71" s="31"/>
      <c r="E71" s="110" t="s">
        <v>2</v>
      </c>
      <c r="F71" s="110">
        <v>190500</v>
      </c>
    </row>
    <row r="72" spans="1:6" ht="12" x14ac:dyDescent="0.3">
      <c r="A72" s="16" t="s">
        <v>2</v>
      </c>
      <c r="B72" s="3"/>
      <c r="E72" s="116" t="s">
        <v>2</v>
      </c>
      <c r="F72" s="3" t="s">
        <v>2</v>
      </c>
    </row>
    <row r="73" spans="1:6" ht="12" x14ac:dyDescent="0.3">
      <c r="A73" s="32" t="s">
        <v>20</v>
      </c>
      <c r="B73" s="109" t="s">
        <v>38</v>
      </c>
      <c r="E73" s="11"/>
      <c r="F73" s="4">
        <v>469647391236.45001</v>
      </c>
    </row>
    <row r="74" spans="1:6" x14ac:dyDescent="0.25">
      <c r="A74" s="20" t="s">
        <v>69</v>
      </c>
      <c r="B74" s="3" t="s">
        <v>71</v>
      </c>
      <c r="D74" s="3" t="s">
        <v>2</v>
      </c>
      <c r="E74" s="3"/>
      <c r="F74" s="3">
        <v>0</v>
      </c>
    </row>
    <row r="75" spans="1:6" ht="12" x14ac:dyDescent="0.3">
      <c r="A75" s="33" t="s">
        <v>39</v>
      </c>
      <c r="B75" s="111" t="s">
        <v>87</v>
      </c>
      <c r="E75" s="11"/>
      <c r="F75" s="4">
        <v>446709000000</v>
      </c>
    </row>
    <row r="76" spans="1:6" ht="12" x14ac:dyDescent="0.3">
      <c r="A76" s="33"/>
      <c r="B76" s="3" t="s">
        <v>68</v>
      </c>
      <c r="E76" s="11" t="s">
        <v>2</v>
      </c>
      <c r="F76" s="3">
        <v>312090000000</v>
      </c>
    </row>
    <row r="77" spans="1:6" ht="12" x14ac:dyDescent="0.3">
      <c r="A77" s="33"/>
      <c r="B77" s="111" t="s">
        <v>86</v>
      </c>
      <c r="E77" s="11"/>
      <c r="F77" s="3">
        <v>134619000000</v>
      </c>
    </row>
    <row r="78" spans="1:6" ht="12" x14ac:dyDescent="0.3">
      <c r="A78" s="33"/>
      <c r="B78" s="111"/>
      <c r="E78" s="11"/>
      <c r="F78" s="4"/>
    </row>
    <row r="79" spans="1:6" ht="12" x14ac:dyDescent="0.3">
      <c r="A79" s="32" t="s">
        <v>21</v>
      </c>
      <c r="B79" s="109" t="s">
        <v>22</v>
      </c>
      <c r="C79" s="15"/>
      <c r="E79" s="11"/>
      <c r="F79" s="39">
        <v>6616541533.8699999</v>
      </c>
    </row>
    <row r="80" spans="1:6" x14ac:dyDescent="0.25">
      <c r="A80" s="20" t="s">
        <v>58</v>
      </c>
      <c r="B80" s="3" t="s">
        <v>95</v>
      </c>
      <c r="E80" s="3" t="s">
        <v>2</v>
      </c>
      <c r="F80" s="3">
        <v>491841694.54000002</v>
      </c>
    </row>
    <row r="81" spans="1:17" x14ac:dyDescent="0.25">
      <c r="A81" s="20" t="s">
        <v>92</v>
      </c>
      <c r="B81" s="3" t="s">
        <v>96</v>
      </c>
      <c r="E81" s="3"/>
      <c r="F81" s="3">
        <v>3976681071.1299996</v>
      </c>
    </row>
    <row r="82" spans="1:17" x14ac:dyDescent="0.25">
      <c r="A82" s="20" t="s">
        <v>101</v>
      </c>
      <c r="B82" s="3" t="s">
        <v>102</v>
      </c>
      <c r="E82" s="3"/>
      <c r="F82" s="3">
        <v>1417285447.6700001</v>
      </c>
    </row>
    <row r="83" spans="1:17" x14ac:dyDescent="0.25">
      <c r="A83" s="20" t="s">
        <v>90</v>
      </c>
      <c r="B83" s="3" t="s">
        <v>97</v>
      </c>
      <c r="E83" s="3"/>
      <c r="F83" s="3">
        <v>730733320.52999997</v>
      </c>
    </row>
    <row r="84" spans="1:17" ht="12" x14ac:dyDescent="0.3">
      <c r="A84" s="37"/>
      <c r="B84" s="113"/>
      <c r="E84" s="116"/>
      <c r="F84" s="116"/>
    </row>
    <row r="85" spans="1:17" x14ac:dyDescent="0.25">
      <c r="A85" s="32" t="s">
        <v>23</v>
      </c>
      <c r="B85" s="117" t="s">
        <v>44</v>
      </c>
      <c r="E85" s="3"/>
      <c r="F85" s="34">
        <v>16321849702.58</v>
      </c>
    </row>
    <row r="86" spans="1:17" x14ac:dyDescent="0.25">
      <c r="A86" s="20" t="s">
        <v>98</v>
      </c>
      <c r="B86" s="3" t="s">
        <v>54</v>
      </c>
      <c r="E86" s="3"/>
      <c r="F86" s="3">
        <v>1192681185.8299999</v>
      </c>
    </row>
    <row r="87" spans="1:17" x14ac:dyDescent="0.25">
      <c r="A87" s="20" t="s">
        <v>56</v>
      </c>
      <c r="B87" s="3" t="s">
        <v>55</v>
      </c>
      <c r="E87" s="3" t="s">
        <v>2</v>
      </c>
      <c r="F87" s="3">
        <v>14063712666.68</v>
      </c>
    </row>
    <row r="88" spans="1:17" x14ac:dyDescent="0.25">
      <c r="A88" s="20" t="s">
        <v>99</v>
      </c>
      <c r="B88" s="3" t="s">
        <v>100</v>
      </c>
      <c r="E88" s="3"/>
      <c r="F88" s="3">
        <v>488422622</v>
      </c>
    </row>
    <row r="89" spans="1:17" x14ac:dyDescent="0.25">
      <c r="A89" s="20" t="s">
        <v>103</v>
      </c>
      <c r="B89" s="3" t="s">
        <v>105</v>
      </c>
      <c r="E89" s="3"/>
      <c r="F89" s="3">
        <v>210959297.55000001</v>
      </c>
    </row>
    <row r="90" spans="1:17" x14ac:dyDescent="0.25">
      <c r="A90" s="20" t="s">
        <v>104</v>
      </c>
      <c r="B90" s="3" t="s">
        <v>106</v>
      </c>
      <c r="E90" s="3"/>
      <c r="F90" s="3">
        <v>366073930.51999998</v>
      </c>
    </row>
    <row r="91" spans="1:17" ht="12" x14ac:dyDescent="0.3">
      <c r="A91" s="20" t="s">
        <v>72</v>
      </c>
      <c r="B91" s="3" t="s">
        <v>2</v>
      </c>
      <c r="E91" s="11"/>
      <c r="F91" s="4" t="s">
        <v>2</v>
      </c>
    </row>
    <row r="92" spans="1:17" ht="12" x14ac:dyDescent="0.3">
      <c r="B92" s="3" t="s">
        <v>2</v>
      </c>
      <c r="E92" s="116" t="s">
        <v>2</v>
      </c>
      <c r="F92" s="4">
        <v>1325969041128.0801</v>
      </c>
    </row>
    <row r="93" spans="1:17" ht="12" x14ac:dyDescent="0.3">
      <c r="A93" s="16"/>
      <c r="B93" s="9"/>
      <c r="C93" s="15"/>
      <c r="E93" s="10"/>
      <c r="F93" s="4"/>
    </row>
    <row r="94" spans="1:17" ht="12" x14ac:dyDescent="0.3">
      <c r="A94" s="16"/>
      <c r="E94" s="10"/>
      <c r="F94" s="3">
        <v>0</v>
      </c>
    </row>
    <row r="95" spans="1:17" ht="12" x14ac:dyDescent="0.3">
      <c r="A95" s="21"/>
      <c r="C95" s="11"/>
      <c r="D95" s="11"/>
      <c r="E95" s="10"/>
      <c r="F95" s="4" t="s">
        <v>2</v>
      </c>
    </row>
    <row r="96" spans="1:17" ht="12" x14ac:dyDescent="0.3">
      <c r="A96" s="21"/>
      <c r="B96" s="10"/>
      <c r="C96" s="11"/>
      <c r="D96" s="11"/>
      <c r="E96" s="10"/>
      <c r="F96" s="11" t="s">
        <v>2</v>
      </c>
      <c r="G96" s="10"/>
      <c r="H96" s="10"/>
      <c r="I96" s="10"/>
      <c r="J96" s="10"/>
      <c r="K96" s="10"/>
      <c r="L96" s="10"/>
      <c r="M96" s="10"/>
      <c r="N96" s="11"/>
      <c r="O96" s="10"/>
      <c r="P96" s="10"/>
      <c r="Q96" s="10"/>
    </row>
    <row r="97" spans="1:17" ht="12" x14ac:dyDescent="0.3">
      <c r="A97" s="21"/>
      <c r="B97" s="10"/>
      <c r="C97" s="11"/>
      <c r="D97" s="11"/>
      <c r="E97" s="10"/>
      <c r="F97" s="3" t="s">
        <v>2</v>
      </c>
      <c r="G97" s="10"/>
      <c r="H97" s="10"/>
      <c r="I97" s="10"/>
      <c r="J97" s="10"/>
      <c r="K97" s="10"/>
      <c r="L97" s="10"/>
      <c r="M97" s="10"/>
      <c r="N97" s="11"/>
      <c r="O97" s="10"/>
      <c r="P97" s="10"/>
      <c r="Q97" s="10"/>
    </row>
    <row r="99" spans="1:17" x14ac:dyDescent="0.25">
      <c r="F99" s="3" t="s">
        <v>2</v>
      </c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70" bestFit="1" customWidth="1"/>
    <col min="2" max="2" width="54.26953125" style="70" bestFit="1" customWidth="1"/>
    <col min="3" max="3" width="11.453125" style="70"/>
    <col min="4" max="4" width="14.26953125" style="70" bestFit="1" customWidth="1"/>
    <col min="5" max="5" width="14.7265625" style="70" bestFit="1" customWidth="1"/>
    <col min="6" max="6" width="21.54296875" style="70" bestFit="1" customWidth="1"/>
    <col min="7" max="7" width="11.453125" style="70"/>
    <col min="8" max="9" width="20.1796875" style="70" bestFit="1" customWidth="1"/>
    <col min="10" max="10" width="16.453125" style="70" bestFit="1" customWidth="1"/>
    <col min="11" max="11" width="20.1796875" style="70" bestFit="1" customWidth="1"/>
    <col min="12" max="16384" width="11.453125" style="70"/>
  </cols>
  <sheetData>
    <row r="1" spans="1:11" ht="13" thickBot="1" x14ac:dyDescent="0.3">
      <c r="J1" s="71">
        <f>F7+F8+F9+F12</f>
        <v>852483702548.32996</v>
      </c>
    </row>
    <row r="2" spans="1:11" ht="13.5" thickBot="1" x14ac:dyDescent="0.35">
      <c r="B2" s="41" t="s">
        <v>73</v>
      </c>
      <c r="F2" s="72"/>
      <c r="H2" s="72"/>
      <c r="I2" s="72"/>
      <c r="J2" s="72"/>
    </row>
    <row r="3" spans="1:11" x14ac:dyDescent="0.25">
      <c r="A3" s="73"/>
      <c r="B3" s="74"/>
      <c r="C3" s="74"/>
      <c r="D3" s="74"/>
      <c r="E3" s="74"/>
      <c r="F3" s="74"/>
      <c r="G3" s="75"/>
    </row>
    <row r="4" spans="1:11" x14ac:dyDescent="0.25">
      <c r="A4" s="76"/>
      <c r="B4" s="27"/>
      <c r="C4" s="27"/>
      <c r="D4" s="27"/>
      <c r="E4" s="27"/>
      <c r="F4" s="27"/>
      <c r="G4" s="77"/>
    </row>
    <row r="5" spans="1:11" s="41" customFormat="1" ht="13" x14ac:dyDescent="0.3">
      <c r="A5" s="42" t="s">
        <v>74</v>
      </c>
      <c r="B5" s="43" t="s">
        <v>75</v>
      </c>
      <c r="C5" s="44"/>
      <c r="D5" s="44"/>
      <c r="E5" s="44"/>
      <c r="F5" s="43" t="s">
        <v>76</v>
      </c>
      <c r="G5" s="45"/>
    </row>
    <row r="6" spans="1:11" x14ac:dyDescent="0.25">
      <c r="A6" s="78" t="s">
        <v>25</v>
      </c>
      <c r="B6" s="79" t="s">
        <v>24</v>
      </c>
      <c r="C6" s="4"/>
      <c r="D6" s="3"/>
      <c r="E6" s="3" t="s">
        <v>2</v>
      </c>
      <c r="F6" s="4" t="s">
        <v>2</v>
      </c>
      <c r="G6" s="77"/>
      <c r="I6" s="72"/>
      <c r="J6" s="72"/>
      <c r="K6" s="72"/>
    </row>
    <row r="7" spans="1:11" ht="14.5" x14ac:dyDescent="0.35">
      <c r="A7" s="80" t="s">
        <v>26</v>
      </c>
      <c r="B7" s="7" t="s">
        <v>29</v>
      </c>
      <c r="C7" s="3"/>
      <c r="D7" s="68" t="s">
        <v>2</v>
      </c>
      <c r="E7" s="18" t="s">
        <v>2</v>
      </c>
      <c r="F7" s="18">
        <f>Detalle!F48</f>
        <v>479268413504</v>
      </c>
      <c r="G7" s="77"/>
      <c r="H7" s="18"/>
      <c r="I7" s="72"/>
      <c r="K7" s="72"/>
    </row>
    <row r="8" spans="1:11" x14ac:dyDescent="0.25">
      <c r="A8" s="80" t="s">
        <v>60</v>
      </c>
      <c r="B8" s="7" t="s">
        <v>61</v>
      </c>
      <c r="C8" s="3"/>
      <c r="D8" s="68"/>
      <c r="E8" s="68" t="s">
        <v>2</v>
      </c>
      <c r="F8" s="68">
        <f>Detalle!F50</f>
        <v>39529119769</v>
      </c>
      <c r="G8" s="77"/>
      <c r="H8" s="68"/>
      <c r="I8" s="72"/>
      <c r="J8" s="72"/>
    </row>
    <row r="9" spans="1:11" x14ac:dyDescent="0.25">
      <c r="A9" s="80" t="s">
        <v>27</v>
      </c>
      <c r="B9" s="7" t="s">
        <v>28</v>
      </c>
      <c r="C9" s="3"/>
      <c r="D9" s="68"/>
      <c r="E9" s="46" t="s">
        <v>2</v>
      </c>
      <c r="F9" s="72">
        <f>Detalle!F51</f>
        <v>333651227744</v>
      </c>
      <c r="G9" s="77"/>
      <c r="H9" s="46"/>
      <c r="I9" s="72"/>
      <c r="J9" s="72"/>
    </row>
    <row r="10" spans="1:11" x14ac:dyDescent="0.25">
      <c r="A10" s="81" t="s">
        <v>34</v>
      </c>
      <c r="B10" s="82" t="s">
        <v>42</v>
      </c>
      <c r="C10" s="3"/>
      <c r="D10" s="68"/>
      <c r="E10" s="47" t="s">
        <v>2</v>
      </c>
      <c r="F10" s="68">
        <f>Detalle!F66</f>
        <v>2235253363.3000002</v>
      </c>
      <c r="G10" s="77"/>
      <c r="H10" s="68"/>
      <c r="I10" s="72"/>
      <c r="J10" s="72"/>
      <c r="K10" s="72"/>
    </row>
    <row r="11" spans="1:11" x14ac:dyDescent="0.25">
      <c r="A11" s="80" t="s">
        <v>32</v>
      </c>
      <c r="B11" s="82" t="s">
        <v>77</v>
      </c>
      <c r="C11" s="27"/>
      <c r="D11" s="27"/>
      <c r="E11" s="27"/>
      <c r="F11" s="12">
        <f>Detalle!F64</f>
        <v>1588181475</v>
      </c>
      <c r="G11" s="77"/>
      <c r="H11" s="12"/>
      <c r="I11" s="72"/>
      <c r="J11" s="72"/>
    </row>
    <row r="12" spans="1:11" x14ac:dyDescent="0.25">
      <c r="A12" s="80" t="s">
        <v>26</v>
      </c>
      <c r="B12" s="7" t="s">
        <v>45</v>
      </c>
      <c r="C12" s="3"/>
      <c r="D12" s="68"/>
      <c r="E12" s="47" t="s">
        <v>2</v>
      </c>
      <c r="F12" s="47">
        <f>Detalle!F49</f>
        <v>34941531.329999998</v>
      </c>
      <c r="G12" s="77"/>
      <c r="H12" s="47"/>
      <c r="I12" s="72"/>
      <c r="J12" s="72"/>
    </row>
    <row r="13" spans="1:11" ht="13.5" thickBot="1" x14ac:dyDescent="0.35">
      <c r="A13" s="76"/>
      <c r="B13" s="2" t="s">
        <v>78</v>
      </c>
      <c r="C13" s="27"/>
      <c r="D13" s="27"/>
      <c r="E13" s="48" t="s">
        <v>79</v>
      </c>
      <c r="F13" s="49">
        <f>SUM(F7:F12)</f>
        <v>856307137386.63</v>
      </c>
      <c r="G13" s="77"/>
      <c r="H13" s="72"/>
      <c r="I13" s="72"/>
      <c r="J13" s="72"/>
      <c r="K13" s="72"/>
    </row>
    <row r="14" spans="1:11" ht="13.5" thickTop="1" x14ac:dyDescent="0.3">
      <c r="A14" s="76"/>
      <c r="B14" s="62" t="s">
        <v>57</v>
      </c>
      <c r="C14" s="27"/>
      <c r="D14" s="27"/>
      <c r="E14" s="27"/>
      <c r="F14" s="83"/>
      <c r="G14" s="77"/>
      <c r="I14" s="84"/>
    </row>
    <row r="15" spans="1:11" x14ac:dyDescent="0.25">
      <c r="A15" s="33" t="s">
        <v>26</v>
      </c>
      <c r="B15" s="7" t="s">
        <v>29</v>
      </c>
      <c r="C15" s="27"/>
      <c r="D15" s="27"/>
      <c r="E15" s="27"/>
      <c r="F15" s="31">
        <v>17047000</v>
      </c>
      <c r="G15" s="77"/>
      <c r="I15" s="84"/>
    </row>
    <row r="16" spans="1:11" x14ac:dyDescent="0.25">
      <c r="A16" s="33" t="s">
        <v>27</v>
      </c>
      <c r="B16" s="7" t="s">
        <v>28</v>
      </c>
      <c r="C16" s="27"/>
      <c r="D16" s="27"/>
      <c r="E16" s="27"/>
      <c r="F16" s="31">
        <v>1601000</v>
      </c>
      <c r="G16" s="77"/>
      <c r="I16" s="84"/>
    </row>
    <row r="17" spans="1:9" ht="13" thickBot="1" x14ac:dyDescent="0.3">
      <c r="A17" s="33" t="s">
        <v>32</v>
      </c>
      <c r="B17" s="35" t="s">
        <v>41</v>
      </c>
      <c r="C17" s="27"/>
      <c r="D17" s="27"/>
      <c r="E17" s="27"/>
      <c r="F17" s="31">
        <v>3777000</v>
      </c>
      <c r="G17" s="77"/>
      <c r="I17" s="84"/>
    </row>
    <row r="18" spans="1:9" ht="13" thickBot="1" x14ac:dyDescent="0.3">
      <c r="A18" s="33"/>
      <c r="B18" s="35"/>
      <c r="C18" s="27"/>
      <c r="D18" s="27"/>
      <c r="E18" s="27"/>
      <c r="F18" s="69">
        <f>SUM(F15:F17)</f>
        <v>22425000</v>
      </c>
      <c r="G18" s="77"/>
      <c r="I18" s="84"/>
    </row>
    <row r="19" spans="1:9" x14ac:dyDescent="0.25">
      <c r="A19" s="33"/>
      <c r="B19" s="35"/>
      <c r="C19" s="27"/>
      <c r="D19" s="27"/>
      <c r="E19" s="27"/>
      <c r="F19" s="68"/>
      <c r="G19" s="77"/>
      <c r="I19" s="84"/>
    </row>
    <row r="20" spans="1:9" ht="13" thickBot="1" x14ac:dyDescent="0.3">
      <c r="A20" s="85"/>
      <c r="B20" s="86"/>
      <c r="C20" s="86"/>
      <c r="D20" s="86"/>
      <c r="E20" s="86"/>
      <c r="F20" s="71">
        <f>F13-F18</f>
        <v>856284712386.63</v>
      </c>
      <c r="G20" s="87"/>
      <c r="H20" s="84"/>
      <c r="I20" s="72"/>
    </row>
    <row r="21" spans="1:9" x14ac:dyDescent="0.25">
      <c r="A21" s="27"/>
      <c r="B21" s="27"/>
      <c r="C21" s="27"/>
      <c r="D21" s="27"/>
      <c r="E21" s="27"/>
      <c r="F21" s="83"/>
      <c r="I21" s="88"/>
    </row>
    <row r="22" spans="1:9" x14ac:dyDescent="0.25">
      <c r="A22" s="27"/>
      <c r="B22" s="27"/>
      <c r="C22" s="27"/>
      <c r="D22" s="27"/>
      <c r="E22" s="27"/>
      <c r="F22" s="83"/>
    </row>
    <row r="23" spans="1:9" ht="13" thickBot="1" x14ac:dyDescent="0.3">
      <c r="A23" s="27"/>
      <c r="B23" s="27"/>
      <c r="C23" s="27"/>
      <c r="D23" s="27"/>
      <c r="E23" s="27"/>
      <c r="F23" s="83"/>
    </row>
    <row r="24" spans="1:9" x14ac:dyDescent="0.25">
      <c r="A24" s="73"/>
      <c r="B24" s="74"/>
      <c r="C24" s="74"/>
      <c r="D24" s="74"/>
      <c r="E24" s="74"/>
      <c r="F24" s="89"/>
      <c r="G24" s="75"/>
    </row>
    <row r="25" spans="1:9" ht="13" thickBot="1" x14ac:dyDescent="0.3">
      <c r="A25" s="76"/>
      <c r="B25" s="27"/>
      <c r="C25" s="27"/>
      <c r="D25" s="27"/>
      <c r="E25" s="27"/>
      <c r="F25" s="83"/>
      <c r="G25" s="77"/>
    </row>
    <row r="26" spans="1:9" ht="13.5" thickBot="1" x14ac:dyDescent="0.35">
      <c r="A26" s="50" t="s">
        <v>74</v>
      </c>
      <c r="B26" s="51" t="s">
        <v>80</v>
      </c>
      <c r="C26" s="44"/>
      <c r="D26" s="44"/>
      <c r="E26" s="44"/>
      <c r="F26" s="51" t="s">
        <v>76</v>
      </c>
      <c r="G26" s="77"/>
    </row>
    <row r="27" spans="1:9" ht="13" x14ac:dyDescent="0.3">
      <c r="A27" s="52"/>
      <c r="B27" s="44"/>
      <c r="C27" s="44"/>
      <c r="D27" s="44"/>
      <c r="E27" s="44"/>
      <c r="F27" s="44"/>
      <c r="G27" s="77"/>
    </row>
    <row r="28" spans="1:9" x14ac:dyDescent="0.25">
      <c r="A28" s="78" t="s">
        <v>30</v>
      </c>
      <c r="B28" s="79" t="s">
        <v>31</v>
      </c>
      <c r="C28" s="3"/>
      <c r="D28" s="68"/>
      <c r="E28" s="47"/>
      <c r="F28" s="4" t="s">
        <v>2</v>
      </c>
      <c r="G28" s="77"/>
    </row>
    <row r="29" spans="1:9" x14ac:dyDescent="0.25">
      <c r="A29" s="80" t="s">
        <v>33</v>
      </c>
      <c r="B29" s="82" t="s">
        <v>40</v>
      </c>
      <c r="C29" s="3"/>
      <c r="D29" s="68"/>
      <c r="E29" s="47"/>
      <c r="G29" s="77"/>
    </row>
    <row r="30" spans="1:9" x14ac:dyDescent="0.25">
      <c r="A30" s="80" t="s">
        <v>32</v>
      </c>
      <c r="B30" s="82" t="s">
        <v>81</v>
      </c>
      <c r="C30" s="3"/>
      <c r="D30" s="68"/>
      <c r="E30" s="47" t="s">
        <v>2</v>
      </c>
      <c r="F30" s="90">
        <f>Detalle!F65</f>
        <v>19921000</v>
      </c>
      <c r="G30" s="77"/>
    </row>
    <row r="31" spans="1:9" x14ac:dyDescent="0.25">
      <c r="G31" s="77"/>
    </row>
    <row r="32" spans="1:9" ht="13" thickBot="1" x14ac:dyDescent="0.3">
      <c r="A32" s="81"/>
      <c r="B32" s="82"/>
      <c r="C32" s="3"/>
      <c r="D32" s="68"/>
      <c r="E32" s="53">
        <v>1</v>
      </c>
      <c r="F32" s="91">
        <f>SUM(F30:F31)</f>
        <v>19921000</v>
      </c>
      <c r="G32" s="77"/>
    </row>
    <row r="33" spans="1:7" ht="13" thickTop="1" x14ac:dyDescent="0.25">
      <c r="A33" s="80"/>
      <c r="B33" s="79" t="s">
        <v>2</v>
      </c>
      <c r="C33" s="3"/>
      <c r="D33" s="68"/>
      <c r="E33" s="53"/>
      <c r="F33" s="92" t="s">
        <v>2</v>
      </c>
      <c r="G33" s="77"/>
    </row>
    <row r="34" spans="1:7" x14ac:dyDescent="0.25">
      <c r="A34" s="78" t="s">
        <v>35</v>
      </c>
      <c r="B34" s="79" t="s">
        <v>36</v>
      </c>
      <c r="C34" s="3"/>
      <c r="D34" s="68"/>
      <c r="E34" s="53"/>
      <c r="F34" s="4" t="s">
        <v>2</v>
      </c>
      <c r="G34" s="77"/>
    </row>
    <row r="35" spans="1:7" x14ac:dyDescent="0.25">
      <c r="A35" s="80" t="s">
        <v>52</v>
      </c>
      <c r="B35" s="82" t="s">
        <v>53</v>
      </c>
      <c r="C35" s="3"/>
      <c r="D35" s="68"/>
      <c r="E35" s="53" t="s">
        <v>2</v>
      </c>
      <c r="F35" s="3">
        <f>Detalle!F70</f>
        <v>1746000</v>
      </c>
      <c r="G35" s="77"/>
    </row>
    <row r="36" spans="1:7" ht="14.5" x14ac:dyDescent="0.35">
      <c r="A36" s="80" t="s">
        <v>37</v>
      </c>
      <c r="B36" s="93" t="s">
        <v>43</v>
      </c>
      <c r="C36" s="3"/>
      <c r="D36" s="68"/>
      <c r="E36" s="54" t="s">
        <v>2</v>
      </c>
      <c r="F36" s="68">
        <f>Detalle!F71</f>
        <v>190500</v>
      </c>
      <c r="G36" s="77"/>
    </row>
    <row r="37" spans="1:7" ht="13" thickBot="1" x14ac:dyDescent="0.3">
      <c r="A37" s="80"/>
      <c r="B37" s="93"/>
      <c r="C37" s="3"/>
      <c r="D37" s="68"/>
      <c r="E37" s="53">
        <v>2</v>
      </c>
      <c r="F37" s="91">
        <f>SUM(F35:F36)</f>
        <v>1936500</v>
      </c>
      <c r="G37" s="77"/>
    </row>
    <row r="38" spans="1:7" ht="15" thickTop="1" x14ac:dyDescent="0.35">
      <c r="A38" s="80"/>
      <c r="B38" s="93"/>
      <c r="C38" s="3"/>
      <c r="D38" s="68"/>
      <c r="E38" s="54"/>
      <c r="F38" s="68"/>
      <c r="G38" s="77"/>
    </row>
    <row r="39" spans="1:7" ht="13" x14ac:dyDescent="0.3">
      <c r="A39" s="55" t="s">
        <v>2</v>
      </c>
      <c r="B39" s="7"/>
      <c r="C39" s="3"/>
      <c r="D39" s="3"/>
      <c r="E39" s="56" t="s">
        <v>2</v>
      </c>
      <c r="F39" s="3" t="s">
        <v>2</v>
      </c>
      <c r="G39" s="77"/>
    </row>
    <row r="40" spans="1:7" ht="13" x14ac:dyDescent="0.3">
      <c r="A40" s="78" t="s">
        <v>20</v>
      </c>
      <c r="B40" s="79" t="s">
        <v>38</v>
      </c>
      <c r="C40" s="3"/>
      <c r="D40" s="3"/>
      <c r="E40" s="57"/>
      <c r="F40" s="4" t="s">
        <v>2</v>
      </c>
      <c r="G40" s="77"/>
    </row>
    <row r="41" spans="1:7" x14ac:dyDescent="0.25">
      <c r="A41" s="58" t="s">
        <v>69</v>
      </c>
      <c r="B41" s="7" t="s">
        <v>71</v>
      </c>
      <c r="C41" s="3"/>
      <c r="D41" s="3" t="s">
        <v>2</v>
      </c>
      <c r="E41" s="59"/>
      <c r="F41" s="3">
        <f>Detalle!F74</f>
        <v>0</v>
      </c>
      <c r="G41" s="77"/>
    </row>
    <row r="42" spans="1:7" ht="13" x14ac:dyDescent="0.3">
      <c r="A42" s="80" t="s">
        <v>39</v>
      </c>
      <c r="B42" s="82" t="s">
        <v>16</v>
      </c>
      <c r="C42" s="3"/>
      <c r="D42" s="3"/>
      <c r="E42" s="57"/>
      <c r="F42" s="3">
        <f>Detalle!F75</f>
        <v>446709000000</v>
      </c>
      <c r="G42" s="77"/>
    </row>
    <row r="43" spans="1:7" ht="13" thickBot="1" x14ac:dyDescent="0.3">
      <c r="A43" s="80"/>
      <c r="B43" s="82"/>
      <c r="C43" s="3"/>
      <c r="D43" s="3"/>
      <c r="E43" s="53">
        <v>3</v>
      </c>
      <c r="F43" s="60">
        <f>SUM(F41:F42)</f>
        <v>446709000000</v>
      </c>
      <c r="G43" s="77"/>
    </row>
    <row r="44" spans="1:7" ht="13.5" thickTop="1" x14ac:dyDescent="0.3">
      <c r="A44" s="80"/>
      <c r="B44" s="7"/>
      <c r="C44" s="3"/>
      <c r="D44" s="3"/>
      <c r="E44" s="57"/>
      <c r="F44" s="4"/>
      <c r="G44" s="77"/>
    </row>
    <row r="45" spans="1:7" ht="13" x14ac:dyDescent="0.3">
      <c r="A45" s="78" t="s">
        <v>21</v>
      </c>
      <c r="B45" s="79" t="s">
        <v>22</v>
      </c>
      <c r="C45" s="15"/>
      <c r="D45" s="3"/>
      <c r="E45" s="57"/>
      <c r="F45" s="94">
        <f>F48+F47+F46+F49</f>
        <v>6479160495.2999954</v>
      </c>
      <c r="G45" s="77"/>
    </row>
    <row r="46" spans="1:7" ht="13" x14ac:dyDescent="0.3">
      <c r="A46" s="33" t="s">
        <v>58</v>
      </c>
      <c r="B46" s="40" t="s">
        <v>59</v>
      </c>
      <c r="C46" s="3"/>
      <c r="D46" s="3"/>
      <c r="E46" s="6" t="s">
        <v>2</v>
      </c>
      <c r="F46" s="6">
        <v>2647065050.3499951</v>
      </c>
      <c r="G46" s="77"/>
    </row>
    <row r="47" spans="1:7" ht="13" x14ac:dyDescent="0.3">
      <c r="A47" s="37" t="s">
        <v>92</v>
      </c>
      <c r="B47" s="38" t="s">
        <v>89</v>
      </c>
      <c r="C47" s="3"/>
      <c r="D47" s="3"/>
      <c r="E47" s="6"/>
      <c r="F47" s="6">
        <v>2799156030.6799998</v>
      </c>
      <c r="G47" s="77"/>
    </row>
    <row r="48" spans="1:7" ht="13" x14ac:dyDescent="0.3">
      <c r="A48" s="37" t="s">
        <v>88</v>
      </c>
      <c r="B48" s="38" t="s">
        <v>89</v>
      </c>
      <c r="C48" s="3"/>
      <c r="D48" s="3"/>
      <c r="E48" s="6"/>
      <c r="F48" s="6">
        <v>725652375.46000016</v>
      </c>
      <c r="G48" s="77"/>
    </row>
    <row r="49" spans="1:7" ht="21" x14ac:dyDescent="0.3">
      <c r="A49" s="37" t="s">
        <v>90</v>
      </c>
      <c r="B49" s="38" t="s">
        <v>91</v>
      </c>
      <c r="C49" s="3"/>
      <c r="D49" s="3"/>
      <c r="E49" s="6"/>
      <c r="F49" s="6">
        <v>307287038.81</v>
      </c>
      <c r="G49" s="77"/>
    </row>
    <row r="50" spans="1:7" x14ac:dyDescent="0.25">
      <c r="A50" s="80"/>
      <c r="B50" s="95"/>
      <c r="C50" s="3"/>
      <c r="D50" s="3"/>
      <c r="E50" s="53"/>
      <c r="F50" s="3"/>
      <c r="G50" s="77"/>
    </row>
    <row r="51" spans="1:7" x14ac:dyDescent="0.25">
      <c r="A51" s="80"/>
      <c r="B51" s="95"/>
      <c r="C51" s="3"/>
      <c r="D51" s="3"/>
      <c r="E51" s="53"/>
      <c r="F51" s="3"/>
      <c r="G51" s="77"/>
    </row>
    <row r="52" spans="1:7" x14ac:dyDescent="0.25">
      <c r="A52" s="78" t="s">
        <v>23</v>
      </c>
      <c r="B52" s="96" t="s">
        <v>44</v>
      </c>
      <c r="C52" s="3"/>
      <c r="D52" s="3"/>
      <c r="E52" s="59"/>
      <c r="F52" s="97" t="s">
        <v>2</v>
      </c>
      <c r="G52" s="77"/>
    </row>
    <row r="53" spans="1:7" ht="13.5" thickBot="1" x14ac:dyDescent="0.35">
      <c r="A53" s="80" t="s">
        <v>56</v>
      </c>
      <c r="B53" s="66" t="s">
        <v>55</v>
      </c>
      <c r="C53" s="3"/>
      <c r="D53" s="3"/>
      <c r="E53" s="53">
        <v>5</v>
      </c>
      <c r="F53" s="61">
        <f>Detalle!F87</f>
        <v>14063712666.68</v>
      </c>
      <c r="G53" s="77"/>
    </row>
    <row r="54" spans="1:7" ht="13" thickTop="1" x14ac:dyDescent="0.25">
      <c r="A54" s="76"/>
      <c r="B54" s="27"/>
      <c r="C54" s="27"/>
      <c r="D54" s="27"/>
      <c r="E54" s="27"/>
      <c r="F54" s="27"/>
      <c r="G54" s="77"/>
    </row>
    <row r="55" spans="1:7" ht="13" thickBot="1" x14ac:dyDescent="0.3">
      <c r="A55" s="76"/>
      <c r="B55" s="7" t="s">
        <v>82</v>
      </c>
      <c r="C55" s="27"/>
      <c r="D55" s="27"/>
      <c r="E55" s="48" t="s">
        <v>83</v>
      </c>
      <c r="F55" s="98">
        <f>F32+F37+F42+F45+F53</f>
        <v>467273730661.97998</v>
      </c>
      <c r="G55" s="77"/>
    </row>
    <row r="56" spans="1:7" ht="13.5" thickTop="1" thickBot="1" x14ac:dyDescent="0.3">
      <c r="A56" s="76"/>
      <c r="B56" s="27"/>
      <c r="C56" s="27"/>
      <c r="D56" s="27"/>
      <c r="E56" s="27"/>
      <c r="F56" s="27"/>
      <c r="G56" s="77"/>
    </row>
    <row r="57" spans="1:7" ht="13.5" thickBot="1" x14ac:dyDescent="0.35">
      <c r="A57" s="76"/>
      <c r="B57" s="62" t="s">
        <v>84</v>
      </c>
      <c r="C57" s="62"/>
      <c r="D57" s="62"/>
      <c r="E57" s="62" t="s">
        <v>85</v>
      </c>
      <c r="F57" s="63">
        <f>F13-F18+F55</f>
        <v>1323558443048.6099</v>
      </c>
      <c r="G57" s="77"/>
    </row>
    <row r="58" spans="1:7" x14ac:dyDescent="0.25">
      <c r="A58" s="76"/>
      <c r="B58" s="27"/>
      <c r="C58" s="27"/>
      <c r="D58" s="27"/>
      <c r="E58" s="27"/>
      <c r="F58" s="27"/>
      <c r="G58" s="77"/>
    </row>
    <row r="59" spans="1:7" ht="21.75" customHeight="1" x14ac:dyDescent="0.25">
      <c r="A59" s="76"/>
      <c r="B59" s="27"/>
      <c r="C59" s="27"/>
      <c r="D59" s="27"/>
      <c r="E59" s="27"/>
      <c r="F59" s="65">
        <f>Detalle!F45</f>
        <v>1325969041128.0801</v>
      </c>
      <c r="G59" s="77"/>
    </row>
    <row r="60" spans="1:7" x14ac:dyDescent="0.25">
      <c r="A60" s="76"/>
      <c r="B60" s="27"/>
      <c r="C60" s="27"/>
      <c r="D60" s="27"/>
      <c r="E60" s="27"/>
      <c r="F60" s="27"/>
      <c r="G60" s="77"/>
    </row>
    <row r="61" spans="1:7" ht="13" thickBot="1" x14ac:dyDescent="0.3">
      <c r="A61" s="85"/>
      <c r="B61" s="86"/>
      <c r="C61" s="86"/>
      <c r="D61" s="86"/>
      <c r="E61" s="86"/>
      <c r="F61" s="64">
        <f>F57-F59</f>
        <v>-2410598079.4702148</v>
      </c>
      <c r="G61" s="8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1" ma:contentTypeDescription="Crear nuevo documento." ma:contentTypeScope="" ma:versionID="feced937f0df66e3cd7ac85259262fef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5c8550870cc4c7aaef7e59ca93805c3f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8F55C9-0236-4C4D-99A3-E415C82C4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8E3E26-2640-4BC1-88AC-8E713968412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b17221c6-4c78-4db3-8140-58dc70740a93"/>
    <ds:schemaRef ds:uri="be4da831-41e5-4a27-8463-f52404d629ae"/>
  </ds:schemaRefs>
</ds:datastoreItem>
</file>

<file path=customXml/itemProps3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Carlos Andres Rodriguez Reyes</cp:lastModifiedBy>
  <cp:lastPrinted>2021-05-13T16:26:48Z</cp:lastPrinted>
  <dcterms:created xsi:type="dcterms:W3CDTF">1997-11-10T20:17:17Z</dcterms:created>
  <dcterms:modified xsi:type="dcterms:W3CDTF">2022-07-14T21:19:07Z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