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31"/>
  <workbookPr defaultThemeVersion="166925"/>
  <mc:AlternateContent xmlns:mc="http://schemas.openxmlformats.org/markup-compatibility/2006">
    <mc:Choice Requires="x15">
      <x15ac:absPath xmlns:x15ac="http://schemas.microsoft.com/office/spreadsheetml/2010/11/ac" url="C:\Users\user\Desktop\cti\"/>
    </mc:Choice>
  </mc:AlternateContent>
  <xr:revisionPtr revIDLastSave="2" documentId="13_ncr:1_{85521CD0-5102-416A-BE5F-A69A7E400FAF}" xr6:coauthVersionLast="47" xr6:coauthVersionMax="47" xr10:uidLastSave="{0E6A5C57-DC55-48BD-BD0F-198FA17F73D7}"/>
  <bookViews>
    <workbookView xWindow="-120" yWindow="-120" windowWidth="20730" windowHeight="11160" tabRatio="580" xr2:uid="{00000000-000D-0000-FFFF-FFFF00000000}"/>
  </bookViews>
  <sheets>
    <sheet name="Publicidad e Informe" sheetId="1" r:id="rId1"/>
    <sheet name="Listas" sheetId="2" state="hidden" r:id="rId2"/>
  </sheets>
  <definedNames>
    <definedName name="_xlnm._FilterDatabase" localSheetId="0" hidden="1">'Publicidad e Informe'!$A$27:$H$27</definedName>
    <definedName name="_xlnm.Print_Area" localSheetId="0">'Publicidad e Informe'!$A$1:$H$345</definedName>
  </definedName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0" i="1" l="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256" i="1"/>
  <c r="B257" i="1"/>
  <c r="B258" i="1"/>
  <c r="B259" i="1"/>
  <c r="B260" i="1"/>
  <c r="B261" i="1"/>
  <c r="B262" i="1"/>
  <c r="B263" i="1"/>
  <c r="B264" i="1"/>
  <c r="B265" i="1"/>
  <c r="B266" i="1"/>
  <c r="B267" i="1"/>
  <c r="B268" i="1"/>
  <c r="B269" i="1"/>
  <c r="B270" i="1"/>
  <c r="B271" i="1"/>
  <c r="B272" i="1"/>
  <c r="B273" i="1"/>
  <c r="B274" i="1"/>
  <c r="B275" i="1"/>
  <c r="B276" i="1"/>
  <c r="B277" i="1"/>
  <c r="B278" i="1"/>
  <c r="B279" i="1"/>
  <c r="B280" i="1"/>
  <c r="B281" i="1"/>
  <c r="B282" i="1"/>
  <c r="B283" i="1"/>
  <c r="B284" i="1"/>
  <c r="B285" i="1"/>
  <c r="B286" i="1"/>
  <c r="B287" i="1"/>
  <c r="B288" i="1"/>
  <c r="B289" i="1"/>
  <c r="B290" i="1"/>
  <c r="B291" i="1"/>
  <c r="B292" i="1"/>
  <c r="B293" i="1"/>
  <c r="B294" i="1"/>
  <c r="B295" i="1"/>
  <c r="B296" i="1"/>
  <c r="B297" i="1"/>
  <c r="B298" i="1"/>
  <c r="B299" i="1"/>
  <c r="B300" i="1"/>
  <c r="B301" i="1"/>
  <c r="B302" i="1"/>
  <c r="B303" i="1"/>
  <c r="B304" i="1"/>
  <c r="B305" i="1"/>
  <c r="B306" i="1"/>
  <c r="B307" i="1"/>
  <c r="B308" i="1"/>
  <c r="B309" i="1"/>
  <c r="B310" i="1"/>
  <c r="B311" i="1"/>
  <c r="B312" i="1"/>
  <c r="B313" i="1"/>
  <c r="B314" i="1"/>
  <c r="B315" i="1"/>
  <c r="B316" i="1"/>
  <c r="B317" i="1"/>
  <c r="B318" i="1"/>
  <c r="B319" i="1"/>
  <c r="B320" i="1"/>
  <c r="B321" i="1"/>
  <c r="B322" i="1"/>
  <c r="B323" i="1"/>
  <c r="B324" i="1"/>
  <c r="B325" i="1"/>
  <c r="B326" i="1"/>
  <c r="B327" i="1"/>
  <c r="B328" i="1"/>
  <c r="B329" i="1"/>
  <c r="B330" i="1"/>
  <c r="B331" i="1"/>
  <c r="B332" i="1"/>
  <c r="B333" i="1"/>
  <c r="B334" i="1"/>
  <c r="B335" i="1"/>
  <c r="B336" i="1"/>
  <c r="B337" i="1"/>
  <c r="B338" i="1"/>
  <c r="B339" i="1"/>
  <c r="B340" i="1"/>
  <c r="B341" i="1"/>
  <c r="B342" i="1"/>
  <c r="B343" i="1"/>
  <c r="B344" i="1"/>
  <c r="B345" i="1"/>
  <c r="B40" i="1"/>
  <c r="B39" i="1"/>
  <c r="B37" i="1"/>
  <c r="B38" i="1"/>
  <c r="B36" i="1"/>
  <c r="B34" i="1"/>
  <c r="B35" i="1"/>
  <c r="B32" i="1"/>
  <c r="B33" i="1"/>
  <c r="B30" i="1"/>
  <c r="B31" i="1"/>
  <c r="B29" i="1"/>
  <c r="E21" i="1"/>
  <c r="H21" i="1" s="1"/>
  <c r="E22" i="1"/>
  <c r="H22" i="1" s="1"/>
  <c r="H24" i="1"/>
  <c r="H25" i="1"/>
</calcChain>
</file>

<file path=xl/sharedStrings.xml><?xml version="1.0" encoding="utf-8"?>
<sst xmlns="http://schemas.openxmlformats.org/spreadsheetml/2006/main" count="1647" uniqueCount="726">
  <si>
    <r>
      <t xml:space="preserve">
Publicidad e informe de observaciones y respuestas de los proyectos especificos de regulación
</t>
    </r>
    <r>
      <rPr>
        <sz val="11"/>
        <color theme="1"/>
        <rFont val="Arial"/>
        <family val="2"/>
      </rPr>
      <t xml:space="preserve">
En cumplimiento del Decreto 1081 de 2015 artículo 2.1.2.1.14. Publicidad e informe de observaciones y respuestas de los proyectos específicos de regulación expedidos con firma del presidente de la República 
</t>
    </r>
  </si>
  <si>
    <t>Datos básicos</t>
  </si>
  <si>
    <t xml:space="preserve">Nombre de la entidad </t>
  </si>
  <si>
    <t>MINISTERIO DE TECNOLOGÍAS DE LA INFORMACIÓN Y LAS COMUNICACIONES</t>
  </si>
  <si>
    <t xml:space="preserve">Responsable del proceso </t>
  </si>
  <si>
    <t>DIRECCIÓN DE GOBIERNO DIGITAL</t>
  </si>
  <si>
    <t>Nombre del proyecto de regulación</t>
  </si>
  <si>
    <t>Por la cual se establecen los lineamientos de transformación digital para las estrategias de ciudades y territorios inteligentes de las entidades territoriales, en el marco de la política de gobierno digital</t>
  </si>
  <si>
    <t>Objetivo del proyecto de regulación</t>
  </si>
  <si>
    <t xml:space="preserve">La presente resolución tiene por objeto definir los lineamientos y condiciones  generales para la adopción e implementación de estrategias de Ciudades y Territorios Inteligentes, en el marco de lo previsto en el artículo 147 de la Ley 1955 de 2019. </t>
  </si>
  <si>
    <t>Fecha de publicación del informe</t>
  </si>
  <si>
    <t>Marzo del 2022</t>
  </si>
  <si>
    <t>Descripción de la consulta</t>
  </si>
  <si>
    <t xml:space="preserve">Tiempo total de duración de la consulta: </t>
  </si>
  <si>
    <t>15 días calendario</t>
  </si>
  <si>
    <t>Fecha de inicio</t>
  </si>
  <si>
    <t>12 de enero de 2022</t>
  </si>
  <si>
    <t>Fecha de finalización</t>
  </si>
  <si>
    <t>27 de enero de 2022</t>
  </si>
  <si>
    <t>Enlace donde estuvo la consulta pública</t>
  </si>
  <si>
    <t>https://www.mintic.gov.co/portal/inicio/Sala-de-prensa/Noticias/198359:MinTIC-publica-para-comentarios-el-borrador-de-la-resolucion-de-Ciudades-y-Territorios-Inteligentes</t>
  </si>
  <si>
    <t xml:space="preserve">Canales o medios dispuestos para la difusión del proyecto </t>
  </si>
  <si>
    <t>Difusión vía sede electrónica de MinTIC y redes sociales de MinTIC.</t>
  </si>
  <si>
    <t>Canales o medios dispuestos para la recepción de comentarios</t>
  </si>
  <si>
    <t>gobiernodigital@mintic.gov.co / ciudadesyterritoriosinteligentes@mintic.gov.co</t>
  </si>
  <si>
    <t>Resultados de la consulta</t>
  </si>
  <si>
    <t>Número de Total de participantes</t>
  </si>
  <si>
    <t xml:space="preserve">Número total de comentarios recibidos </t>
  </si>
  <si>
    <t>Número de comentarios aceptados</t>
  </si>
  <si>
    <t>%</t>
  </si>
  <si>
    <t>Número de comentarios no aceptadas</t>
  </si>
  <si>
    <t>Número total de artículos del proyecto</t>
  </si>
  <si>
    <t>Número total de artículos del proyecto con comentarios</t>
  </si>
  <si>
    <t xml:space="preserve">Número total de artículos del proyecto modificados </t>
  </si>
  <si>
    <t xml:space="preserve">Consolidado de observaciones y respuestas </t>
  </si>
  <si>
    <t xml:space="preserve">No. </t>
  </si>
  <si>
    <t>No.</t>
  </si>
  <si>
    <t>Fecha de recepción</t>
  </si>
  <si>
    <t xml:space="preserve">Remitente </t>
  </si>
  <si>
    <t>Observación recibida</t>
  </si>
  <si>
    <t>Estado</t>
  </si>
  <si>
    <t>Consideración desde entidad</t>
  </si>
  <si>
    <t>Jue 13/01/2022 12:14 PM</t>
  </si>
  <si>
    <t>Manuel Alejandro loaiza muñoz 
&lt;manoloaiza@outlook.com&gt;</t>
  </si>
  <si>
    <t>Hay referencia de las cámaras de comercio como instuciones involucradas en la evaluación de lamadurez, pero estas instuciones cuentan con recursos con conocimiento en transformación digital y habilitadores digitales para empresas que usualmente no son muy usadas por las empresas inscritas. Mejorar la comunicacion de los recursos disponibles en todas las intuciones del gobierno y-o que impactan al gobierno y a su pueblo.</t>
  </si>
  <si>
    <t>No aceptada</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</si>
  <si>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todo caso, respecto a las cámaras de comercio, el Anexo 1 del proyecto de resolución indica que  estas entidades, al igual que otros actores del sector privado como la industria TI, o los parques tecnológicos participen en la evaluación, específicamente en la medición de percepción, en el marco del Modelo de Madurez.  Respecto a la sugerencia de mejorar comunicación de los recursos disponibles, el Anexo 3 de la resolución indica como se realizará el proceso de comunicación que en todo caso será a través de la sede electrónica del MinTIC.</t>
  </si>
  <si>
    <t>La mayoría de los ciudadanos que cuentan con un negocio, empresa pequeña o micro empresa noenen conocimiento de los recursos virtuales, asesorías prestados por entes de control, cámarasde comercio, entre otros, para habilitar y mejorar su conocimiento de los recursos digitales paramejorar su calidad de vida y mantenerse compevos.</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</si>
  <si>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El Anexo 2 comprende el acompañamiento técnico que podrán recibir las entidades territoriales para la estrcturación de las estrategias de ciudades y territorios inteligentes que éstas elaboren. Así las cosas,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y colaboración de los actores del sector público y del sector privado. </t>
  </si>
  <si>
    <t>Existencia de cursos o recursos virtuales, de entrenamiento, clases, academia, que mejoran elconocimiento de tecnologías digitales es escaso o los recursos gratuitos son poco conocidos.</t>
  </si>
  <si>
    <t>Agregar programas académicos, cursos gratuitos a población en general para instruirse en nuevastecnologías</t>
  </si>
  <si>
    <t>Impacto a la economía local o regional por uso de tecnologías locales o extranjeras que impulsenel comercio electrónico, servicios IoT, criptomonedas.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</si>
  <si>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El Anexo 2 comprende el acompañamiento técnico que podrán recibir las entidades territoriales para la estrcturación de las estrategias de ciudades y territorios inteligentes que éstas elaboren. Así las cosas,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y colaboración de los actores del sector público y del sector privado. </t>
  </si>
  <si>
    <t>Candad de empresas o negocios locales que ya implementen un modelo de madurez digital paraidenficar su estado y mapear un rumbo a futuro para mejorar su nivel de compevidad.</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</si>
  <si>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el Anexo 1 aplica únicamente para las entidades territoriales. En todo caso, el diseño, implementación y sostenibilidad para el desarrollo de Ciudades y Territorios Inteligentes deberá atender, entre otros, el principio de colaboración, según el cual la toma de decisiones para el desarrollo de estrategias de Ciudades y Territorios Inteligentes deberá involucrar la participación de la ciudadanía y colaboración de los actores del sector público y del sector privado.</t>
  </si>
  <si>
    <t>Nivel de bancarización que permita implementar nuevas soluciones de transferencias y pagos arecursos varios sin depender de moneda sica (pagos por transporte público, pagos portransporte privado, etc)</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</si>
  <si>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Así las cosas,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y colaboración de los actores del sector público y del sector privado. </t>
  </si>
  <si>
    <t>Acceso digital democráco o parcipación ciudadana digital para cerrar la brecha entre el pueblo y los gobiernos o gobernantes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</si>
  <si>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Al respecto, el modelo de madurez de ciudades y territorios inteligentes, contempla que, en la dimensión de gobernaza, las entidades territoriales pueden liderar iniciativas de ciudades y territorios inteligentes enfocadas en incentivar la particiapción ciudadana. Así las cosas,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y colaboración de los actores del sector público y del sector privado. </t>
  </si>
  <si>
    <t>Medición de programas empresariales que por su proceso de transformación digital hayanimpactado posivamente a la ciudad o sus diferentes comunas-sectores, haciéndolos más inclusivos y mejorando sustancialmente su calidad de vida.</t>
  </si>
  <si>
    <t>Metodos de parcipación y retroalimentación ciudadana de rápida comunicación entre el puebloy el gobierno mediante medios digitales.</t>
  </si>
  <si>
    <t>Nivel de implementacion de energias alternavas con impacto posivo a la ciudad y su medioambiente</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</si>
  <si>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Al respecto, el modelo de madurez de ciudades y territorios inteligentes, contempla que, en la dimensión de habitat se debe valorar los esfuerzos de la ciudad respecto al uso de energías alternativas. Así las cosas,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y colaboración de los actores del sector público y del sector privado. </t>
  </si>
  <si>
    <t>Vie 21/01/2022 10:56 AM</t>
  </si>
  <si>
    <t>SERGIO MARTÍNEZ MEDINA
Director Ejecutivo
Comisión de Regulación de Comunicaciones
413430@certificado.4-72.com.co
correspondenciacrc@crcom.gov.co</t>
  </si>
  <si>
    <t>ARTÍCULO 2. Ámbito de aplicación
Se encuentra que como sujetos obligados se incluye a “las entidades territoriales” en general; sin embargo, teniendo en cuenta que el fundamento del proyecto de resolución corresponde al artículo 147 de la Ley 1955 de 2019, se recomienda acotar los sujetos obligados a “las entidades territoriales que definan estrategias de ciudades y territorios inteligentes”.
Lo anterior, teniendo en cuenta que el artículo mencionado en su segundo inciso establece que la adopción de estrategias de ciudades y territorios inteligentes es una actividad facultativa de las entidades territoriales, y que en caso de adoptarlas “(…) deberán incorporar los lineamientos técnicos en el componente de transformación digital que elabore el Ministerio de Tecnologías de la Información y las Comunicaciones”.
En este mismo sentido, los invitamos a revisar el alcance del artículo 147 de la Ley 1955 de 2019, toda vez que el mismo pareciera indicar que el MinTIC es el encargado de establecer “los lineamientos técnicos en el componente de transformación digital”, lo cual puede diferir de la definición de estrategias de ciudades y territorios  inteligentes, actividad en cabeza de las entidades territoriales, según la norma.</t>
  </si>
  <si>
    <t>Aceptada</t>
  </si>
  <si>
    <t xml:space="preserve">Se acoge la observación y se ajusta la redacción del artículo 2 conforme lo propone la CRC. </t>
  </si>
  <si>
    <t>ARTICULO 9. Despliegue de infraestructura de comunicaciones.
Se recomienda precisar el alcance de este artículo, toda vez que reitera lo señalado por el artículo 193 de la Ley 1753 de 2015 en cuanto a constatación de barreras, pero no resulta claro el deber de su eliminación y la importancia de solicitar la acreditación del municipio. Por otra parte, la Circular CRC 126 de 2019 corresponde a un instructivo para que las entidades territoriales tengan conocimiento de los elementos que hacen parte de los trámites de solicitud de concepto de barreras o acreditación, respectivamente.
Dado que el trámite de acreditación de inexistencia de barreras ante la CRC es facultativo del Alcalde, de acuerdo con el parágrafo 1 de la norma mencionada, se sugiere que el artículo 9 sea expresamente asociado con el artículo 5 del proyecto (cofinanciación de proyectos de ciudades y territorios inteligentes), de manera que se proporcionen mayores incentivos para que las entidades territoriales en efecto levanten las barreras al despliegue de infraestructura de telecomunicaciones y requieran su acreditación ante la CRC, con los correspondientes beneficios para los usuarios. Dicha asociación resulta más evidente en el Anexo 3 del proyecto que incluye como criterio la acreditación.</t>
  </si>
  <si>
    <t xml:space="preserve">El proyecto de artículo busca reiterar las obligaciones en materia de constatación de barreras al despliegue de infrestructura, en este sentido, se considera que la redacción se debe mantener. Como bien se indica en el comentario, el Anexo 3 establece la eliminación de las barreras al despliegue de infraestructura TI en el territorio como un criterio de selección para acceder a la cofinanciación con recursos del FUTIC. </t>
  </si>
  <si>
    <t>Si bien es positivo que dentro de los criterios de selección se tenga en cuenta la inexistencia de barreras al despliegue de infraestructura de telecomunicaciones, para el caso concreto de las gobernaciones se sugiere un ajuste, puesto que exigir que la capital se encuentre acreditada puede llegar a impactar de forma negativa la calificación, en especial en aquellos casos donde sean otros los municipios a ser beneficiados con el proyecto.
En este sentido, sugerimos que para las gobernaciones únicamente se mantenga la condición de que los municipios o territorios donde se pretenda implementar el proyecto se encuentren acreditados, lo cual incluiría a las capitales en aquellos casos en los que el proyecto las comprenda.</t>
  </si>
  <si>
    <t>Se acoge la observación y se realizan los ajustes correspondientes en el Anexo 3.</t>
  </si>
  <si>
    <t>Mar 25/01/2022 3:06 PM</t>
  </si>
  <si>
    <t>BEATRIZ EUGENIA GIRALDO CASTANO
Gerente desarrollo de nuevos negocios
EPM
beatriz.eugenia.giraldo@epm.com.co</t>
  </si>
  <si>
    <t>Artículo 3 - principios
Se considera que la transversalidad del concepto ciudades y territorios inteligentes va más allá de las entidades territoriales y que la definición del principio de eficiencia es poco clara, en la medida que se basa en el concepto a definir, en consecuencia, se propone la siguiente redacción:
3.1 Se sugiere revisar la posibilidad de usar otras tecnologías, la resolución obliga a que sea código abierto “y que usen tecnologías abiertas”.</t>
  </si>
  <si>
    <t>Se elimina la expresión "y que usen tecnologías abiertas", y se incluye un prinicpio de neutralidad tecnológica.</t>
  </si>
  <si>
    <t>BEATRIZ EUGENIA GIRALDO CASTANO
Gerente desarrollo de nuevos negocios
EPM
beatriz.eugenia.giraldo@epm.com.co_x000D_</t>
  </si>
  <si>
    <t>Artículo 3 - principios
Se considera que la transversalidad del concepto ciudades y territorios inteligentes va más allá de las entidades territoriales y que la definición del principio de eficiencia es poco clara, en la medida que se basa en el concepto a definir, en consecuencia, se propone la siguiente 
redacción:
3.3 Se requiere mayor desglose del cómo será participación de la ciudadanía y colaboración de los actores del sector público y del sector privado.</t>
  </si>
  <si>
    <t xml:space="preserve">El artículo 3 corresponde a los principios que orientan el diseño, implementación y sostenibilidad que deberán aplicar las entidades territoriales en el desarrollo de estrategias de Ciudades y Territorios Inteligentes. De conformidad con el inciso segundo del artículo 147 de la Ley 1955 de 2019, serán las entidades territoriales quienes podrán definir estrategias de ciudades y territorios inteligentes, para lo cual deberán incorporar los lineamientos técnicos en el componente de transformación digital que elabore el MinTIC. Por lo anterior, a la luz de la técnica normativa para los actos administrativos, no resulta posible dar mayor desglose como se sugiere en la observación. </t>
  </si>
  <si>
    <t>Artículo 3 - principios
Se considera que la transversalidad del concepto ciudades y territorios inteligentes va más allá de las entidades territoriales y que la definición del principio de eficiencia es poco clara, en la medida que se basa en el concepto a definir, en consecuencia, se propone la siguiente 
redacción:
3.4 Eficiencia: Las estrategias de ciudades y territorios inteligentes deben ser elaboradas con miras a obtener el mejor resultado posible con los recursos destinados para el efecto.</t>
  </si>
  <si>
    <t xml:space="preserve">Se acoge la observación parcialmente, en el sentido de ajustar la redacción del principio para mayor claridad. Sin embargo, no se acoge la redacción propuesta. </t>
  </si>
  <si>
    <t>Mar 25/01/2022 3:06 PM
Con alcance del Jue 27/01/2022 5:20 PM</t>
  </si>
  <si>
    <t>Artículo 3 - principios
También se propone adicionar un nuevo concepto, el de transversalidad, que plantee la importancia de que todas las entidades del sector público participen en el proceso de planeación y desarrollo de ciudades y territorios inteligentes, en consecuencia, se propone la siguiente redacción:
3.4 Transversalidad: Las estrategias de ciudades y territorios inteligentes deben basarse en el desarrollo de todos los sectores económicos.</t>
  </si>
  <si>
    <t xml:space="preserve">El modelo de madurez contenido en el Anexo 1 del proyecto de resolución, establece las dimensiones y subdimensiones de ciudades, para el despliegue de estrategias de Ciudades y Territorios Inteligentes, las cuales serán abordadas por la entidad territorial al implementar el modelo de madurez. En concordancia con lo anterioor, el numeral 3.6 del proyecto de resolución plantea el principio de Planeación Integral, según el cual las estrategias de Ciudades y Territorios Inteligentes deberán ser diseñadas y articuladas de manera integral, teniendo en cuenta sus dimensiones funcionales, entre otros, la calidad de vida, el hábitat, el desarrollo económico, el desarrollo personal de los habitantes, medio ambiente y la gobernanza.  </t>
  </si>
  <si>
    <t>3.5 Hoy el estándar emitido por la AND es X-Road se piensa cambiar?</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</si>
  <si>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este proyecto de resolución pronunciarse respecto a temas relacionados con X-Road. </t>
  </si>
  <si>
    <t>Artículo 5 - cofinanciación de proyectos de ciudades y territorios inteligentes (Anexo Técnico No. 3)
Se considera que las empresas de servicios públicos domiciliarios, como resultado de su objeto social, su infraestructura ampliamente desplegada, su carácter esencial y diversos mandatos legales, entre los que se cuenta el proceso de transición energética, deberían poder acceder a la cofinanciación de proyectos de ciudades y territorios inteligentes, motivo por el cual se propone la siguiente redacción para el artículo 5:
ARTÍCULO 5. Cofinanciación de proyectos de ciudades y territorios inteligentes (Anexo Técnico No. 3). Los sujetos obligados que integren en sus planes de desarrollo estrategias de ciudades y territorios inteligentes y las empresas públicas de servicios públicos domiciliarios podrán acceder a mecanismos de cofinanciación con recursos provenientes del Fondo Único de Tecnologías de la Información y las Comunicaciones - FUTIC, de conformidad con las disposiciones establecidas en el Anexo Técnico No. 3 de la presente resolución.</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</si>
  <si>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no resulta posible ampliar el ámbito de aplicación ya definido en la ley en mención y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y colaboración de los actores del sector público y del sector privado.</t>
  </si>
  <si>
    <t>Artículo 7. Se considera importante que se respeten estándares actuales cómo (X509 v3) para inscripción y acreditados por la ONAC.</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</si>
  <si>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del proyecto de resolución establecer aspectos relacionados con los estándares emitidos por la ONAC. </t>
  </si>
  <si>
    <t>Artículo 9 - despliegue de infraestructura de comunicaciones
(...)
Así las cosas, el desarrollo social y económico basado en la economía digital depende del fortalecimiento de la infraestructura de todos los sectores de la economía, lo que exige, a su vez, contar con una visión multisectorial que recoja la experiencia y el conocimiento específico de todos los agentes cuya infraestructura se pretende compartir, tanto públicos como privados. Atendiendo al mandato legal expreso de la modificación incluida por la Ley 1978 de 2019 en la Ley 1341 de 2009, este esfuerzo multisectorial debe ser liderado desde el sector público de las telecomunicaciones, sin embargo, y como aplicación del principio de transversalidad antes referido, debe ser enriquecido desde una regulación convergente adoptada en el marco de la economía digital, con la visión técnica y de política pública de otros reguladores sectoriales. Una regulación verdaderamente convergente se traduce en eficiencias económicas sectoriales que se traducen, a su vez, en desarrollo social y económico.
En consecuencia, se propone la siguiente redacción para el artículo 9:
ARTICULO 9. Principios aplicables al uso de la infraestructura. La ciudades y territorios inteligentes adoptarán políticas tendientes a lograr un uso eficiente, equitativo, transversal y recíproco de la infraestructura con que cuente un territorio. Para el caso de las redes de telecomunicaciones se observarán las normas de constatación de barreras al despliegue de infraestructura conforme lo establece el artículo 193 de la Ley 1753 de 2015, así como la Circular 126 de 2019 de la Comisión de Regulación de Comunicaciones.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</si>
  <si>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del proyecto de resolución establecer principios aplicables al uso de la infraestructura. </t>
  </si>
  <si>
    <t>En cuanto a la formulación de proyectos, se recomienda que las entidades oficiales territoriales dadas las capacidades técnicas y conocimiento puedan formular proyectos</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</si>
  <si>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y colaboración de los actores del sector público y del sector privado.</t>
  </si>
  <si>
    <t xml:space="preserve">Respecto de los indicadores para la medición del modelo de madurez, se recomienda tener en cuenta estándares que se han trabajado en otras instancias de Gobierno, tales como el ICM “Índice de ciudades Modernas” o los indicadores resultantes de los compromisos con ODS definidos en el CONPES 3918 “Estrategia para la implementación de los Objetivos de Desarrollo Sostenible”.
</t>
  </si>
  <si>
    <t xml:space="preserve">El Modelo de Madurez de Ciudades y Territorios Inteligentes es un herramienta de autodiagnósitco que le permite a la entidad territorial conocer su estado actual en términos de ciudades y territorios inteligentes. Por su parte, el Índice de Ciudades de Modernas, corresponde a un Índice que realiza el observatorio de ciudades del DNP para medir a las entidades territoriales, en el marco del Conpes 3819 de 2014. Por tal razón, estas dos herramientas corresponden a dos mediciones de naturaleza distinta, que si bien tienen tienen convergencias en algunas dimensiones, tales como, temas de salud, movilidad y medio ambiente, entre otros, persiguen fines distintos, en la medida en que el modelo de madurez busca empoderar a la entidad territorial a  través del autodiagnóstico. En todo caso, estas herramientas son complementarias, que pueden contribuir a la formulación de estrategias de ciudades y territorios inteligentes. </t>
  </si>
  <si>
    <t xml:space="preserve">Igualmente aclarar si la medición va a ser realizada de manera anual por el Ministerio o si cada municipio debe recoger y calcular los indicadores propuestos. Si va a ser para todos los municipios, debería haber cierta progresividad y transición para municipios con categorías 4, 5 y 6. (Anexo 1)
</t>
  </si>
  <si>
    <t>Se incluye en el Anexo 1 la recomendación de que la medidición del modelo de madurez de que trata el Anexo 1  sea anual. Adicionalmente, se establece que los sujetos obligados que definan estrategias de Ciudades y Territorios Inteligentes deberán tener adoptado e implementado el Modelo de Madurez para Ciudades y Territorios Inteligentes de MinTIC contenido en el Anexo Técnico No. 1  a partir del 1 de abril de 2023.</t>
  </si>
  <si>
    <t>Frente al anexo 1 se considera pertinente hacer los siguientes comentarios.
2.1 Tabla 6 - definición de servicios públicos
En la tabla 6 del texto Definición dimensión y subdimensiones: hábitat, se plantea la siguiente de servicios públicos: Conjunto de prestaciones exigidas a las administraciones públicas que tienen como finalidad responder a diferentes imperativos del funcionamiento de la sociedad.
Se propone, para mayor claridad, acudir a una definición legal del concepto, como por ejemplo la contenida en el artículo 2 de la Ley 80 de 1993, que los define así:
3o. Se denominan servicios públicos: Los que están destinados a satisfacer necesidades colectivas en forma general, permanente y continua, bajo la dirección, regulación y control del Estado, así como aquellos mediante los cuales el Estado busca preservar el orden y asegurar el cumplimiento de sus fines.</t>
  </si>
  <si>
    <t xml:space="preserve">Se acoge la observación y se realizan los ajustes correspondientes en el Anexo 1. del Modelo de Medición de Madurez de Ciudades y Territorios Intleigentes. </t>
  </si>
  <si>
    <t>Frente al anexo 1 se considera pertinente hacer los siguientes comentarios.
(...)
Se propone agregar un nuevo eje habilitador de las ciudades y territorios inteligentes, denominado compartición recíproca de infraestructura entre sectores económicos.
La Comisión de Regulación de Comunicaciones plantea que la …convergencia multisectorial ha permitido el desarrollo de una economía donde la innovación se convierte en la ventaja competitiva que permite a las empresas adecuar sus modelos de negocio en diferentes áreas. Es así como, atendiendo al desarrollo de un ecosistema cada vez más interconectado y a la progresiva digitalización de los diferentes procesos de negocio, las empresas y sectores de la economía digital han logrado conseguir un desarrollo que ha dado lugar a la integración de cadenas productivas de diferentes sectores
Dicha posición se armoniza, según la misma Comisión, con las recomendaciones de la UIT, cuyos …expertos consultados por esa organización coincidieron en que, a la luz de la presión financiera, deben impulsarse nuevos modelos de compartición de infraestructura (ej., compartición pasiva, compartición de infraestructura rural y compartición de la red de acceso radiodifundida), recomendación extrapolable al proceso de planeación y desarrollo de las ciudades y territorios inteligentes.
Se debe recalcar que la compartición de infraestructura pasiva de titularidad de las empresas de telecomunicaciones o de las llamadas towerco, puede jugar un rol fundamental, por ejemplo, en el desarrollo de ciudades y territorios inteligentes, dada la presencia de los operadores móviles IMT en una significativa proporción de cabeceras municipales. Los proveedores de telecomunicaciones tienen una robusta red de infraestructura, tanto pasiva como activa, que puede ser utilizada para los servicios de medición inteligente de energía eléctrica y del prosumidor de energía que el Gobierno pretende implementar y promover, cuyos componentes han sido declarados, por el Congreso de la República, como de utilidad pública e interés social mediante la Ley 2099 de 2021.</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</si>
  <si>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la servidumbre de acceso para servicios de medición inteligente de energía y del prosumidor del sector eléctrico. </t>
  </si>
  <si>
    <t>Dado que la Comisión de Regulación de Comunicaciones analiza actualmente la compartición de infraestructura de otros sectores con el de las telecomunicaciones, invitamos al Ministerio TIC para que, en el ámbito de sus respectivas competencias, se inicie un trabajo conjunto entre sectores y reguladores para avanzar en la adopción e implementación de esquemas de compartición de infraestructura de los operadores de redes de telecomunicaciones con los demás sectores económicos, modalidades que la tecnología hoy habilita y que podrían llegar a ser un habilitante de otros proyecto regulatorios en curso, como por ejemplo el de medición avanzada de energía eléctrica.</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</si>
  <si>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esquemas de compartición de infraestructura. </t>
  </si>
  <si>
    <t>Adicionalmente, solicitamos al Ministerio TIC que desarrolle regulatoriamente la figura de la servidumbre de acceso para servicios de medición inteligente de energía y del prosumidor del sector eléctrico, estableciendo además una tarifa diferencial y regulada, dado que esto puede dar un gran impulso al desarrollo de ciudades y territorios inteligentes.
Entre muchas posibilidades que existen para lograr el objetivo propuesto, proponemos, a título de ejemplo, una posible redacción para el ARTÍCULO 4.10.2.1. de la Resolución 5050 de 2016:
ARTÍCULO 4.10.2.1. OBLIGACIÓN DE PERMITIR EL USO DE POSTES Y DUCTOS UTILIZADOS EN LA PRESTACIÓN DE SERVICIOS DE TELECOMUNICACIONES. Todos los proveedores de redes y servicios de telecomunicaciones, así como los operadores de televisión por cable, y los propietarios de la infraestructura de que trata el CAPÍTULO 10 del TÍTULO IV, deben permitir a los PRST, los operadores de televisión por cable, los operadores de radiodifusión sonora y televisión y los prestadores de servicios públicos domiciliarios el uso de los postes y ductos utilizados en la prestación de los servicios de telecomunicaciones, cuando estos así lo soliciten, siempre y cuando se tenga la disponibilidad correspondiente, sea técnicamente viable y exista acuerdo sobre la contraprestación económica y condiciones de uso.</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</si>
  <si>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servidumbres de acceso a servicios de medición inteligente de energía y del prosumidor del sector eléctrico, estableciendo además una tarifa diferencial y regulada, tal como lo sugiere la observación. </t>
  </si>
  <si>
    <t xml:space="preserve">2.3 Capítulo 3 - propuesta de diagnóstico del modelo
En la medida que todas las entidades públicas, en mayor o menor medida, pueden aportar al desarrollo de ciudades inteligentes, todas deberían poder participar en la etapa de diagnóstico que contempla el anexo 1, más precisamente (de forma inicial) la medición de madurez con base en capacidades.
Se recomienda entonces que todas las entidades públicas y no sólo las entidades territoriales …son generadoras de iniciativas o soluciones para el desarrollo de ciudades y/o territorios inteligentes… lo que les permitiría …generar nuevas capacidades o fortalecerlas, a través de la implementación de planes de acción concretos en pro del mejoramiento de la calidad de vida de los habitantes de la ciudad y/o territorio inteligente y la gestión pública de la entidad. </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</si>
  <si>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tal medida, el ámbito de aplicación del presente  proyecto de reesolución es el definido por el inciso segundo del artículo 147 en mención. 
En todo caso, se aclara que en la medición del modelo de madurez de que trata el Anexo 1 involucra la participación de los actores del ecosistema digital al que pertenece la entidad territorial que está implementando el modelo, en armonía con el principio de colaboración planetado en el proyecto de resolución.</t>
  </si>
  <si>
    <t>COMENTARIOS FRENTE AL ANEXO 2
Se considera pertinente agregar que, en la medida que diversos agentes económicos estatales pueden contribuir al desarrollo de ciudades y territorios inteligentes, todos ellos podrían acceder al acompañamiento técnico del Ministerio de Tecnologías de la Información y las Comunicaciones, lo cual debería quedar expresamente autorizado en el capítulo seis del anexo 2.</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</si>
  <si>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tal medida, el ámbito de aplicación del presente  proyecto es el definido por el inciso segundo del artículo 147 en mención, y por lo tanto serán las entidades territoriales las que puedan recibir el acompañamiento técnico de que trata el Anexo 2 del proyecto de resolución. </t>
  </si>
  <si>
    <t>COMENTARIOS FRENTE AL ANEXO 3
Como consecuencia de la modificación propuesta frente al artículo 5 de la resolución, en el sentido de permitir a las empresas de servicios públicos domiciliarios acceder a la cofinanciación de proyectos de ciudades y territorios inteligentes, creemos que lo procedente es armonizar y desarrollar dicha autorización con el capítulo tres del anexo 3.</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</si>
  <si>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tal medida, el ámbito de aplicación del presente  proyecto es el definido por el inciso segundo del artículo 147 en mención y por lo tanto serán las entidades territoriales las que puedan acceder a la cofinanciación de que trata el Anexo 3 del proyecto de resolución. </t>
  </si>
  <si>
    <t>Jue 27/01/2022 2:47 PM</t>
  </si>
  <si>
    <t>Luz María Zapata Zapata
Directora Ejecutiva
Asociación Colombiana de Ciudades Capitales - Asocapitales
info@asocapitales.co</t>
  </si>
  <si>
    <t>(...) se sugiere de manera respetuosa que: (i) se limite la actualización del Modelo de Madurez para Ciudades y Territorios Inteligentes y el Acompañamiento Técnico una vez al año;</t>
  </si>
  <si>
    <t>El proyecto de resolución establece que "El Modelo de Medición de Madurez de Ciudades y Territorios Inteligentes y el Acompañamiento Técnico para Ciudades y Territorios Inteligentes, adoptados mediante la presente resolución como Anexos Técnicos No. 1 y 2, serán actualizados cuando así lo determine la Dirección de Gobierno Digital de este Ministerio, a través de las sucesivas versiones de cada uno de dichos documentos. La actualización se publicará en la sede electrónica de MinTIC." </t>
  </si>
  <si>
    <t>(...) se sugiere de manera respetuosa que: (...) (ii) se aclare si la Dirección de Gobierno Digital realizará algún tipo de seguimiento al cumplimiento de las normas de protección de datos personales;</t>
  </si>
  <si>
    <t>De confirmidad con la Ley Estatutaria 1581 de 2012, la Superintendencia de Industria y Comercio es la Autoridad Nacional de Protección de Datos. En concordancia, el parágrafo del artículo 23 de la Ley en mención establece que “en el evento en el cual la Superintendencia de Industria y Comercio advierta un presunto incumplimiento de una autoridad pública a las disposiciones de la presente ley, remitirá
la actuación a la Procuraduría General de la Nación para que adelante la investigación respectiva”</t>
  </si>
  <si>
    <t xml:space="preserve">(...) el artículo 4 del proyecto de Resolución consagra que los sujetos obligados que integren en sus planes de desarrollo estrategias de Ciudades y Territorio Inteligentes deberán adoptar e implementar el Modelo de Madurez para Ciudades y Territorios Inteligentes de Ministerio de las Tecnologías de la Información y las Comunicaciones (MinTIC) contenido en el Anexo Técnico No. 1 de la Resolución. Además, este artículo indica que MinTIC podrá realizar acompañamiento técnico para la formulación de estrategias de Ciudades y Territorios Inteligentes a aquellos sujetos obligados que lo soliciten, siempre que cumplan con las condiciones del Anexo Técnico No. 2 de la Resolución. 
Al respecto, el parágrafo del precitado artículo indica que el Modelo de Medición de Madurez de Ciudades y Territorios Inteligentes y el Acompañamiento Técnico para Ciudades y Territorios Inteligentes adoptados respectivamente en los Anexos Técnicos No. 1 y 2 serán actualizados cuando lo determine la Dirección de Gobierno Digital del MinTIC. En particular, sugerimos respetuosamente que en este artículo se aclare que esta actualización se realizará únicamente una vez al año, ya que el cumplimiento de estos lineamientos implica un gran esfuerzo para las ciudades, por lo que su constante actualización podría ser problemática. </t>
  </si>
  <si>
    <t xml:space="preserve">No resulta posible acoger la observación, en tanto que las actualizaciones de los anexos 1 y 2 del proyecto de resolución, una vez expedido, se realizarán cuando la Dirección de Gobierno Digital del MinTIC determine su procedencia para el mismo, lo cual no se puede anticipar que será de manera anual.  </t>
  </si>
  <si>
    <t>En segundo lugar, el artículo 7 del proyecto de Resolución indica que los sujetos obligados garantizarán que los proyectos que se desarrollen en el marco del modelo de ciudades y territorios inteligente den cumplimiento a las normas de seguridad digital emitidas por el MinTIC. En especial, este artículo señala que entre estas normas de seguridad digital se encuentra la Resolución 500 de 2021, relativa a la gobernanza de datos efectivos. Así mismo, el artículo 8 del proyecto de Resolución indica que los sujetos obligados deberán garantizar el cumplimiento de las normas de protección de datos personales contenidas en las leyes 1581 de 2012, 1712 de 2014 y 1266 de 2008. En concreto, sugerimos respetuosamente aclarar si la Dirección de Gobierno Digital desarrollará algún tipo de auditoría o seguimiento para garantizar el cumplimiento de la
normatividad de protección de datos personales</t>
  </si>
  <si>
    <t xml:space="preserve">Por otra parte, respecto al Anexo 1, denominado Modelo de Ciudades y Territorios Inteligentes, realizamos varias sugerencias. De un lado, en el numeral 3.2 relativo a la Medición de madurez con base en percepción recomendamos respetuosamente que se precise el alcance de la expresión “Tamaño muestral alto”, puesto que esto puede implicar que las ciudades cuenten con una herramienta de encuestas o contar con recursos suficientes para recolectar información, incluso a nivel rural. Además, sugerimos respetuosamente que se precise si existirá o no acompañamiento técnico del MinTIC para la aplicación de las herramientas para la medición del Modelo. </t>
  </si>
  <si>
    <t xml:space="preserve">Se acoje la observación. Se ajusta el anexo 1 en el sentido de que se solicitará a la entidad que realice un mínimo de un 5% del número total de beneficiarios que se proyecte en las estrategias de ciudades y territorios inteligentes de la entidad territorial.  Por otra parte, se ajusta redacción para indicar que, en caso que MinTIC habilite escenarios de divulgación sobre la implementación del modelo de madurez, estos se divulgarán por las redes sociales del Ministerio TIC, con el fin de que los interesados puedan participar. </t>
  </si>
  <si>
    <t>Así mismo, en cuanto al numeral 3.3 del Anexo 1 sugerimos que se especifique cuál será la fuente de los indicadores del modelo, o si se realizará un trabajo conjunto con el Departamento Administrativo Nacional de Estadística para validar si la forma en que se presenta el resultado de este modelo es objetiva. Además, este anexo presenta una propuesta de indicadores, pero no es claro si estos son vinculantes, o si las ciudades pueden definir otros indicadores para la medición del modelo.</t>
  </si>
  <si>
    <t xml:space="preserve">Las fórmulas de cálculo y el mapeo de fuentes de información se encuentran especificadas en las herramientas mediante las cuales se puede realizar las mediciones de percepción, resultados y capacidades. Dichas herramientas se encuentran disponibles en la sede electrónica de MinTIC, tal como se especifica en el Anexo 1 del proyecto de resolución. </t>
  </si>
  <si>
    <t>De otro lado, respecto a este Modelo de Ciudades y Territorios Inteligentes consideramos necesario que se aclare quien debe hacerse responsable ante el MinTIC por los resultados presentados de este modelo. En ese sentido, es preciso aclarar si estos resultados deben ser autorizados por alguna autoridad dentro del municipio o distrito, ya sea el alcalde o algún secretario de despacho.</t>
  </si>
  <si>
    <t xml:space="preserve">Se ajusta redacción en el sentido de indicar que en la implementación del Modelo de Medición de Madurez de Ciudades y Territorios Inteligentes, la entidad territorial informará al MinTIC las personas que designará la entidad territorial para liderar la implementación del Modelo. </t>
  </si>
  <si>
    <t>Por otra parte, en las consideraciones finales del Anexo 1 se dispone que es necesario continuar con la evolución del modelo de manera anual para comprobar el progreso que realizan las ciudades y/o territorios en su nivel de madurez. No obstante, no se dice nada respecto a la metodología de inicio y fin del seguimiento. Así mismo, en este anexo no se define la periodicidad del informe del Índice del Modelo. Definir esto es de vital interés porque al momento solo se conoce el informe del año 2020, en el cual se analizaron sesenta y un (61) ciudades y distritos</t>
  </si>
  <si>
    <t xml:space="preserve">Se acoge observación. Se ajusta redacción del Anexo 1 para indicar que la entidad territorial realizará la implementación del modelo de madurez de manera anual, y la observación se tendrá en cuenta en el marco de las mediciones del Modelo de Madurez de Ciudades y Territorios Inteligentes. Es oportuno mencionar que el informe del año 2021 del modelo de madurez se puede consultar en el siguiente enlace: https://gobiernodigital.mintic.gov.co/692/articles-179096_Indice_CTI_2020.zip </t>
  </si>
  <si>
    <t xml:space="preserve">Ahora bien, respecto al Anexo 2, denominado “Acompañamiento técnico ciudades y territorios inteligentes”, sugerimos respetuosamente que se aclare si existirá una fecha de corte para pedir acompañamiento técnico al MinTIC a la definición de los proyectos de Ciudades Inteligentes. De esa manera, es necesario precisar si este acompañamiento se puede solicitar durante el primer trimestre del año, o si es posible realizar esta solicitud en cualquier momento. </t>
  </si>
  <si>
    <t xml:space="preserve">No se acoge la observación en la medida que el acompañamiento técnico hace parte de la oferta permanente del Ministerio, dirigida a las entidades territoriales, en materia de ciudades y territorios inteligentes. </t>
  </si>
  <si>
    <t>De otro lado, respecto al Anexo 3, denominado “Cofinanciación ciudades y territorio inteligentes”, tenemos varias sugerencias. De una parte, consideramos clave que se publiquen los informes provenientes del MinTIC de manera previa al inicio del nuevo proceso de acceso a la cofinanciación de proyectos, o que son mencionados como criterios de selección, tales como Informe Implementación del Modelo de Madurez de Ciudades y Territorios Inteligentes de la Dirección de Gobierno Digital para el período 2019-2022 y el Índice de Gobierno Digital.</t>
  </si>
  <si>
    <t xml:space="preserve">Se acoge observación y se ajusta redacción del anexo 3 para indicar que el indice de ciudades inteligentes y las entidades objeto de acompañamiento técnico por parte de MinTIC se publicarán en la sede electrónica del MinTIC.  </t>
  </si>
  <si>
    <t>A su vez, consideramos importante que se aclare si existirá un término de respuesta por parte del MinTIC para realizar el análisis jurídico, técnico y financiero de los proyectos presentados por las entidades territoriales, el cual tendrá por objeto garantizar la cofinanciación de estos proyectos. Además, sugerimos respetuosamente que se aclare si incide en la puntuación para los proyectos de alcance intermunicipal si la entidad territorial aporta recursos o no para el proyecto.</t>
  </si>
  <si>
    <t xml:space="preserve">Los tiempos de respuesta dependerán del flujo de entidades territoriales que estén recibiendo acompañamiento técnico, en los términos que lo establece el Anexo 2 del proyecto de resolución, aclarando que el acompañamiento técnico no garantiza ser seleccionado para cofinanciación. Se aclara que para proyectos de alcance intermunicipal, si la entidad territorial aporta recursos o no para el proyecto no es un criterio de selección. </t>
  </si>
  <si>
    <t xml:space="preserve">Por otra parte, este Anexo, así como el artículo 9 del proyecto de Resolución, exigen que las entidades territoriales acrediten ante la Comisión de Regulación de Comunicaciones la supresión de barreras al despliegue de infraestructura de telecomunicaciones. En concreto, sugerimos respetuosamente que se disponga que este criterio aplica a partir de la vigencia de 2023, por cuanto introducti estos cambios en la normatividad aplicable depende principalmente de los Concejos Municipales o Distritales, quienes son competentes para aprobar los cambios en los Esquemas de Ordenamiento Territorial. De esa manera, si se introduce esta modificación las administradoras locales y sus corporaciones públicas tendrían suficiente tiempo para realizar los respectivos cambios normativos y cumplir a cabalidad este criterio. Además sugerimos se aclare si los proyectos presentados por entidades territoriales pueden incluir vigencias futuras, o si deben ajustar únicamente a una vigencia.  </t>
  </si>
  <si>
    <t xml:space="preserve">El Anexo 3 del proyecto de resolución establece que se asignará puntaje a la estrategia del municipio que garantice que en su territorio se cuente con un entorno favorable al despliegue de redes de infraestructura. Para verificar el cumplimiento de este criterio, se solicitará como evidencia documento de acreditación en inexistencia de barreras emitido por la Comisión de Regulación de Comunicaciones – CRC, que permita validar que el municipio no cuenta con barreras al despliegue.  
Se aclara que el artículo 9 establece que las entidades territoriales deben cumplir con las normas relacionadas con la constatación de barreras al despliegue de infraestructura de telecomunicaciones, haciendo una remisión normativa, mas no impone el deber de acreditar ante la ante la Comisión de Regulación de Comunicaciones la supresión de barreras al despliegue de infraestructura de telecomunicaciones. </t>
  </si>
  <si>
    <t>Así mismo, el literal f de los criterios de selección indica el criterio de Registro en la Carpeta Ciudadana, el cual se asignará un puntaje al proyecto de las entidades territoriales que alcancen un registro de al menos el 5% de los ciudadanos de cada entidad territorial participante en el proyecto. Sobre este aspecto sugerimos respetuosamente que no se mida este porcentaje con base al número total de la población sino con base al número de personas que cuentan con acceso a internet efectivamente. Lo anterior, porque existen ciudades con un alto porcentaje de población rural que no tienen cobertura de internet para ser beneficiarios del servicio de la carpeta ciudadana digital. De ese modo, con el ajuste sugerido las ciudades pueden presentar sus proyectos en condiciones de igualdad.</t>
  </si>
  <si>
    <t>Se tendrán en cuenta otras variables que se especifican en la formula establecida en el Anexo 3.</t>
  </si>
  <si>
    <t>Jue 27/01/2022 2:57 PM</t>
  </si>
  <si>
    <t>LUDWIG CHRISTIAN CLAUSEN NAVARRO
Director de Regulación y Relaciones Institucionales
ETB
regulacion@etb.com.co</t>
  </si>
  <si>
    <t xml:space="preserve"> Respecto al “ARTÍCULO 2. Ámbito de aplicación. Serán sujetos obligados las entidades territoriales”, solicitamos amablemente aclarar, en todo caso,si esta resolución aplicaría para entidades del orden nacional y distrital, o si se expediría una nueva resolución para este tipo de entidades.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</si>
  <si>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tal medida, el ámbito de aplicación del presente proyecto de resolución es el definido por el inciso segundo del artículo 147 en mención. </t>
  </si>
  <si>
    <t>En el “ARTÍCULO 3. Principios-Numeral 3.3. Colaboración” se prevé que “La toma de decisiones  para  el  desarrollo  de  estrategias  de  Ciudades  y  Territorios  Inteligentes  deberá involucrar la participaciónde la ciudadanía y colaboración de los actores del sector público y del sector privado”. Sobre el particular, se siguiere que en la resolución se especifique cuáles son los mecanismos/herramientas de esta participación, y si se tiene alguna política al respecto ya establecida por parte de los ciudadanos.</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</si>
  <si>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las organizaciones de la sociedad civil y sus diversas formas de organización e integración social, el Estado, la Academia, y el sector privado en general. .</t>
  </si>
  <si>
    <t xml:space="preserve"> En  cuanto  al “ARTÍCULO 3 –Principios –Numeral  3.7  Primacía  del  ciudadano”, si bien se plantea que el objetivoes mejorar las condiciones de calidad de vida del ciudadano, es importante hacer énfasis en las personas que presentan algún tipo de discapacidad,con el fin que  ellas  también  sean  incluidas de  manera  activa dentro  de  este  proceso, involucrando alguna de las asociaciones y organizaciones que los representan.</t>
  </si>
  <si>
    <t>Se acoge la observación en el sentido de incluir un principio de accesibilidad.</t>
  </si>
  <si>
    <t>El “ARTÍCULO 4. Lineamientos y estándares del modelo de madurez para ciudades y territorios inteligentes y acompañamiento técnico (Anexos Técnicos No. 1 y 2)”del proyecto deresolución plantea que “(...) El ministerio de Tecnologías de la Información y las Comunicaciones podrá realizar el acompañamiento técnico para la formulación de estrategias de Ciudades y Territorios Inteligentes, a aquellos sujetos obligados que lo deseen, siempre que cumplancon las condiciones señaladas en el Anexo Técnico No. 2 de la presente resolución y que  hayan  implementado  el  Modelo  de  Madurez  para  Ciudades  y  Territorios  Inteligentes  de MinTIC, contenido en el Anexo Técnico No. 1 de la presente Resolución.(...)”.
Al respecto, solicitamos amablemente especificar a quéhace referencia “sujetos obligados”y si existen plazos diferentes para entidades del orden nacional, distrital y territorial.</t>
  </si>
  <si>
    <t>El ámbito de aplicación del proyecto de resolución establece quiénes son los sujetos obligados a este acto administrativo.</t>
  </si>
  <si>
    <t>En  cuanto  al“ARTÍCULO 5. Cofinanciación de proyectos de ciudades y territorios inteligentes (Anexo Técnico No. 3)”, no resultaclaro cómo sería la interacción si se trata de proyectos que guardan relación con otros Ministerios, por ejemplo,Ministerio deEducación -Conexión  Total; solicitamos  amablemente aclarar  cómo  sería  la  contratación,teniendo  en cuenta que el Ministerio de Educaciónya tiene lineamientos establecidos para Conexión Total.</t>
  </si>
  <si>
    <t xml:space="preserve">Se incluye un artículo corespondeinte a la formalización de la cofinanciación, y otro relacionado con los  lineamientos para la formalización de la cofinanciación a través del FUTIC.
Las carteras ministeriales que apoyen los convenios de ciudades y terriotios inteligentes tendrán un rol técnico, conforme lo establece el Anexo 3. </t>
  </si>
  <si>
    <t>Consideramos,en aras de que se cuente con un proceso ágil y claro, que se establezcan tiempos para las diferentes fases o etapas.</t>
  </si>
  <si>
    <t xml:space="preserve">Los tiempos de respuesta dependerán de los planes de trabajo que se definan con la entidad territorial, conforme lo establece el Anexo 2. </t>
  </si>
  <si>
    <t xml:space="preserve"> Surge  la  inquietud  acerca¿De  qué  forma el Ministerio TIC  garantizará  contar  con  un dimensionamiento adecuado, y capacidad para la atención a los sujetos obligados,teniendo en cuenta el perímetro de entidades?</t>
  </si>
  <si>
    <t>El ámbito de plaicación del proyecto de resolución comprende a las entidades territoriales que definan estrategias de ciudades y territorios inteligentes, de conformidad con el inicso segundo del artículo 147 de la Ley 1955 de 2019.</t>
  </si>
  <si>
    <t>Consideramos procedente dentrode los aspectos de la resolución incorporar un mecanismo de adaptación y flexibilidad;lo anterior,ya que estimamos que no bastaría con la actualización de  los  anexos,  sino  que  también resulta  necesario  que los  lineamientos tengan desde  un comienzo   flexibilidad   para   adaptarse   a   la   evolución   tecnológica,   regulatoria   y   donde situaciones como la pandemia puedan generar un avancemás expedito para el desarrollo de Ciudades y Territorios Inteligentes.</t>
  </si>
  <si>
    <t>Agradecemos la observación, que tendremos en cuenta en el marco de la actualización de los anexos técnicos, conforme lo establece el proyecto de resolución, según el cual éstos actualizados cuando así lo determine la Dirección de Gobierno Digital de este Ministerio, a través de las sucesivas versiones de cada uno de dichos documentos, que se publicarán en la sede electrónica de MinTIC.  </t>
  </si>
  <si>
    <t xml:space="preserve">Respecto  al“ANEXO  1. Modelo  de  Ciudades  y  Territorios  Inteligentes” en  lo correspondiente a “Capacidades de autodiagnóstico”, ETB sugiere lo siguiente:
Se  propone  realizar  un  dimensionamiento  base  tecnológico  (tipos  de  soluciones, metodologías) las cuales orienten a las entidades por cada una de las capacidades, con el objetivo que cada una de las entidades tenga una ruta de navegación y pueda realmente calificar el KPI de cada capacidad,y así, poder contar con una ruta clara de evolución para ir mejorando el desarrollo de la capacidad. </t>
  </si>
  <si>
    <t>La observación hace referencia a elementos propios del Plan Estratégico de Tecnologías de Información (PETI) de cada entidad, que se construye a partir de la Guía para la construcción del PETI.</t>
  </si>
  <si>
    <t>Respecto  al“ANEXO  1. Modelo  de  Ciudades  y  Territorios  Inteligentes” en  lo correspondiente a “Capacidades de autodiagnóstico”, ETB sugiere lo siguiente:
(...)
De  acuerdo  con  lo  anterior,se  propone  desarrollar  plantillas  proyecto  tipo  para evaluación de cada una de las entidades.</t>
  </si>
  <si>
    <t xml:space="preserve">Respecto  al“ANEXO  1. Modelo  de  Ciudades  y  Territorios  Inteligentes” en  lo correspondiente a “Capacidades de autodiagnóstico”, ETB sugiere lo siguiente:
(...)
En las capacidades en donde se requiere personal para la operación,es importante dejar definidos los perfiles y competencias con los cuales la entidad debe cumplir,y así poder evaluar la capacidad. </t>
  </si>
  <si>
    <t>Los perfiles con los cuales se deben contar para la formulación y/o ejecución de las estrategias de ciudades y territorios inteligentes es a criterio de la entidad territorial que lidere la estrategia, en armonía con el principio de autonomía territorial.</t>
  </si>
  <si>
    <t xml:space="preserve">Respecto  al“ANEXO  1. Modelo  de  Ciudades  y  Territorios  Inteligentes” en  lo correspondiente a “Capacidades de autodiagnóstico”, ETB sugiere lo siguiente:
(...)
En el eje habilitador “Infraestructura Digital e Interoperabilidad”,en donde se evalúa infraestructura  tecnológica,se  debe  establecer  una  línea  de  modelo  base  y  línea proyectada,teniendo  en  cuenta  obsolescencia  tecnológica  y  demás  factores  en infraestructura.  Lo  anterior,acompañado de plantillas  en las  que se  relacione  el inventario actual y la posible evolución,junto con los tiempos de esta última. </t>
  </si>
  <si>
    <t xml:space="preserve">El modelo de madurez no tiene por objetivo plantear una línea modelo en materia de tecnología ni en materia de infraestructura. En atención al principio de neutralidad tecnológica consagrado en la Ley 1341 de 2009, las entidades definirán infraestructura y las tecnologías que deben soportar sus estrategias de ciudades y territorios inteligentes.  </t>
  </si>
  <si>
    <t>Respecto  al“ANEXO  1. Modelo  de  Ciudades  y  Territorios  Inteligentes” en  lo correspondiente a “Capacidades de autodiagnóstico”, ETB sugiere lo siguiente:
(...)
En Analítica de Datos, alcance de gestión y gobernanza de datos,es importante definir el  tipo  de  datos  y  quéherramientas  mínimas  debe  tener  la  entidad,  así  como, quétécnicas de análisis se deben utilizar para toma de decisiones.</t>
  </si>
  <si>
    <t>Respecto  al“ANEXO  1. Modelo  de  Ciudades  y  Territorios  Inteligentes” en  lo correspondiente a “Capacidades de autodiagnóstico”, ETB sugiere lo siguiente:
(...)
En la capacidad 11 se sugiere especificar,tipificar y valorar los tipos de controles que la entidad debe tener para minimizar los riesgos en seguridad digital.</t>
  </si>
  <si>
    <t>La metodología de la medición del modelo de madurez consiste en que la entidad territorial valore sus capacidades en un rango de 1 a 5. No propone que la entidad territoiral justifique la respuesta, discriminando o describiendo las acciones realizadas.</t>
  </si>
  <si>
    <t>Respecto  al“ANEXO  1. Modelo  de  Ciudades  y  Territorios  Inteligentes” en  lo correspondiente a “Capacidades de autodiagnóstico”, ETB sugiere lo siguiente:
(...)
En “Liderazgo y Capital Humano”,como eje habilitador,se sugiere describir el alcance de  iniciativa  de  implementación  de Ciudades y Territorios Inteligentes,  soluciones, procesos,entreotros</t>
  </si>
  <si>
    <t xml:space="preserve">Se acoge la observación en el sentido de ajusta el término "estrategia" en lugar de "iniciaitiva", con el fin de unificar la terminología empleada en el art. 147 de la Ley 1955 de 2019. En todo caso, en eje habilitador se busca que la entidad territorial realice un análisis cuantitativo de los indicadores. </t>
  </si>
  <si>
    <t xml:space="preserve">Respecto  al“ANEXO  1. Modelo  de  Ciudades  y  Territorios  Inteligentes” en  lo correspondiente a “Capacidades de autodiagnóstico”, ETB sugiere lo siguiente:
(...)
Resulta importante especificar las competencias que se necesitan desarrollar en los servidores públicos y cuáles serán los KPI. </t>
  </si>
  <si>
    <t xml:space="preserve">En  el eje de liderazgo y capital humano de la medición de capacidades se busca que la entidad reflexione sobre las capacidades que debe generar tanto en su equipo de trabajo como en los ciudadanos, en el marco de las estrategias de ciudades y territorios inteligentes. Sin embargo, esas competencias o habilidades serán las que defina la entidad territorial, en virtud de sus estrategias. </t>
  </si>
  <si>
    <t>Respecto  al“ANEXO  1. Modelo  de  Ciudades  y  Territorios  Inteligentes” en  lo correspondiente a “Capacidades de autodiagnóstico”, ETB sugiere lo siguiente:
(...)
Se sugiere que el Ministerio TIC establezca metas anuales por ejes habilitantes, para que cada entidad tenga establecido el plan de cumplimiento de la misma.</t>
  </si>
  <si>
    <t xml:space="preserve">El propóstio del modelo de madurez no es generar unas metas mínimas para las entidades, en tanto corresponde a una herramienta de autodiagnóstico. Esto en virtud de que dichas metas son establecidas de acuerdo con las Estrategias de Ciudades y Territorios Inteligentes definididas por la entidad. </t>
  </si>
  <si>
    <t xml:space="preserve">Respecto  al“ANEXO  1. Modelo  de  Ciudades  y  Territorios  Inteligentes” en  lo correspondiente a “Capacidades de autodiagnóstico”, ETB sugiere lo siguiente:
(...)
En  dimensión “Gobernanza”-Subdimensión “Gobierno  abierto”,está  limitado  a acceso   de  la  información;se  sugiere  incorporar  otros,como  intercambio  de información,  mecanismos  digitales,  número  de  trámites  en línea  implementados, nivel de seguridad de la información,entre otros. </t>
  </si>
  <si>
    <t xml:space="preserve">Se acoge la observación y se incorpora indicador relacionado con los mecanismos de intercambio de información, en la medición de percepción del modelo de madurez. </t>
  </si>
  <si>
    <t xml:space="preserve">10. Del subnumeral“3.1 Medición de madurez con base en capacidades” delNumeral 3 “Propuesta de Diagnóstico del Modelo” del“ANEXO 1. Modelo de Ciudades y Territorios Inteligentes”, estimamos lo siguiente:
Capacidad  13:Es  importante  especificar  a  que  ámbitos  tecnológicos  se  está  refiriendo  con infraestructura  tecnológica;es primordial puntualizar  la  clasificación  de  la  infraestructura tecnológica, aclarando si se hace referencia a infraestructura on premise, nube privada, nube hibrida, nube pública,y cada uno de los niveles de experiencia que se tiene para cada una de ellas. De igual manera, si  estas  labores  están  siendo  ejecutadas por  personal  directo  de  la entidad o por un tercero,y cómo se está llevando a cabo la documentación de estos procesos, teniendo  en  cuenta  los  principios  de  confidencialidad  de  información  y  permitiendo  que la información de la entidad se encuentre siempre actualizada. </t>
  </si>
  <si>
    <t xml:space="preserve">La definición de infraestructura se encuentra contenida en el Anexo 1. Modelo de Madurez, donde se define cada uno de los ejes habilitadores del Modelo. La categorización sugerida en la observación no tiene implicaciones para establecer el Nivel de Madurez de Ciudades y Territorios Inteligentes conforme su actual metodología, y en todo caso se debe dar cumplimiento a lo establecido en la Política de Gobierno Digital, y en particular al Modelo de Seguridad y Privacidad de la Información adoptado mediante la Resolución 500 de 2021. </t>
  </si>
  <si>
    <t>10. Del subnumeral“3.1 Medición de madurez con base en capacidades” del Numeral 3 “Propuesta de Diagnóstico del Modelo” del“ANEXO 1. Modelo de Ciudades y Territorios Inteligentes”, estimamos lo siguiente:
Capacidad 15:En este caso es importante que la entidad enumere los proyectos en los que ha  tenido  experiencia  con  tecnologías  de  IoT,e  indique  los  indicadores  de  éxito  de  estos proyectos y si se cumplieron en su totalidad.
Como parte de la maduración digital se habla de capacidades basadas en nube.Se debe definir el uso de infraestructura de nube como parte del desarrollo de ciudadesinteligentes.</t>
  </si>
  <si>
    <t xml:space="preserve">El propósito del modelo de medición de madurez de ciudades y territorios inteligentes no es que la entidad enumere sus estrategias de ciudades y territorios inteligentes, más aún teniendo en cuenta que será con base en el modelo de madurez que la entidad territorial definirá sus entrategias de ciudades y territorios inteligentes. 
La definición de infraestructura se encuentra contenida en el Anexo 1. Modelo de Madurez, donde se define cada uno de los ejes habilitadores del Modelo. La categorización sugerida en la observación no tiene implicaciones para establecer el Nivel de Madurez de Ciudades y Territorios Inteligentes conforme su actual metodología, y en todo caso se debe dar cumplimiento a lo establecido en la Política de Gobierno Digital, y en particular al Modelo de Seguridad y Privacidad de la Información adoptado mediante la Resolución 500 de 2021. </t>
  </si>
  <si>
    <t xml:space="preserve">11. En cuanto a la Subdimensión “Equidad” de la Dimensión “Personas” de la “Tabla 10 -Indicadores  de  percepción  por  subdimensiones del  Modelo” del  subnumeral “3.1 Medición de madurez con base en percepción” del Numeral 3 “Propuesta de Diagnóstico del Modelo” del“ANEXO 1. Modelo de Ciudades y Territorios Inteligentes”, es importante destacar que se deben tener en cuenta a las personas que sufren algún tipo de discapacidad para  la  medición  de  madurez  en  este  aspecto,y  cómo  el  territoriointeligente  les  permite interactuar en la sociedad y tener una mejor calidad de vida,pese a su discapacidad.
</t>
  </si>
  <si>
    <t>Se redacta indicador relacionado con accesibilidad en la subdimensión de equidad de la dimensión "Personas". Adiconalmente, se incluye un principio de accesibilidad en el articulado del proyecto de resolución.</t>
  </si>
  <si>
    <t xml:space="preserve">11. En cuanto alaSubdimensión “Equidad”de laDimensión “Personas”de la“Tabla 10 -Indicadores  de  percepción  por  subdimensiones  del  Modelo”del  subnumeral“3.1 Medición de madurez con base en percepción” del Numeral 3 “Propuesta de Diagnóstico del Modelo” del“ANEXO 1. Modelo de Ciudades y Territorios Inteligentes”,es importante destacar que se deben tener en cuenta a las personas que sufren algún tipo de discapacidad para  la  medición  de  madurez  en  este  aspecto,y  cómo  el  territoriointeligente  les  permite interactuar en la sociedad y tener una mejor calidad de vida,pese a su discapacidad.
</t>
  </si>
  <si>
    <t xml:space="preserve">Se redacta indicador relacionado con accesibilidad en la subdimensión de equidad de la dimensión "Personas". </t>
  </si>
  <si>
    <t>12. Sobre  el Eje  3.2 “Medición  de  madurez  con  base  en  la  percepción”del Numeral  3 “Propuesta de Diagnóstico del Modelo” de l“ANEXO 1. Modelo de Ciudades y Territorios Inteligentes”, se sugiere adicionar las siguientes preguntas en los ejes de percepción
Educación:
¿Los  niños,  jóvenes  y  docentes  tienen  acceso  a  la  educación  virtual  por  medio  de herramientas digitales que les permita el autoestudio y seguimiento?</t>
  </si>
  <si>
    <t>Se acoge la observación en el sentido de incorporar indicador en la medición de percepción sobre las competancias de los colegios para generar entornos educativos apoyados en herramientas virtuales.</t>
  </si>
  <si>
    <t>12. Sobre  el Eje  3.2 “Medición  de  madurez  con  base  en  la  percepción”delNumeral  3 “Propuesta de Diagnóstico del Modelo” del“ANEXO 1. Modelo de Ciudades y Territorios Inteligentes”, se sugiere adicionar las siguientes preguntas en los ejes de percepción
Educación:
¿La población tiene acceso a internet y a herramientas para la virtualidad,al igual que dispositivos como PC, tablets y demás?</t>
  </si>
  <si>
    <t xml:space="preserve">Se acoge en el sentido de que en los indicadores de la medición de resultados de la Dimensión de servicios públicos se incluirá un indicador que permita identificar el avance de la entidad territorial frente a cobertura y acceso a internet como servicio público de carácter escencial. </t>
  </si>
  <si>
    <t>12. Sobre  el Eje  3.2 “Medición  de  madurez  con  base  en  la  percepción”delNumeral  3 “Propuesta de Diagnóstico del Modelo” del“ANEXO 1. Modelo de Ciudades y Territorios Inteligentes”, se sugiere adicionar las siguientes preguntas en los ejes de percepción
Educación:
¿Usted conoce controles para el seguimiento del plan de alimentación en colegios?</t>
  </si>
  <si>
    <t>No se acepta en virtud de que el indicador propuesto no guarda una relación directa con el objeto del Proyecto de Resolución, el Modelo de Madurez de Ciudades y Territorios Inteligentes, ni la Política de Gobierno Digital.</t>
  </si>
  <si>
    <t>12. Sobre  el Eje  3.2 “Medición  de  madurez  con  base  en  la  percepción”delNumeral  3 “Propuesta de Diagnóstico del Modelo” del“ANEXO 1. Modelo de Ciudades y Territorios Inteligentes”, se sugiere adicionar las siguientes preguntas en los ejes de percepción
Calidad de Vida:
¿Usted conoce una línea en la cual se pueda comunicarpara reportar una emergencia (por ejemplo, hurtos, accidentes de tránsito, violencia intrafamiliar) ?</t>
  </si>
  <si>
    <t>12. Sobre  el Eje  3.2 “Medición  de  madurez  con  base  en  la  percepción”delNumeral  3 “Propuesta de Diagnóstico del Modelo” del“ANEXO 1. Modelo de Ciudades y Territorios Inteligentes”, se sugiere adicionar las siguientes preguntas en los ejes de percepción
Calidad de Vida:
¿Usted siente confianza al realizar trámites en línea?</t>
  </si>
  <si>
    <t>El indicador mencionado ya se encuentra en la medición de percepción en la subdimención de Gobierno Digital de la dimensión Gobernanza.</t>
  </si>
  <si>
    <t>12. Sobre  el Eje  3.2 “Medición  de  madurez  con  base  en  la  percepción”delNumeral  3 “Propuesta de Diagnóstico del Modelo” del“ANEXO 1. Modelo de Ciudades y Territorios Inteligentes”, se sugiere adicionar las siguientes preguntas en los ejes de percepción
Personas
¿Conoce usted la inclusión de herramientas digitales para población con discapacidad visual y auditiva en los sitios de atención al ciudadano,entre otros?</t>
  </si>
  <si>
    <t>Se redacta indicador relacionado con accesibilidad en la subdimensión de equidad de la dimensión "Personas" en la medición de Percepción.</t>
  </si>
  <si>
    <t>12. Sobre  el Eje  3.2 “Medición  de  madurez  con  base  en  la  percepción”delNumeral  3 “Propuesta de Diagnóstico del Modelo” del“ANEXO 1. Modelo de Ciudades y Territorios Inteligentes”, se sugiere adicionar las siguientes preguntas en los ejes de percepción
Salud
¿Cómo es la agilidad en agendamiento de citas?</t>
  </si>
  <si>
    <t xml:space="preserve">Se acoge la observación y se realiza el ajuste correspondiente. </t>
  </si>
  <si>
    <t>12. Sobre  el Eje  3.2 “Medición  de  madurez  con  base  en  la  percepción”delNumeral  3 “Propuesta de Diagnóstico del Modelo” del“ANEXO 1. Modelo de Ciudades y Territorios Inteligentes”, se sugiere adicionar las siguientes preguntas en los ejes de percepción
Salud
¿Cuál es tiempo promedio de espera para atención a pacientes?</t>
  </si>
  <si>
    <t>12. Sobre  el Eje  3.2 “Medición  de  madurez  con  base  en  la  percepción”delNumeral  3 “Propuesta de Diagnóstico del Modelo” del“ANEXO 1. Modelo de Ciudades y Territorios Inteligentes”, se sugiere adicionar las siguientes preguntas en los ejes de percepción
Movilidad 
¿Cuáles son los tiempos de respuesta de los organismos de tránsito en las PQR de los ciudadanos?</t>
  </si>
  <si>
    <t xml:space="preserve">Ya se cuenta con un indicador en la medición de percepción relacionado con trámites y servicios habilitados por la entidad. </t>
  </si>
  <si>
    <t>12. Sobre  el Eje  3.2 “Medición  de  madurez  con  base  en  la  percepción”delNumeral  3 “Propuesta de Diagnóstico del Modelo” del“ANEXO 1. Modelo de Ciudades y Territorios Inteligentes”, se sugiere adicionar las siguientes preguntas en los ejes de percepción
Movilidad 
¿Cuál es su percepción del funcionamiento de la red semafórica?</t>
  </si>
  <si>
    <t xml:space="preserve">La pregunta sugerida en la observación ya se encuentra abarcada con el indicador propuesto en la subdirección de movilidad. </t>
  </si>
  <si>
    <t>12. Sobre  el Eje  3.2 “Medición  de  madurez  con  base  en  la  percepción”delNumeral  3 “Propuesta de Diagnóstico del Modelo” del“ANEXO 1. Modelo de Ciudades y Territorios Inteligentes”, se sugiere adicionar las siguientes preguntas en los ejes de percepción. 
Desarrollo económico
Se deben especificar los procesos para medir el impacto en el ciudadano y variables para medir la transformación digital de los mismos.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</si>
  <si>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todo caso, agradecemos la observación y lo analizaremos en lo correspondiente en la Política de Gobierno Digital. </t>
  </si>
  <si>
    <t xml:space="preserve">13.En  cuanto  a  la “Tabla 12. Indicadores de resultados propuestos por el Modelo de ciudades y/o territorios inteligentes”, del “ANEXO1. Modelo de Ciudades y Territorios Inteligentes”, se sugiere adicionar las siguientes métricas: Educación: Número  de  equipos  o  dispositivos  digitales  por  alumno  o  institución  educativa, estabilidad de conectividad y velocidad promedio de conexión. </t>
  </si>
  <si>
    <t xml:space="preserve">Se acepta en el sentido de crear indicador para identificar el nivel de conectividad alcanzado por la entidad territorial. Lo anterior, teniendo en cuenta que no se tiene a la fecha un indicador discriminado por todas las entidades territoriales que les permita conocer a cada una el número de equipos o dispositivos digitales por alumno o institución educativa. </t>
  </si>
  <si>
    <t>14. Consideramos relevante y oportuno que el Ministerio TIC evalúe la posibilidad de proveer un portal que facilite el desarrollo del aspecto de madurez, con base en la precepción, y que por medio de éste las entidades puedan realizar las encuestas. Lo anterior, en primera medida permitiría  homogenización  de  los  datos  y  facilitaría  a  las  entidades  contar  ya  con  una herramienta  muy  valiosa  para  desarrollar  este  aspecto, y  no  que  cada  entidad deba desarrollarlo a su criterio.</t>
  </si>
  <si>
    <t>Agradecemos la observación. El Ministerio TIC evaluará la posibilidad de contar con una herramienta automatizada que facilite a las entidades la implementación del autodiagnóstico del Modelo de Medición de Madurez de Ciudades y Territorios Inteligentes.</t>
  </si>
  <si>
    <t>15. Del“ANEXO 2. Acompañamiento técnico de Ciudades y Territorios Inteligentes”, se sugiere tener en cuentalo siguiente: 
Una vez las entidades realizan el diligenciamiento de los formularios para solicitar el acompañamiento  del Ministerio TIC,en  varios  proyectos  especificar cuáles son  los criterios parta establecer priorización en los mismos.</t>
  </si>
  <si>
    <t xml:space="preserve">De acuerdo. El proyecto de resolución establece que el Ministerio de Tecnologías de la Información y las Comunicaciones podrá realizar el acompañamiento técnico para la formulación de estrategias de Ciudades y Territorios Inteligentes, a aquellos sujetos obligados que lo deseen, siempre que cumplan con las condiciones señaladas en el Anexo Técnico No. 2 y que hayan implementado el Modelo de Madurez para Ciudades y Territorios Inteligentes de MinTIC, contenido en el Anexo Técnico No. 1. </t>
  </si>
  <si>
    <t>15. Del“ANEXO 2. Acompañamiento técnico de Ciudades y Territorios Inteligentes”, se sugiere tener en cuentalo siguiente: 
Este  acompañamiento  se  puede  entender  con  un  alcance de  consultoría;  por  tanto, sugerimosespecificar  el  número  de  disponibilidad  por  parte  delMinisterio TIC  por entidad o por proyecto.</t>
  </si>
  <si>
    <t xml:space="preserve">El proyecto de resolución establece que el Ministerio de Tecnologías de la Información y las Comunicaciones podrá realizar el acompañamiento técnico para la formulación de estrategias de Ciudades y Territorios Inteligentes, a aquellos sujetos obligados que lo deseen, siempre que cumplan con las condiciones señaladas en el Anexo Técnico No. 2 y que hayan implementado el Modelo de Madurez para Ciudades y Territorios Inteligentes de MinTIC, contenido en el Anexo Técnico No. 1. El alcance del acompañamiento técnico se establece en el Anexo Técnico No. 2. </t>
  </si>
  <si>
    <t>15. Del“ANEXO 2. Acompañamiento técnico de Ciudades y Territorios Inteligentes”, se sugiere tener en cuentalo siguiente: 
Aclarar  si  la  consultoría  tiene  algún  costo  para  la  entidad, ya  que  esto  no  está especificado en el proyecto deresolución.</t>
  </si>
  <si>
    <t>Tanto la implementación del Modelo de Medición de Madurez de Ciudades y Territorios Inteligentes como el acompañamiento técnico hacen parte de la oferta del Ministerio TIC a las entidades territoriales en materia de ciudades inteligentes. Al igual que toda la oferta del MinTIC dirijida a las entidades territoriales, no tiene ningún costo.</t>
  </si>
  <si>
    <t>15. Del“ANEXO 2. Acompañamiento técnico de Ciudades y Territorios Inteligentes”, se sugiere tener en cuentalo siguiente: 
Precisar cuál es el entregable del Ministerio TIC a la solicitud y el tiempo que se tiene para la ejecución (ANS).</t>
  </si>
  <si>
    <t xml:space="preserve">Se acoge la observación en el sentido de ajustar la redacción en el anexo 2 estableciendo que el alcance del acompañamiento de MinTIC en las diferentes etapas de la evaluación de las iniciativas o proyectos, tienen que ver con la generación de un concepto de prefactibilidad y viabilidad. El tiempo del acompañamiento técnico será el que determine el MinTIC. </t>
  </si>
  <si>
    <t>15. Del“ANEXO 2. Acompañamiento técnico de Ciudades y Territorios Inteligentes”, se sugiere tener en cuentalo siguiente: 
Aclarar  si  el  acompañamiento  técnico  aplica  para  entidades del  orden  nacional  y distrital,o si solo aplica para entidades del orden territorial.</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</si>
  <si>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el acompañamiento técnico solo aplica para entidades territoriales.</t>
  </si>
  <si>
    <t>15. Del“ANEXO 2. Acompañamiento técnico de Ciudades y Territorios Inteligentes”, se sugiere tener en cuenta lo siguiente: 
Los nuevos AMP de Ciudades Inteligentes deben estar alineados con las necesidades de  las  entidades,  planes  de  desarrollo  y  planes  de  adquisición,y  establecer  una metodología clara de priorización de los mismos,acorde a unas variables definidas,las cuales no se encuentranen el documento.</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</si>
  <si>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aplicarán las disposiciones aplicables en materia de Acuerdos Marco de Precios. </t>
  </si>
  <si>
    <t xml:space="preserve">15. Del“ANEXO 2. Acompañamiento técnico de Ciudades y Territorios Inteligentes”, se sugiere tener en cuentalo siguiente: 
Se sugiere definir una metodología para el desarrollo de los nuevos AMPS de Ciudades Inteligentes e integración de éstos. </t>
  </si>
  <si>
    <t>15. Del“ANEXO 2. Acompañamiento técnico de Ciudades y Territorios Inteligentes”, se sugiere tener en cuenta lo siguiente: 
Respecto  al  acompañamiento,consideramos  necesario  se  de  en  una  etapa  más temprana,por lo menos para ciudades, municipios y territorios que cuenten con un grado  de  madurez  o  capacidades  incipientes,  pues observamos  una  dificultaden cuanto  a  que  los  municipios  o  ciudades  con  menores  capacidades,  cuenten  con suficiencia  para  desarrollar  una  ingeniería  básica.De  esta  forma  se  propone que se desarrolle una clasificación,evaluando este aspecto, y que se identifique previamente esta categoría de ciudades, municipios o territorios con menores capacidades, con el fin  dedesarrollar  el  autodiagnóstico  o  la  ingeniería  básica  con  un  acompañamiento 100% del Ministerio TIC.</t>
  </si>
  <si>
    <t xml:space="preserve"> El proyecto de resolución establece que el Ministerio de Tecnologías de la Información y las Comunicaciones podrá realizar el acompañamiento técnico para la formulación de estrategias de Ciudades y Territorios Inteligentes, a aquellos sujetos obligados que lo deseen, siempre que cumplan con las condiciones señaladas en el Anexo Técnico No. 2 y que hayan implementado el Modelo de Madurez para Ciudades y Territorios Inteligentes de MinTIC, contenido en el Anexo Técnico No. 1. </t>
  </si>
  <si>
    <t>16. En cuanto al Numeral“05 Acuerdos Marco de precio de Ciudades Inteligentes” del “ANEXO 2. Acompañamiento técnico de Ciudades y Territorios Inteligentes”, si bien es de  relevancia  sustancial  el  desarrollo  de  los  AMP  que  se  ha  llevado  a  cabo,  es  importante destacar que respecto a algunos proyectos que por su alcance técnico y requerimiento puntual,se requiere que se manejen de forma independiente, como una solución ajustada y acotada a un alcance particular, fuera del modelo de AMP.</t>
  </si>
  <si>
    <t>17. Finalmente,  en  lo  que  atañe  al“ANEXO  3  Cofinanciación Ciudades  y  Territorios Inteligentes”, se sugiere tener en cuentalo siguiente:
Se propone tener un puntaje para las soluciones en Ciudades Inteligentes,cuando la entidad presente más de un proyecto,y poder establecer la prioridad de acuerdo con los mecanismos de financiación.</t>
  </si>
  <si>
    <t xml:space="preserve">El anexo 3 "Cofinanciación" estima que la entidad sólo podrá presentar una estrategia de ciudades y territorios inteligentes en el mecanismo de cofinanciación propuesto por MinTIC. </t>
  </si>
  <si>
    <t>17. Finalmente,  en  lo  que  atañe  al“ANEXO  3  CofinanciaciónCiudades  y  Territorios Inteligentes”, se sugieretener en cuentalo siguiente:
Incluir en los proyectos de cofinanciación soluciones en nube.</t>
  </si>
  <si>
    <t xml:space="preserve">Las soluciones en nube están previstas dentro de los componentes que podrá cofinanciar el MinTIC, las cuales se especifican en el Anexo 3. </t>
  </si>
  <si>
    <t>17. Finalmente,  en  lo  que  atañe  al“ANEXO  3  CofinanciaciónCiudades  y  Territorios Inteligentes”, se sugieretener en cuentalo siguiente:
Fomentar  financiación  a  proyectos  en  modalidad  de  servicio,más  que  compra  de   infraestructura.</t>
  </si>
  <si>
    <t xml:space="preserve">Se aclara que el proyecto de resolución establece que los sujetos obligados que definan estrategias de Ciudades y Territorios Inteligentes podrán acceder a mecanismos de cofinanciación con recursos provenientes del Fondo Único de Tecnologías de la Información y las Comunicaciones - FUTIC, de conformidad con las disposiciones establecidas en el Anexo Técnico No. 3.  En todo caso, se acoge en el sentido de indicar que también se podrán cofinanciar proyectos en modalidad de servicio. </t>
  </si>
  <si>
    <t>17. Finalmente,  en  lo  que  atañe  al “ANEXO  3  Cofinanciación Ciudades  y  Territorios Inteligentes”, se sugieretener en cuentalo siguiente:
Establecer  monto  máximo  de  proyectos  a  financiar  de  acuerdo  con  la  capacidad  de endeudamiento de la entidad.</t>
  </si>
  <si>
    <t xml:space="preserve">Se aclara que el proyecto de resolución establece que los sujetos obligados que definan estrategias de Ciudades y Territorios Inteligentes podrán acceder a mecanismos de cofinanciación con recursos provenientes del Fondo Único de Tecnologías de la Información y las Comunicaciones - FUTIC, de conformidad con las disposiciones establecidas en el Anexo Técnico No. 3. El monto a cofinanciar será definido con base en la formula que se encuentra definida en el proyecto de resolución. </t>
  </si>
  <si>
    <t>17. Finalmente,  en  lo  que  atañe  al “ANEXO  3  CofinanciaciónCiudades  y  Territorios Inteligentes”, se sugieretener en cuentalo siguiente:
Asignación  de  interventorías  y  seguimientos de  la  implementación  por  parte  del Ministerio TIC de los proyectos a implementar</t>
  </si>
  <si>
    <t>La asignación y lineamientos de las interventorías se especificarán en el convenio, o el instrumento jurídico que corresponda, en el marco de la formalización de la cofinanciación que habilite el MinTIC, para lo cual se deberá dar cumplimiento a la normatividad aplicable. En todo caso, se incluye que el convenio, o el instrumento jurídico que corresponda, indicará el funcionario encargado de ejercer las funciones de supervisión o control sobre la ejecución de los recursos, de conformidad con la normatividad aplicable para tal efecto.</t>
  </si>
  <si>
    <t>17. Finalmente,  en  lo  que  atañe  al“ANEXO  3  CofinanciaciónCiudades  y  Territorios Inteligentes”, se sugieretener en cuenta lo siguiente:
Garantizar   la   pluralidad   y   transparencia   en   contratación,soportadas   en   las necesidades  de  las  entidades  y  proyectos  misionales  de  entidades,sin  favorecer ninguna tecnología particular.</t>
  </si>
  <si>
    <t>Agradecemos la observación. En efecto se buscar garantizar la pluralidad de estretegias de ciduades y territorios inteligentes por parte de las entidades territoriales, y que los procesos atiendan el principio de trasnparencia. Se adiciona uin principio de neutralidad tecnológica, en armonía con la Ley 1341 de 2009.</t>
  </si>
  <si>
    <t xml:space="preserve">17. Finalmente,  en  lo  que  atañe  al“ANEXO  3  CofinanciaciónCiudades  y  Territorios Inteligentes”, se sugieretener en cuentalo siguiente:
Aclarar  cómo  se  gestiona  la  cofinanciación  cuando  la  fuente  de  los  recursos  son regalías. </t>
  </si>
  <si>
    <t xml:space="preserve">El proyecto de resolución establece que los sujetos obligados que definan estrategias de Ciudades y Territorios Inteligentes podrán acceder a mecanismos de cofinanciación con recursos provenientes del Fondo Único de Tecnologías de la Información y las Comunicaciones - FUTIC, de conformidad con las disposiciones establecidas en el Anexo Técnico No. 3 de la presente resolución. </t>
  </si>
  <si>
    <t>17. Finalmente,  en  lo  que  atañe  al“ANEXO  3  CofinanciaciónCiudades  y  Territorios Inteligentes”, se sugieretener en cuentalo siguiente:
Precisar si la cofinanciación aplica para entidades de Gobierno nacional y distrito.</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</si>
  <si>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el ámbito de aplicación de este proyecto de resolución son las entidades territoriales que definan estrategias de ciudades y territorios inteligentes, en el marco de lo previsto en el artículo 147 de la Ley 1955 de 2019.</t>
  </si>
  <si>
    <t>17. Finalmente,  en  lo  que  atañe  al“ANEXO  3  CofinanciaciónCiudades  y  Territorios Inteligentes”, se sugieretener en cuentalo siguiente:
Respecto  a  puntuación  y  proceso  de  asignación  de  cofinanciamiento,  consideramos necesario evaluar si otorgar puntos por realizar las simulaciones en CCE es un aspecto valido,  toda  vez  que,la  soluciones  de Ciudades Inteligentes  requieren  servicios profesionales, consultoría y de integración, por lo que no necesariamentelos AMP de CCE cubrirán todos los aspectos y servicios que se requieran, los cuales,son muy a la medida;así mismo,las entidades,en muchos casos no cuentan con la experiencia para identificar todos los aspectos técnicos, productos y servicios que integran una solución. Lo anterior,genera una alta probabilidad de definiciones de presupuestos errados,por cuanto  se  presenta  un  escenario  de  costos  ocultos  evidente,por  no  contar  con  un análisis  que  contemple  u  omita  aspectos  como  migraciones,  servicios,  productos  y bienes.</t>
  </si>
  <si>
    <t xml:space="preserve">El criterio de estimación presupuestal con base en las herramientas de los Acuerdos Marco de Precios aplica solo para los bienes y servicios que se pueden adquirir por AMP. Para tal efecto, aplicará la normativa en materia de Acuerdos Marco de Precios. </t>
  </si>
  <si>
    <t>17. Finalmente,  en  lo  que  atañe  al“ANEXO  3  CofinanciaciónCiudades  y  Territorios Inteligentes”, se sugieretener en cuentalo siguiente:
Vemos  necesario  que el Ministerio TIC  cuente  con  una  comparación  entre  lo  que  a través de los simuladores de CCE se da,y lo que cotizaciones externas a éstos pueden entregar,  de  forma  que,  síconsideramos valioso otorgar  puntos  por  contar  con cotizaciones externas a CCE, lo cual,a su vez,propende como mecanismo de eficiencia en los AMP, y se sugiere que se otorguen puntos para el cofinanciamiento, si la entidad entrega cotizaciones con valores menores a los obtenidos en los simuladoresde CCE.</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</si>
  <si>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aplicarán las disposiciones aplicables en materia de Acuerdos Marco de Precios en el escenario planteado en la observación. </t>
  </si>
  <si>
    <t>17. Finalmente,  en  lo  que  atañe  al“ANEXO  3  CofinanciaciónCiudades  y  Territorios Inteligentes”, se sugieretener en cuentalo siguiente:
Respecto a la plataforma de Ciudades Inteligentes que se entiende provee el Ministerio TIC, consideramos relevante se cuente con un anexo que presente sus características y capacidades técnicas;lo anterior,facilitaría a los proveedores de las soluciones contar desde  un  comienzo con  la  información  necesaria  para  definir  los  procesos  de interoperabilidad e integración.</t>
  </si>
  <si>
    <t>El Ministerio de Tecnologías de la Información y las Comunicaciones (MinTIC) publicó para comentarios el Proyecto de Resolución "Por la cual se adoptan los lineamientos generales de la Plataforma Integral Convergente para la Gestión de la Información de las Ciudades y Territorios Inteligentes en Colombia", para impulsar la transformación digital de los territorios, a partir de la toma de decisiones basada en datos. Dicho proyecto de resolución estuvo publicado por el periodo comprendido entre el 14 y 28 de febrero de la presente anualidad. Dicho proyecto se encuentra en trámite.</t>
  </si>
  <si>
    <t>17. Finalmente,  en  lo  que  atañe  al“ANEXO  3  CofinanciaciónCiudades  y  Territorios Inteligentes”, se sugieretener en cuentalo siguiente:
Se  considera  relevante  incluir  dentro  de  las  tecnológicas  de  la  cuarta  revolución industrial a Blockchain,que permitiría la implementación de proyectos asociados con la  gestión  de  contratos  y  documentos  públicos,  validación  de  identidades  de  los funcionarios  públicos y los ciudadanos a nivel local, regional y nacional,  entre otros proyectos que pueden tener relevancia para la nación.</t>
  </si>
  <si>
    <t xml:space="preserve">El anexo 3 ampara la cofinanciación de tecnologías de la cuarta revolución industrial, dentro de las que se encuentra blockchain.  </t>
  </si>
  <si>
    <t>Jue 27/01/2022 3:02 PM</t>
  </si>
  <si>
    <t>DANIEL PIZARRO GASABON
Consultor Comercial Cuentas Claves
TIGO
Daniel.Pizarro@tigo.com.co</t>
  </si>
  <si>
    <t>Ámbito de aplicación
En los documentos soporte al proyecto de resolución se amplia la obligatoriedad del proyecto no solo a la entidad territorial como en el proyecto de resolución, sino a las secretarías de despacho y departamentos administrativos, en este sentido se solicita al ministerio aclarar los sujetos a quién va dirigido.</t>
  </si>
  <si>
    <t>Se acoge la observación para mayor claridad. En todo caso, el artículo 39 de la Ley 489 de 1998 establece: "ARTÍCULO  39.- Integración de la Administración Pública. (...) Las gobernaciones, las alcaldías, las secretarías de despacho y los departamentos administrativos son los organismos principales de la Administración en el correspondiente nivel territorial. Los demás les están adscritos o vinculados, cumplen sus funciones bajo su orientación, coordinación y control en los términos que señalen la ley, las ordenanzas y los acuerdos, según el caso."</t>
  </si>
  <si>
    <t>Medición de madurez
Cómo se garantiza que el autodiagnóstico de capacidades del modelo de madurez que hacen las entidades sea bajo criterios objetivos y no subjetivos de cada entidad, teniendo en cuenta que en la metodología propuesta uno de los criterios de medición es a través de encuestas que miden percepción.</t>
  </si>
  <si>
    <t>Agradecemos la observación. Se aclara que, con el fin de garantizar la objetividad de la medición realizada, el modelo de Medición de Madurez de Ciudades y Territorios Inteligentes propone 3 tipos de medición, la medición de resultados, la medición de capacidades y la medición de percepción que es la medición que funciona bajo una encuesta a los actores del territorio.</t>
  </si>
  <si>
    <t>Inciciativas que se cofinancian
Definir el  nivel  de impacto y beneficio que debe generar la entidad para entenderse viabilizado el proyecto digital.</t>
  </si>
  <si>
    <t>Para que el proyecto se entienda viabilizado debe cumplir con los criterios de selección enunciados en el anexo 3.</t>
  </si>
  <si>
    <t>Sostenibilidad
Se observa la incorporación de la obligación de sosteniblididad; es importante que el ministerio aclare si esta tiene un plazo en relación con el plazo del proyecto en el que la entidad se obligue a mantener la misma ya que cada mandatario puede tener su propio plan de desarrollo, cómo se garantizaría esa continuidad.</t>
  </si>
  <si>
    <t xml:space="preserve">Se ajusta redacción del anexo 3, en el sentido de indicar que la sostenibilidad de la estrategia deberá garantizarse por lo menos durante la vigencia del Plan de Desarrollo de la entidad territorial beneficiaria. </t>
  </si>
  <si>
    <t>Herramientas 
Va a existir alguna etapa de capacitación en las herramientas que pone a disposición el MINTIC  para el acceso y desarrollo de los proyectos por parte de los entes territoriales, terceros, ciudadanía, entre otros.</t>
  </si>
  <si>
    <t xml:space="preserve">Agradecemos la observación. Desde el MinTIC se buscarán espacios de socialización de la oferta de ciudades y territorios inteligentes del MinTIC. </t>
  </si>
  <si>
    <t xml:space="preserve">Impacto con terceros
Si bien el proyecto contempla dentro de los criterios de selección  la eliminación de las barreras al despliegue de infraestructura TI en el territorio de la(s) entidad(es), es importante que Como hay impacto en el plan de desarrollo, en los POT, y teniendo en cuenta que en este tipo de iniciativas se requiere el uso de espacio público, la instalacion y construcción de infraestructura, etc. en el mapa de riesgos de este proyecto el ministerio identifique el manejo y la mitigación de estos aspectos, como:  trámite de los permisos, especificamente con las empresas de energia, ETC. </t>
  </si>
  <si>
    <t>En efecto, uno de los criterios para la selección de estrategias de ciudades y territorios inteligentes es  contar con un entorno favorable al despliegue de redes de infraestructura. Para verificar el cumplimiento de este criterio, se solicitará como evidencia documento de acreditación en inexistencia de barreras emitido por la Comisión de Regulación de Comunicaciones – CRC, que permita validar que el municipio no cuenta con barreras al despliegue.</t>
  </si>
  <si>
    <t>Plazos
Cuáles son los plazos de las diferentes etapas, como en el caso de la viabilización de proyectos.</t>
  </si>
  <si>
    <t>El Ministerio de Tecnologías de la Información y las Comunicaciones podrá realizar el acompañamiento técnico para la formulación de estrategias de Ciudades y Territorios Inteligentes, a aquellos sujetos obligados que lo deseen, siempre que cumplan con las condiciones señaladas en el Anexo Técnico No. 2 de la presente resolución y que hayan implementado el Modelo de Madurez para Ciudades y Territorios Inteligentes de MinTIC, contenido en el Anexo Técnico No. 1 de la presente Resolución. Asimismo, se establece que si alguna estrategia no había recibido el acompañamiento técnico de que trata el Anexo 2 de la presente resolución, las entidades beneficiarias recibirán dicho acompañamiento técnico por parte de la Dirección de Gobierno Digital – MinTIC, una vez sus estrategias hayan sido viabilizadas. Así las cosas, en el marco del acompañamiento técnico se determinará los plazos en las diferentes etapas, de conformidad con la naturaleza de cada estrategia en específico.</t>
  </si>
  <si>
    <t>Aportes en especie
Es necesario que se defina por parte del MINTIC  si las entidades territoriales pueden hacer aportes en especie, sobre bienes y servicios con los que ya cuenten, o deben ser componentes nuevos.</t>
  </si>
  <si>
    <t xml:space="preserve">Se ajusta redacción en el anexo técnico 3 para indicar que la contrapartida de la entidad beneficiaria puede ser en especie y/o en recursos económicos. </t>
  </si>
  <si>
    <t>Cofinanciación
Proyectos en ejecución
Las entidades que ya se catalogan como inteligentes, pueden obtener cofinanciación para proyectos de ciudades inteligentes en ejecución o deben ser proyectos nuevos.</t>
  </si>
  <si>
    <t xml:space="preserve">Desde la resolución y sus anexos no se cataloga entidades territoriales como "inteligentes".  La resolución tiene un ambito de aplicación a entidades territoriales que definan estrategias de ciudades y territorios inteligentes, en el marco de lo previsto en el artículo 147 de la Ley 1955 de 2019. Las entidades que comprende el ámbito de aplicación de la norma podrán acceder a mecanismos de cofinanciación con recursos provenientes del Fondo Único de Tecnologías de la Información y las Comunicaciones - FUTIC a cofinanciación. En este sentido, se podrán presentar estrategias relacionadas con proyectos nuevos o en ejecución, pero en todo caso deberá realizarse la respectiva formulación del proyecto. </t>
  </si>
  <si>
    <t xml:space="preserve">Cofinanciación
Uso de los Acuerdos Marco de Precio de Ciudades Inteligentes
Se sugiere al MINTIC que si una entidad en su estudio de mercado y de acuerdo con tamaño y nivel de integración del proyecto, identifica un proveedor que puede prestar una solución a la medida cumpliendo todos los requerimiento de la entidad, pueda contratarlo a través de este como una alternativa a los acuerdos marco de precios de manera tal que se garantice la correcta integración y operatividad del proyecto. </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</si>
  <si>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aplicarán las disposiciones aplicables en materia de Acuerdos Marco de Precios en lo correspondiente a este criterio. Por tal razón se incluye la referencia normativa a dicha normatividad. </t>
  </si>
  <si>
    <t>Anexo 2- Acompañamiento técnico
Actualización de formatos
Es importante que se defina si se debe trasladar al ente territorial la obligatoriedad de verificar la actualización de los formatos, pues debería ser el MINTC el que garantice esto, pues podría afectar los tiempos del proyecto.</t>
  </si>
  <si>
    <t xml:space="preserve">Se ajusta redacción en el anexo 2 para indicar que MinTIC publicará las últimas versiones de los formatos en su sede electrónica. </t>
  </si>
  <si>
    <t>Cofinanciación
FORMALIZACIÓN DE LA COFINANCIACIÓN 
Es importante que el MINTC defina cuál es el modelo de formalización asociado, pues por un lado, respecto al desarrollo de la inciativa, si se suscribe solo con la entidad territorial o en dicho acuerdo se involucran los demas aportantes, grupos de interés;  y, por el otro, cuál es la propuesta de acuerdo o figura jurídica que  utilizaría entre el FUTIC y el ente territorial para trasladar los recursos de cofinanciación, pues la entidad debe determinar si se generan costos adicionales, incluirlas en el presupuesto. Asimismo es que el MINTIC defina cómo se formalizaría la relación entre el ente territorial y el operador adjudicado para la ejecución del proyecto.</t>
  </si>
  <si>
    <t xml:space="preserve">Se aclara en el articulado de la resolución que el instrumento de formalización de la cofinanciación será: "el convenio, o el instrumento jurídico que corresponda". En cuanto a la participación de terceros diferentes a la entidad territorial, aplicarán los principios señalados en el artículo 209 de la Constitución Política, los cuales se desarrollan en los artículos 6 y 95 de la Ley 489 de 1998,  en concordancia con el artículo 2.2.1.2.1.4.4. del Decreto 1082 de 2015, así como las demás normas concordantes.  El proyecto de resolución comprende la relación  entre el MinTIC/FUTIC y la entidad territorial, y no comprende al operador. 
</t>
  </si>
  <si>
    <t xml:space="preserve">Proyecto resolución
Parágrafo. El Modelo de Medición de Madurez de Ciudades y Territorios Inteligentes y el Acompañamiento Técnico para Ciudades y Territorios Inteligentes, adoptados mediante la presente resolución como Anexos Técnicos No. 1 y 2, serán actualizados cuando así lo determine la Dirección de Gobierno Digital de este Ministerio, a través de las sucesivas versiones de cada uno de dichos documentos. La actualización se publicará en la sede electrónica de MinTIC.     
Se entiende que los cambios de modelo de madurez aplicarán para las contrataciones posteriores a la publicación de las actualizaciones realizadas por el Ministerio, de manera tal que las contrataciones en curso durante la actualización del modelo seguirán el modelo vigente durante el momento de la contratación, agradecemos validar si es correcta nuestra apreciación. </t>
  </si>
  <si>
    <t xml:space="preserve">El Modelo de Madurez y la cofinanciación son elementos diferentes. En este sentido, los sujetos obligados deberán dar cumplimiento al modelo de madurez, independientemente de que hayan recibido cofinanciación con recursos del FUTIC. </t>
  </si>
  <si>
    <t>Anexo_2_acompanamiento_tecnico
"Una vez la entidad territorial haya realizado la implementación del Modelo de Madurez, puede iniciar la formulación de iniciativas en las dimensiones o subdimensiones priorizadas."
Agradecemos aclarar si en la formulación de iniciativas puede participar un proveedor de servicios o esto es estrictamente de la entidad territorial</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</si>
  <si>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Así las cosas, será responsabilidad de cada entidad territorial la formulación de estrategias de ciudades y territorios inteligentes, en armonía con el principio de colaboración establecido en el proyecto de resolución. Por tal razón, el objeto del proyecto de resolución no es indicar si otro tipo de actores podrán participar en la formulación de la estrategia, en tanto dicho aspecto le corresponde a la entidad territorial. </t>
  </si>
  <si>
    <t>Anexo_2_acompanamiento_tecnico
"En este documento referencia la entidad territorial deberá realizar un análisis inicial del mercado a nivel de oferta y demanda, basado en la información que se publica en fuentes de información como el SECOP I y SECOP II, tales como contratos con objetos similares al proyecto propuesto".
Entendemos con esto que luego hay fase para el dimensionamiento del presupuesto de los proyectos el cuál deberá estar soportado mediante un proceso de cotizacion a traves de la plataforma CCE o un sondeo de mercado entre diferentes proponentes. Solicitamos amablemente a la entidad  aclarar si nuestro entendimiento es correcto.</t>
  </si>
  <si>
    <t xml:space="preserve">Se elimina el apartado citato en el anexo 2, en tanto aplicarán las normas aplicables sobre Acuerdos Marco de Precio y contratación en general. En este sentido, la entidad territorial deberá realizar la estimación presupuestal. </t>
  </si>
  <si>
    <t>Anexo_2_acompanamiento_tecnico
"En este documento referencia la entidad territorial deberá realizar un análisis inicial del mercado a nivel de oferta y demanda, basado en la información que se publica en fuentes de información como el SECOP I y SECOP II, tales como contratos con objetos similares al proyecto propuesto".
Solicitamos a la entidad describir los lineamientos que debe seguir la entidad territorial para la inclusión de consultoria técnica por parte de los  distintos proveedores de servicios en diseño en el diseño de la solucion.</t>
  </si>
  <si>
    <t>El alcance y los lineamientos del acompañamiento técnico ofrecido por MinTIC a las entidades territoriales se encuentra descritos en el Anexo 2 del proyecto de resolución.  Es de aclarar que el acompañaminto técnico no comprende lo relacionado con los servicios ofrecidos por los proveedores de la industria TI.</t>
  </si>
  <si>
    <t>Anexo_3_cofinanciacion
"Cuando el FUTIC destine recursos para cofinanciar proyectos de inversión que tengan por objeto el desarrollo de ciudades o territorios inteligentes"
Solicitamos amablemente a la entidad aclarar, una vez aprobada la cofinaciación del proyecto como se realizará el proceso para gestionar la compra de bienes o servicios requeridos para la implementacion del proyecto, ¿esto se hará a traves de cada entidad territorial o del MINTIC ?</t>
  </si>
  <si>
    <t xml:space="preserve">El convenio, o el instrumento jurídico que corresponda, por el cual se formalice la cofinanciación de la iniciativa deberá definir el proceso para gestionar la compra de bienes o servicios requeridos para implementación del proyecto. </t>
  </si>
  <si>
    <t>Anexo_3_cofinanciacion
"Finalmente, la entidad interesada deberá presentar el cronograma y plan de trabajo correspondientes, así como tener en cuenta los lineamientos en materia de rendimientos financieros y legalización de los recursos que indique el MinTIC/FUTIC. Lo anterior con el fin de contribuir con la correcta gestión y ejecución de los recursos del Fondo. La cofinanciación otorgada por el Fondo Único de TIC sólo podrá ser destinada para el proyecto de ciudades o territorios inteligentes que haya sido seleccionado".
Solicitamos amablemente a la entidad aclarar si existirá por parte del MINTIC un equipo que realice la auditoría en el  cumplimiento del cronograma, la correcta gestión y ejecución de los recursos del Fondo.</t>
  </si>
  <si>
    <t>La asignación y lineamientos de las  interventorías, supervisión y otras instancias de control se especificarán en los mecanismos de cofinanciación que habilite el MinTIC, de acuerdo con las normas que apliquen para tal efecto. Cada mecanismo de cofinanciación contará con su respectivo supervisor, designado por el ordenador del gasto, para la ejecución del mismo. En este sentido se incluye en el articulado del proyecto de resolución que el convenio, o el instrumento jurídico que corresponda, indicará el funcionario encargado de ejercer las funciones de supervisión o control sobre la ejecución de los recursos, de conformidad con la normatividad aplicable para tal efecto.</t>
  </si>
  <si>
    <t xml:space="preserve">Anexo_3_cofinanciacion
"Índice de Gobierno Digital: Se tendrá en cuenta los resultados obtenidos en la vigencia anterior respecto al proceso de apropiación de la Política de Gobierno Digital y se asignará el puntaje respectivo de acuerdo al nivel de madurez"
Requerimiento: Solicitamos amablemente  a la entidad revaluar el criterio de selección indice de gobierno digital, dado que en algunas zonas del territorio colombiano puede verse un alto impacto de en las condiciones soliciales, economica sistema de salud y oportunidades de empleo,   y otros factores que afectan directamente  el nivel de madurez, por ende estaria desventaja frente a  otras zonas donde posiblemente el impacto de estos factores son inferiores y se ha logrado avanzar en despliegue del  desarrollo tecnologico. </t>
  </si>
  <si>
    <t xml:space="preserve">Agradecemos la observación y se ha tenido en cuenta para la estructuración de la cofinanciación diferencial para cada entidad territorial. 
</t>
  </si>
  <si>
    <t>Anexo_2_acompanamiento_tecnico
Los Acuerdos Marco de Precio habilitados se encuentran disponibles en la Tienda Virtual del Estado Colombiano de la Agencia Nacional de Contratación Pública Colombia Compra Eficiente colombiacompra.gov.co. Los lineamientos técnicos de ciudades inteligentes se pueden consultar en el portal de Gobierno Digital gobiernodigital.gov.co o se pueden consultar de manera detalla en los anexos técnicos que soportan cada Acuerdo Marco.  Las entidades ya cuentan con Acuerdos Marco en materia de sistemas de video vigilancia ciudadana, sistemas fotovoltaicos, imágenes satelitales y nube pública y se encuentra en proceso la habilitación de nuevos Acuerdo Marco.
Agradecemos aclarar si en caso de que para determinado proyecto sea necesario incluir componentes o elementos que no existan en el AMP ¿se hará un nuevo sondeo para inlcuirlo en el AMP o cómo se procederá en este caso?</t>
  </si>
  <si>
    <t xml:space="preserve">El anexo 3 especifica que en materia de cofinanciación, para aquellos componentes o elementos que no existan en Acuerdos Marco de Precios y que sea necesario incluirlos en la estrategia de Ciudades y Territorios Inteligentes, se incorporarán a la estrategia realizando estimaciones de mercado diferentes a los Acuerdo Marco de Precio, para lo cual se deberá dar cumplimiento a la normatividad que sea aplicable. </t>
  </si>
  <si>
    <t>Anexo 2 Acompañamiento técnico
Para cumplir con esta iniciativa, el Ministerio asignará un consultor del equipo de Ciudades Inteligentes para realizar el acompañamiento y los siguientes formatos específicos que facilitan la estructuración de las iniciativas presentadas por las entidades territoriales:
Se solicita amablemente aclarar si en este paso o fase, adicional al consultor del equipo de ciudades inteligentes, también los proveedores de servicios, telecomunicaciones y/o de tecología pueden entrar apoyar a las entidades territoriales para la estructuración de los proyectos.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</si>
  <si>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Así las cosas, será responsabilidad de cada entidad territorial la formulación de estrategias de ciudades y territorios inteligentes, en armonía con el principio de colaboración establecido en el proyecto de resolución. En este sentido, el acompañamiento técnico hace parte de la oferta permanente del Ministerio TIC en materia de Ciudades y Territorios Inteligentes ofrecida a las entidades territoriales que desarrollen estrategias de ciudades y territorios inteligentes, y no prevé la participación de terceros. </t>
  </si>
  <si>
    <t>Anexo_3_cofinanciacion
Cuales son las especificaciones y características técnicas de la mencionada "Plataforma de Gestión de Ciudades y Territorios Inteligentes" para poder interoperar con ella? Cuales restricciones tiene? Cual es el alcance?
Se solicita amablemente precisar las especificaciones y características técnicas de esta plataforma para garantizar la interoperabilidad, compatibilidad y mitigar posibles inconvenientes en la integración.</t>
  </si>
  <si>
    <t>Anexo 2 Acompañamiento técnico
Se solicita Indicar si el acompañamiento técnico es de carácter obligatorio o si es a criterio del ente territorial</t>
  </si>
  <si>
    <t>Tal como se indica en el articulado del proyecto de Resolución, el Ministerio de Tecnologías de la Información y las Comunicaciones podrá realizar el acompañamiento técnico para la formulación de estrategias de Ciudades y Territorios Inteligentes, a aquellos sujetos obligados que lo deseen.</t>
  </si>
  <si>
    <t xml:space="preserve">Proyecto de resolución ciudades y territorios inteligentes
3.1Aprovechamiento de tecnologías de la información: Las estrategias de Ciudades y Territorios Inteligentes deberán maximizar el uso de tecnologías de la información y las comunicaciones, e incorporar soluciones integrales, interoperables, escalables, disponibles y que usen tecnologías abiertas. 
Se solicita ampliar el alcance incluir glosario con la definición de "tecnologías abiertas" en el contexto del proyecto ya que en desarrollo de software y aplicaciones puede tomarse en un contexto amplio en donde no necesariamente una tecnología abierta sea interoperable. </t>
  </si>
  <si>
    <t>Se ajusta la redacción del principio de Aprovechamiento de tecnologías de la información para mayor claridad, y se adiciona un principio de neutralidad tecnológica, en concordancia con el la Ley 1341 de 2009.</t>
  </si>
  <si>
    <t>Memoria justificativa
"deberá contemplará "
Solicitamos amablemente a la entidad revisar la redacción, pues entendemos que debería decir "deberá contemplar"</t>
  </si>
  <si>
    <t xml:space="preserve">Se acepta la observación y se hacen los cambios correspondientes </t>
  </si>
  <si>
    <t>Jue 27/01/2022 3:12 PM</t>
  </si>
  <si>
    <t>ROBERTO DUARTE
Representante Legal
C3 Colectivo Creativo de Comunicaciones
colectivocomunicacionesc3@gmail.com</t>
  </si>
  <si>
    <t xml:space="preserve">Página 11 Anexo 1:
Se sugiere migrar de la Cultura ciudadana, a la formación de ciudadanos que actúan de forma inteligente, para de esta manera garantizar la construcción y sostenibilidad de una ciudad y un territorio inteligentes. Al proponer al habitante comportamientos que faciliten la convivencia, se puede actuar de manera limitada. Consideramos que el reto es motivar la inteligencia para que se actúe con sentido común, a partir de intereses individuales y luego colectivos. En este principio basamos nuestra tesis. </t>
  </si>
  <si>
    <t xml:space="preserve">El propósito de las dimensiones y subdimensiones del Modelo de Medición de Madurez es identificar los posibles enfoques que pueden tener las estrategias de Ciudades y Territorios inteligentes de las entidades territoriales. En todo caso, lo agradecemos la observación y lo tendremos en cuenta para la Política de Gobierno Digital en general. </t>
  </si>
  <si>
    <t>Página 22 Anexo 1:
Los diagnósticos de Ciudad Inteligente basados en cuestionarios de percepción ciudadana no tienen una utilidad funcional a la hora de elaborar políticas y proponer procesos de intervención alineados con los modelos establecidos de Ciudad Inteligente. Por otro lado los diagnósticos de Ciudad Inteligente basados en datos duros e indicadores reales si tienen una utilidad funcional en la elaboración de políticas públicas y procesos de intervención alineados con los modelos establecidos de Ciudad Inteligente. Esta idea se sustenta en la comparación entre el estudio Smart City Index elaborado año tras año por la Universidad de Singapur, donde se establece un Ranking de las ciudades inteligentes basado en encuestas de percepción realizadas entre los habitantes de las mismas ciudades que se evalúan, y el estudio European Smart Cities 4.0 elaborado por la Universidad de Viena  que establece un modelo basado en indicadores reales y datos duros. El modelo / ranking de la Universidad de Singapur no es más que una elaborada herramienta publicitaria; mientras que el modelo de la Universidad de Viena (Tuwein) es una gran herramienta de benchmarking para todas las ciudades porque brinda comparaciones con indicadores específicos y reales entre ciudades con características similares.</t>
  </si>
  <si>
    <t xml:space="preserve">El Modelo de Medición de Madurez de Ciudades y Territorios Inteligentes propone tres tipos de medición: 
1.	Medición de capacidades: Permite conocer el grado de habilidades de la administración pública local para formular y ejecutar estas iniciativas.
2.	Medición de percepción: Corresponde a una medición que se realiza a los ciudadanos para conocer su opinión respecto a las realidades de la ciudad. 
3.	Medición de resultados: Busca medir el impacto real de las acciones adelantadas en la ciudad por las diferentes autoridades locales. 
</t>
  </si>
  <si>
    <t>Página 28 Anexo 1:
Se sugiere agregar un indicador que permita conocer el nivel de Analfabetismo funcional ciudadano, que estamos en capacidad de ampliar.</t>
  </si>
  <si>
    <t>De la observación, no se encuentra relación directa entre indicador propuesto y el objeto del proyecto de resolución que tiene por objeto definir los lineamientos, condiciones y estándares generales para la adopción e implementación de estrategias de Ciudades y Territorios Inteligentes, en el marco de lo previsto en el artículo 147 de la Ley 1955 de 2019.</t>
  </si>
  <si>
    <t>Jue 27/01/2022 3:27 PM</t>
  </si>
  <si>
    <t>JUAN DAVID MOLINA CASTRO
Líder de Gestión Colombia Inteligente
COLOMBIA INTELIGENTE
uandavid.molina@colombiainteligente.org</t>
  </si>
  <si>
    <t xml:space="preserve">(...) De esta manera, para que el sector eléctrico pueda aportar a este proceso es necesario también que, desde  el  Gobierno  nacional  en  su  condición  de  director  de  la  política  de las telecomunicaciones,  se apoye el proceso de transformación del propio sector, el cual se sustenta en estos grandes ejes:
Acceso al espectro radioeléctrico que permita desplegar la tecnología para soportar funciones de supervisión, control, protección y medición avanzada en los diferentes agentes del sector eléctrico.
</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</si>
  <si>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el acceso al espectro radioeléctrico, en los términos sugeridos en la observación.</t>
  </si>
  <si>
    <t xml:space="preserve">(...) De esta manera, para queel sector eléctrico pueda aportar a este proceso es necesario también que, desde  el  Gobierno  nacional  en  su  condición  de  director  de  la  política  de las telecomunicaciones,  se apoye el proceso de transformación del propio sector, el cual se sustenta en estos grandes ejes:
(...)
Condiciones  diferenciales y  asequibles  para  el acceso a  las  telecomunicaciones, entre ellos el espectro radioeléctrico,para las empresas de servicios públicos domiciliarios que permitan acceder al recurso sin que esto signifique un incremento en la tarifa que se cobra al usuario.
</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</si>
  <si>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el acceso al espectro radioeléctrico, ni determinar condiciones para el acceso a las telecomunicaciones en general, en los términos sugeridos en la observación.</t>
  </si>
  <si>
    <t>(...) De esta manera, para queel sector eléctrico pueda aportar a este proceso es necesario también que, desde  el  Gobierno  nacional  en  su  condición  de  director  de  la  política  de las telecomunicaciones,  se apoye el proceso de transformación del propio sector, el cual se sustenta en estos grandes ejes:
(...)
Permitir a todos los sectores económicos y sociales (incluido el eléctrico) el acceso al espectro IMT para  el  despliegue  de  redes  privadas,  elemento  transversal  y  esencial  para lograr  ciudades  y territorios inteligentes.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</si>
  <si>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el acceso al espectro IMT conforme se sugiere en la observación. </t>
  </si>
  <si>
    <t>(...) De esta manera, para queel sector eléctrico pueda aportar a este proceso es necesario también que, desde  el  Gobierno  nacional  en  su  condición  de  director  de  la  política  de las telecomunicaciones,  se apoye el proceso de transformación del propio sector, el cual se sustenta en estos grandes ejes:
(...)
Lograr  un  uso  eficiente  y  equitativo  de  la  infraestructura de  ciudades  y  territorios  para  que  su despliegue y uso se traduzca en desarrollo social y económico</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</si>
  <si>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el uso de la infraestructura, conforme se sugiere en la observación. </t>
  </si>
  <si>
    <t>(...) De esta manera, para queel sector eléctrico pueda aportar a este proceso es necesario también que, desde  el  Gobierno  nacional  en  su  condición  de  director  de  la  política  de las telecomunicaciones,  se apoye el proceso de transformación del propio sector, el cual se sustenta en estos grandes ejes:
(...)
Fomentar la integración de recursos tecnológicos distribuidos sobre las redes de energía eléctrica que brinden a la ciudad y el territorio más servicios a los ciudadanos.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</si>
  <si>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integración de recursos tecnológicos distribuidos sobre las redes de energía eléctirca, conforme se sugiere en la observación. </t>
  </si>
  <si>
    <t>Jue 27/01/2022 4:18 PM</t>
  </si>
  <si>
    <t>Juliana Márquez P.
Directora de Gestión Pública y Ciudadana
Vicepresidencia Articulación Público Privada
CÁMARA DE COMERCIO DE BOGOTÁ
juliana.marquez@ccb.org.co</t>
  </si>
  <si>
    <t>Es  importante  recalcar  en  la  resolución  yenlos  principios  el  concepto  de simplificación de trámites al ciudadano. Lo anterior,a fin de que no se vea obligado a  llevar  la  misma  información  a  distintas  entidades  oficialesy  le  permitaconsultar requisitos,  iniciar  tramites  completos  por  vía  internet,  reduciendo  los  tiempos requeridos paralos mismos.</t>
  </si>
  <si>
    <t xml:space="preserve">El proyecto de resolución establece un articulo respecto a la Integración de los lineamientos de la estrategia de ciudades y territorios inteligentes con la Política de Gobierno Digital. Al respecto, el Decreto 088 de 2022 establece los conceptos, lineamientos, plazos y condiciones técnicas transversales para la digitalización y automatización de los trámites y su realización en línea con el fin de facilitar, agilizar y garantizar el acceso al ejercicio de los derechos de las personas y el cumplimiento de sus obligaciones para con el Estado por medios digitales. El Decreto 088 de 2022 hace parte de la Política de Gobierno Digital, y en consecuencia los sujetos obligados establecidos en el presente proyecto de resolución deberán implementar los lineamientos de manera articulada con estas disposiciones, una vez expedida la resolución. </t>
  </si>
  <si>
    <t>Incluir el concepto de la transparencia en la gestión del estado, la cual se incrementa con  la  digitalización  y  puesta  en  línea  de  información  de  los  gobiernos  y  las entidades.</t>
  </si>
  <si>
    <t xml:space="preserve">El proyecto de resolución establece un articulo respecto a la Integración de los lineamientos de la estrategia de ciudades y territorios inteligentes con la Política de Gobierno Digital. Al respecto, el Decreto 088 de 2022 establece los conceptos, lineamientos, plazos y condiciones técnicas transversales para la digitalización y automatización de los trámites y su realización en línea con el fin de facilitar, agilizar y garantizar el acceso al ejercicio de los derechos de las personas y el cumplimiento de sus obligaciones para con el Estado por medios digitales. Adicionalmente, en lo que corresponde a transparencia y acceso a la información pública, aplicarán lo establecido en la Ley 1712 de 2014 y en la Resolución 1519 de 2020. Las normas anteriormente citadas hacen parte de la Política de Gobierno Digital, y en consecuencia los sujetos obligados establecidos en el presente proyecto de resolución deberán implementar los lineamientos de manera articulada con estas disposiciones, una vez expedida la resolución. </t>
  </si>
  <si>
    <t xml:space="preserve">Ampliarla oferta de servicios al ciudadano,más personalizados, permitiendo prestar una mejor atención a los usuarios de servicios y obtener una mayor satisfacción en la relación gobierno -ciudadano. </t>
  </si>
  <si>
    <t xml:space="preserve">El comentario no se puede acoger en la medida que no guarda relación con el objeto del proyecto de resolución que tiene por objeto definir los lineamientos, condiciones y estándares generales para la adopción e implementación de estrategias de Ciudades y Territorios Inteligentes, en el marco de lo previsto en el artículo 147 de la Ley 1955 de 2019. En todo caso, la Política de Gobierno Digital establece disposiciones sobre tal aspecto, en particular se destacan las normas relacionadas sobre servicios ciudadanos digitales (Decreto 620 de 2020) y digitalización y automatización de trámites (Decreto 088 de 2022). </t>
  </si>
  <si>
    <t>Incluir  el  tema  de  indicadores  de  resultados  para  hacer  una  ciudad  o  territorio inteligente,que puedan ser verificados por los ciudadanosy otras partesinteresadas, que seanútiles  para  medir, hacer  seguimiento, hacer  comparativos,y  mejorar  las políticas públicas.</t>
  </si>
  <si>
    <t xml:space="preserve">Agradecemos la observación y se tiene en cuenta en lo correspondiente al Anexo 1 de Modelo de Madurez de Ciudades y Territorios Inteligentes. 
</t>
  </si>
  <si>
    <t>Tener  en  cuenta que  se  permita una  mayor  participación  de  la  sociedad  civil,  las empresas  y  los  ciudadanos  en su administración,por  medio de herramientas tecnológicas que ayuden a monitorear e identificar problemas, einteractuar con la administración  local a  fin  deresolverlos. Conviene mencionar  la  tecnología  móvil como parte de cualquier proyecto de Smart City que considere la participación del ciudadano</t>
  </si>
  <si>
    <t xml:space="preserve">La entidad territorial deberá incentivar la participación ciudadana en sus estrategias de ciudades y territorios inteligentes, en armonía con el principio de colaboración expuesto en el proyecto de resolución. Adicionalmente agradecemos la observación y la tendremos en cuenta para la Política de Gobierno Digital en general.  </t>
  </si>
  <si>
    <t>Consideramos  relevante incluir  en  la  resolución  y  en  el  anexo  1,  en  particular  el modelo de gobernanza, la manera en queparticipa y se involucraal sector privado enaspectos  tales  como la  creación  y  desarrollo  de  empresas, la  interacción  con grandes empresas TIC, entre otros, que permitan identificar soluciones tecnológicas inteligentes que respondan a los problemas identificados. Adicionalmente, convien earticular en el modeloalos clústeres TIC que operan en el país para el desarrollo e implementación de la estrategia.</t>
  </si>
  <si>
    <t xml:space="preserve">La entidad territorial deberá incentivar la participación ciudadana en sus estrategias de ciudades y territorios inteligentes, en armonía con el principio de colaboración expuesto en el proyecto de resolución. En todo caso, agradecemos la observación y la tendremos en cuenta para la Política de Gobierno Digital en general.  </t>
  </si>
  <si>
    <t>El  modelo  guía  para  el  desarrollo  de  territorios  y  ciudades  inteligentes  tiene seisdimensiones que cubrenen principio todo el aparato que compone la sociedad. Al respecto, compartimos los siguientes comentarios:
Todo  modelo conlleva la  priorización  de  acciones  y  claridad frente  a las proyecciones de inicio, a fin de que quienes lleven a cabo las estrategias de implementación  dentro  del  territorio cuenten  con una ruta  escalable  que gradualmente permita el  cumplimiento  de  metas  y  objetivos  en  un  tiempo determinado,de  manera  sostenible y con  un funcionamiento  integral.  Sin embargo, el modelo del anexo 1 no permite entender el camino que deberían seguir las entidades llamadas a adelantarelplanteamiento de estrategias en el  marco  de  territorios  inteligentes, ni  los  grados  de  vinculación  de  otros actores como industria y academia allogro y desarrollo de las dimensiones.</t>
  </si>
  <si>
    <t xml:space="preserve">El objetivo del Modelo de Medición de Madurez de Ciudades y Territorios Inteligentes es identificar la situación actual de una ciudad o territorio con relación a las dimensiones y ejes habilitadores definidos en el mismo, con el fin de generar información para la toma de decisiones y acciones que permitan promover el avance en el desarrollo de ciudades y territorios inteligentes en Colombia. A partir de la implementación del Modelo, MinTIC genera el índice de Ciudades y Territorios Inteligentes.  </t>
  </si>
  <si>
    <t>El  modelo  guía  para  el  desarrollo  de  territorios  y  ciudades  inteligentes  tiene seisdimensiones que cubrenen principio todo el aparato que compone la sociedad. Al respecto, compartimos los siguientes comentarios:
(...)
El  sector  empresarial  se aprecia  como un  miembro  más  en  la  cadena. Consideramos se  debe  destacar  su  rol  como un  actor  principal  que  ayuda tanto a la adopción tecnológica como a la sensibilización para la adaptación de la  ciudadanía  y que haya una menor  barrera  al  cambio  en  torno  a tecnologías de información y comunicación a ser vinculadasen la estrategia de territorios inteligentes.</t>
  </si>
  <si>
    <t>Dentro de la estructura del proceso de evaluación en el modelo, se muestra a priori la ruta a seguir para conseguir el fin último nombrando en el punto 3 “Resultados” y “Evaluación del grado de avance real de la ciudad o territorio en cada una de las dimensiones  del  modelo”. Sin  embargo, conviene  aclarar  si  lo  anterior estaría supeditado  a  la  batería  de  indicadores, que por  dimensión  se  deberían cumplir  al 100%,o si por el contrario, cada entidad responsable de ldesarrollo de la estrategia podría determinar su ruta, así como a quiénes hace participe.</t>
  </si>
  <si>
    <t>Conviene  aclararel  nivel  de  impacto  mínimo  que  deben  tener  las  iniciativas  de territorios  inteligentes  en  pro  de  lograr  una  conversión  /  transformación  digital permitiendo que haya una convergencia hacia el propósito a lograr. Adicionalmente,sería  idóneo  que  entidades  privadas  afines a este  propósito  puedan  realizar proposiciones, proyectos y/o estrategias y también reciban apoyo para su desarrollo en pro del bien ciudadano y económico de cada territorio.</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</si>
  <si>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Así las cosas, será responsabilidad de cada entidad territorial la formulación de estrategias de ciudades y territorios inteligentes, en armonía con el principio de colaboración establecido en el proyecto de resolución. En todo caso, agradecemos la observación y la tendremos en cuenta para la Política de Gobierno Digital en general.  </t>
  </si>
  <si>
    <t>Jue 27/01/2022 4:31 PM</t>
  </si>
  <si>
    <t xml:space="preserve">
HÉCTOR JOSÉ GARCÍA SANTIAGO
Representante Legal
CAMERFIRMA COLOMBIA S.A.S.
juridico@colombia.camerfirma.com</t>
  </si>
  <si>
    <t xml:space="preserve">Adición del principio de accesibilidad inclusiva
Se  solicita  que  se  agregue  como  principio  a  la  resolución  el  de accesibilidad inclusiva. Lo anterior en concordancia con el artículo 13 constitucional y el bloque de constitucionalidad derivado del artículo 93 de la Carta Política.
En  este  sentido,  la  planeación  de  las  ciudades  y  territorios  inteligentes  debe construirse sobre una base en la cual todas las personas puedan participar, sin que sean  discriminadas por  razones  de  nacionalidad,  género,  orientación  política,  ni tampoco por encontrarse en cualquier situación de incapacidad.
De esta forma, la construcción de ciudades y territorios inteligentes debe contemplar mecanismos  técnicos,  tecnológicos  y administrativos que lespermitan  a  las personas en situación de discapacidad física, sensorial y/o cognitiva, relacionarse con el Estado y particulares en igualdad de condiciones que las demás personas, eliminando las barreras que se puedan crear y que dificulten su inclusión.
Agregar el principio propuesto contribuiría no solamente a cumplir con la legislación en  la  materia,  sino  también  a  garantizar  los  derechos  fundamentales  de  las personas  y  a  que  dentro  de  la planeación  que efectúen  las entidades territoriales tengan  en  cuenta  este  parámetrocomo  una  condición  sine  qua  non  para  la implementación de las iniciativas y la adquisición de soluciones tecnológicas. 
</t>
  </si>
  <si>
    <t>Interoperabilidad
Se solicita a la entidad que de conformidad con lo señalado en el numeral segundo del  presente  escrito,  proceda  a  aclarar  que  el  principio  de  interoperabilidad responderá a los lineamientos del Decreto 620 de 2020.</t>
  </si>
  <si>
    <t xml:space="preserve">El Decreto 620 de 2020 hace parte de la Política de Goberno Digital. En este sentido, el proyecto de resolución establece que los sujetos obligados deberán implementar los lineamientos expedidos en la presente resolución, y en los Anexos Técnicos No. 1, 2 y 3 de manera articulada con la Política de Gobierno Digital, regulada en el título 9, de la parte 2 del libro 2 del Decreto 1078 de 2015, y con los lineamientos, estándares y normativa expedidas por el Ministerio de Tecnologías de la Información y las Comunicaciones sobre esta materia, así como con la normatividad concordante en la materia.   </t>
  </si>
  <si>
    <t>Sobre el artículo 6 y la integración a la Política de Gobierno Digital
Se le solicita a la entidad aclarar en el artículo 6 que los lineamientos de ciudades y territorios  inteligentes se  articularán  con  el  Modelo  de  Servicios  Ciudadanos Digitales,  en  aras  de  que  expresamente  quede  consagrado  este  parámetro  en  la norma y se facilite la compenetración de dicho Modelo con las ciudades inteligentes, así como la comprensión por parte de las entidades territoriales.
En  efecto,  el  Decreto  1008  de  2018  señala: “Habilitadores  Transversales  de  la Política de Gobierno Digital: Son los elementos fundamentales de Seguridad de la Información,   Arquitectura   y   Servicios   Ciudadanos   Digitales,   que   permiten   el desarrollo de los anteriores componentes y el logro de los propósitos de la Política de Gobierno Digital”.
(...)
En conclusión, se propone que el artículo sexto en comento quede de la siguiente forma: “Los sujetos obligados deberán implementar los lineamientos expedidos en la presente resolución, y en los Anexos Técnicos No. 1,y 2 de manera articulada con la Política de Gobierno Digitaly, en especial, con el Modelo de Servicios Ciudadanos Digitales, de conformidad con la regulación establecida en el Decreto 1078 de 2015, y con los lineamientos y estándares expedidos por el Ministerio de Tecnologías de la Información y las Comunicaciones sobre esta materia”.</t>
  </si>
  <si>
    <t>El proyecto de resolución ya establece un articulo respecto a la Integración de los lineamientos de la estrategia de ciudades y territorios inteligentes con la Política de Gobierno Digital.</t>
  </si>
  <si>
    <t>Garantías de autenticidad e identidad digital
Debido a que en el marco del desarrollo de las ciudades y territorios inteligentes se podrán  estimular  los  trámites  virtuales,  de  acuerdo  con  los  lineamientos  de  la Política  de  Gobierno  Digital,  es  imprescindible  que  se  adopten  medidas  de seguridad para garantizar adecuadamente la identidad de las personas en entornos electrónicos.
Lo anterior se menciona toda vez que en el año 2020, segúncifras de la DIJIN1, el delito de suplantación de identidad aumentó en un 409%, cifra que es alarmante y desestimula el uso de nuevas tecnologías de la información y las comunicaciones, pues muchas personas tienen temor de ser víctimas de este tipo de delitos.
Este  temor  razonable  de  las  personas  solamente  puede  ser  desvirtuado  con  la implementación   de   mecanismos   de   validación   de   identidad   y   autenticación adecuados,  para  lo  cual  es  pertinente  acoger  los  lineamientos  del  Ministerio  de Tecnologías de la Información y las Comunicaciones  en materia de autenticación digital, según lo señalado en la Resolución 2160 de 2020.
Con esta precisión, se podrá garantizar el principio de confianza digital establecido en  el  Borrador  de  la  resolución,  pues  los  ciudadanos  sabrán  que  cuentan  con mecanismos  de  autenticación  y  validación de  identidad  fiables  y  seguros,que impedirán la suplantación de identidad.
Así mismo, se subraya que la confianza digital es un elemento fundamental para el éxito  de  la  estrategia  de ciudades  y  territorios  inteligentes,  dado  que  sin  este elemento ni  los  ciudadanos  ni  los mismos  sujetos obligados  tendrán  confiabilidad en los proyectos de modernización del Estado.</t>
  </si>
  <si>
    <t>El proyecto de resolución establece un articulo respecto a la Integración de los lineamientos de la estrategia de ciudades y territorios inteligentes con la Política de Gobierno Digital. Al respecto, la Resolución 2160 de 2020 establece los estándares de implementación de los Servicios Ciudadanos Digitales contenidos en la Guía de lineamientos de los servicios ciudadanos digitales y la Guía para vinculación y uso de los servicios ciudadanos digitales. La Resolución 2160 de 2020 hace parte de la Política de Gobierno Digital, y en consecuencia los sujetos obligados establecidos en el presente proyecto de resolución deberán implementar los lineamientos de manera articulada con estas disposiciones, una vez expedida la resolución.</t>
  </si>
  <si>
    <t>Jue 27/01/2022 4:57 PM</t>
  </si>
  <si>
    <t xml:space="preserve">JOSE F OTERO
Vicepresidente para América Latina y el Caribe
5G AMERICAS
jose.otero@5gamericas.org
</t>
  </si>
  <si>
    <t>Artículo 4 -Lineamientos y estándares del modelo de madurez para ciudades y territorios inteligentes y acompañamiento técnico (Anexos Técnicos No. 1 y 2).
5G  Americas considera  positiva la  presente  iniciativa  con  la  que  se  busca  desarrollar  la implementación    de    ciudades    y    territorios    en    Colombia con    la    posibilidad un acompañamiento  técnico entre niveles  gubernamentales.  La  estandarización de  las  redes 5G (IMT-2020)considera el soporte para conexiones tipo máquina masivas (mMTC) y esta clase  de  redes  representan  un  soporte  tecnológico  para  casos de  uso  de  ciudades  y territorios inteligentescon requisitos distintos en materia de tasas de transmisión de datos, ciberseguridad y desempeño energético.</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</si>
  <si>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la estandarización de redes 5G,  conforme se sugiere en la observación. </t>
  </si>
  <si>
    <t>Con relación al modelo acompañamiento técnico que puede proveer en el MinTIC (sección 6 del Anexo 2),se sugiere considerar como parte de ese proceso el análisis de soluciones de tecnologías del 3GPPpara aplicaciones que requieran, por ejemplo, acceso fijo-inalámbrico, tecnologías  para  transporte  inteligente  y  casos  de  uso afines  a  las  ciudades  inteligentes (vigilancia, monitoreo vial, infraestructura inteligente, alumbrado público). La identificación de  soluciones  que  puedan  ser  ofrecidas  a  partir  de  redes  de  banda  ancha  móvil  (4G,  5G)puede  facilitar  el  proceso  de  toma  de  decisión  de  las  municipalidades  en  cuanto  a  la definicióndel punto 9  del  proceso  de  acompañamiento  (“Participantes del proyecto –stakeholders”)y el punto 11 (“fases del proyecto”)</t>
  </si>
  <si>
    <t>El proyecto de resolución desarrolla lo establecido en el inciso segundo artículo 147 de la Ley 1955 de 2019, que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este sentido, serán las entidades territoriales las responsables de definir las estrategias de ciudades y territorios inteligentes, en armonía con el principio de neutralidad tecnológica. El alcance del acompañamiento técnico ofrecido por MinTIC en las diferentes etapas de la evaluación de las iniciativas o proyectos, tienen que ver con la generación de un concepto de prefactibilidad y viabilidad.</t>
  </si>
  <si>
    <t>Jue 27/01/2022 5:02 PM</t>
  </si>
  <si>
    <t>SANTIAGO PARDO FAJARDO
Director Corporativo de Asuntos Regulatorios y Relaciones Institucionales
CLARO 
juliana.amayav@claro.com.co</t>
  </si>
  <si>
    <t>Una vez revisado el documento y sus respectivos anexos, consideramos importante se incluya, en la Tabla 9 del Anexo 1 “Universo de actores clave para realizar la medición de percepción”, en el sector privado a los PRST y en el sector público a las entidades relacionadas con el sector telecomunicaciones (MinTIC y CRC).</t>
  </si>
  <si>
    <t xml:space="preserve"> Se incluye, en la Tabla 9 del Anexo 1 “Universo de actores clave para realizar la medición de percepción”, en el sector privado a los PRST. </t>
  </si>
  <si>
    <t xml:space="preserve">Jue 27/01/2022 5:19 PM
</t>
  </si>
  <si>
    <t>JOSÉ CAMILO MANZUR J.
Director Ejecutivo
ASOCODIS
asocodis@asocodis.org.co_x000D_</t>
  </si>
  <si>
    <t>Es por esto que consideramos que el rol de las empresas de servicios públicos y concretamente las empresas del sector eléctrico es esencial en el desarrollo de ciudades y territorios inteligentes y por lo tanto deben tener un rol significativo dentro de la herramienta de autodiagnóstico de capacidades, pues evidentemente son generadoras de iniciativas o soluciones para el desarrollo de ciudades y/o territorios
inteligentes.
Por ello, respetuosamente solicitamos y sugerimos que se incluya dentro del modelo de medición a estas empresas de manera individual institucional y complementaria a las entidades territoriales. Es decir, no sólo como parte del hábitat, en términos de la cobertura de los servicios, sino como entidades individuales, no necesariamente públicas, pero si promotoras de ciudades inteligentes y factores de innovación tecnológica.</t>
  </si>
  <si>
    <t>El proyecto de resolución desarrolla lo establecido en el inciso segundo artículo 147 de la Ley 1955 de 2019, que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este sentido, serán las entidades territoriales las responsables de definir las estrategias de ciudades y territorios inteligentes. Las entidades del sector eléctrico pueden participar en la medición de percepción. La medición de capacidades es una herramienta de diligenciamiento por parte de la entidad territorial que permite conocer el grado de habilidades de la administración pública local para formular y ejecutar estas iniciativas.</t>
  </si>
  <si>
    <t xml:space="preserve">(...) En este marco, reconociendo que la energía es un insumo fundamental para que se concreten las estrategias de Ciudades y Territorios Inteligentes, en forma muy respetuosa solicitamos como gremio representativo del sector eléctrico la anuencia de la Señora Ministra para generar espacios de encuentro entre el sector TIC que Usted lidera y las empresas distribuidoras de electricidad, entre otros actores del sector eléctrico colombiano, con el fin de intercambiar las visiones y gobernanza entre los diversos actores frente al propósito de Ciudades Inteligentes. Es por ello que solicitamos adicionalmente, se considere la participación del gremio de los distribuidores de electricidad en la Mesa Interinstitucional de Ciudades y Territorios Inteligentes así como en el Comité Técnico de Transformación y Economía Digital (TED).
</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</si>
  <si>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relacionados con la participación del gremio de los distribuidores de electricidad en la Mesa Interinstitucional de Ciudades y Territorios Inteligentes así como en el Comité Técnico de Transformación y Economía Digital (TED),  conforme se sugiere en la observación. </t>
  </si>
  <si>
    <t>Jue 27/01/2022 6:00 PM_x000D_</t>
  </si>
  <si>
    <t>FELIPE GUZMÁN RAMÍREZ 
Alto Consejero Distrital De TIC 
Alcaldía de Bogotá 
 jcparadag@alcaldiabogota.gov.co_x000D_</t>
  </si>
  <si>
    <t>Objeto y Alcance: Se sugiere revisar la redacción del objeto y el alcance de la resolución, toda vez que como está planteado actualmente más que lineamientos de ciudad o territorio inteligente, se presentan una serie de indicadores que permitirían a una entidad territorial medir su nivel de madurez y de capacidades mediante un autodiagnóstico. 
Dicha claridad se solicita en tanto de acuerdo con el principio de 3.8 Sectorización, planteado en este mismo proyecto, no queda claro como una entidad territorial puede llegar a cumplir al 100% de los criterios, o si dichos criterios son de cumplimiento obligatorio y homogéneo para todas las entidades.
Tal y como indica el proyecto de resolución "Las estrategias de ciudades y territorios inteligentes deben atender las necesidades, desafíos y oportunidades específicas de cada territorio en particular", por ello se solicita aclarar el alcance del proyecto para dejar claro que no son lineamientos, ni condiciones, ni estándares de obligatorio u homogéneo cumplimiento, pues esto puede generar confusiones para los entes de control los cuales podrían llegar a requerir el cumplimiento del 100% de los indicadores asociados a este modelo.</t>
  </si>
  <si>
    <t xml:space="preserve">Se acoge parcialmente la observación. La obligación de los sujetos obligados al proyecto de resolución es la implementación del modelo de madurez, el cual permitirá la formulación de estrategias de ciudades y territorios inteligentes. 
Adicionalmente, es de aclarar que el proyecto de resolución comprende, no sólo el modelo de madurez de que trata el Anexo 1 del proyecto de resolución, sino los principios que orientan el diseño, implementación y sostenibilidad para el desarrollo de Ciudades y Territorios Inteligentes; asimismo, señala que estas estrategias deberán estar articuladas con los lineamientos y estándares de la Política de Gobierno Digital, de seguridad digital y de accesibilidad; de igual modo, señala que se deberá dar cumplimiento a las normas sobre datos personales y despliegue de infraestructura TI; por otra parte, adopta los Anexos 2 y 3 de acompañamiento técnico y cofinanciación de estrategias de ciudades y territorios inteligentes, y establece los lineamientos que se deberán tener en cuenta para formalización de la cofinanciación.
Ahora bien,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la obligatoriedad de los lineamientos técnicos del MinTIC aplicará para las entidades territoriales que definan estrategias de ciudades y territorios inteligentes. 
Así las cosas: i) se ajusta la redacción del objeto, en el sentido de eliminar la palabra "estándares"; ii) se ajusta la redacción del ámbito de aplicación en el sentido de referirse a las entidades territoriales que definan estrategias de ciudades y territorios inteligentes; y iii) se ajusta la redacción del principio de sectorización en el sentido de indicar que las estrategias de Ciudades y Territorios Inteligentes se formularán e implementarán con miras a atender las necesidades, desafíos y oportunidades específicas de cada territorio en particular, con miras a su transformación digital.  </t>
  </si>
  <si>
    <t>Ámbito de Aplicación: De acuerdo con el artículo 2.2.9.1.4.2 del Decreto 1078 de 2015 el cual especifica que debe existir una segmentación de entidades territoriales que sirva para adelantar la orientación, implementación y seguimiento de los estándares y lineamientos de la Política de Gobierno Digital, se solicita que el Ministerio de Tecnologías de la Información y las Comunicaciones incluya en esta resolución la segmentación de territorios realizada para el componente de Ciudades y Territorios Inteligentes y adicionalmente incluya las fechas límite para la implementación mediante una gradualidad. Se recomienda utilizar la misma segmentación utilizada en el decreto de digitalización de trámites y definir la gradualidad para la implementación de la misma forma</t>
  </si>
  <si>
    <t>Se acepta parcialmente. Se incluye segmentación de territorios realizada para el componente de ciudades y territorios inteligentes en el anexo 3 que aplica para la cofinanciación.</t>
  </si>
  <si>
    <t>Comentarios al Anexo 1. Modelo de Ciudades Inteligentes
Se sugiere revisar las definiciones incluidas en los Glosarios y unificarlas con equellas dispuestas en otros instrumentos asociados a la política de Gobierno Digital, ya que por ejemplo, la definición de interoperabilidad dispuesta en este glosario es diferente a la establecida en el Marco de interoperabilidad para Gobierno Digital expedido por el MinTIC, se sugiere unificar la definición.</t>
  </si>
  <si>
    <t>Se ajusta la definición de interoperabilidad conforme se sugiere la observación.</t>
  </si>
  <si>
    <t>Comentarios al Anexo 1. Modelo de Ciudades Inteligentes
Ejes habilitadores: Se sugiere contar con un habilitador adicional que trate los temas de seguridad digital frente a la protección de los datos y la generación de servicios seguros y confiables lo que genera un valor público frente a la interacción de la seguridad digital y la ciudadanía._x000D_</t>
  </si>
  <si>
    <t xml:space="preserve">El proyecto de resolución contempla un artículo relacionado con seguridad digital y ciudades inteligentes para que las entidades territoriales incorporen este ítem en todas las estrategias de ciudades y territorios inteligentes que formulen. En todo caso, y de conformidad con el proyecto de resolución, los sujetos obligados deberán implementar los lineamientos expedidos en la presente resolución, y en los Anexos Técnicos No. 1, 2 y 3 de manera articulada con la Política de Gobierno Digital, regulada en el título 9, de la parte 2 del libro 2 del Decreto 1078 de 2015, y con los lineamientos, estándares y normativa expedidas por el Ministerio de Tecnologías de la Información y las Comunicaciones sobre esta materia, así como con la normatividad concordante en la materia. Así pues, en todo caso los sujetos obligados deberán dar cumplimiento a la Resolución 500 de 2021, que hace parte de la Política de Gobierno Digital. </t>
  </si>
  <si>
    <t>Comentarios al Anexo 1. Modelo de Ciudades Inteligentes
No hay claridad sobre la relación que existe entre las dimensiones planteadas en este modelo y las dimensiones que plantea el índice de ciudades modernas publicado en el documento de Recomendaciones para el desarrollo de ciudades y territorios inteligentes del DAPF y MinTIC. De ser posible se sugiere agregar un capítulo para homologar y alinear los conceptos.</t>
  </si>
  <si>
    <t xml:space="preserve">A partir del Documento de "Recomendaciones para el Desarrollo de Ciudades y Territorios Inteligentes" elaborado en conjunto entre el DNP, Consejería Presidencial para Asuntos Económicos y la Transformación Digital y el Ministerio TIC, se establece que tanto el Índice de Ciudades Modernas, como el Modelo de Medición de Madurez de Ciudades y Territorios Inteligentes son herrmientas que facilitan el desarrollo de ciudades inteligentes.
El Modelo de Madurez de Ciudades y Territorios Inteligentes es un herramienta de autodiagnósitco que le permite a la entidad territorial conocer su estado actual en términos de ciudades y territorios inteligentes. Por su parte, el Índice de Ciudades de Modernas, corresponde a un Índice que realiza el observatorio de ciudades del DNP para medir a las entidades territoriales, en el marco del Conpes 3819 de 2014. Por tal razón, estas dos herramientas corresponden a dos mediciones de naturaleza distinta, que si bien tienen tienen convergencias en algunas dimensiones, tales como, temas de salud, movilidad y medio ambiente, entre otros, persiguen fines distintos, en la medida en que el modelo de madurez busca empoderar a la entidad territorial a  través del autodiagnóstico. En todo caso, estas herramientas son complementarias, que pueden contribuir a la formulación de estrategias de ciudades y territorios inteligentes. </t>
  </si>
  <si>
    <t>Comentarios al Anexo 1. Modelo de Ciudades Inteligentes
En el numeral 3 de Propuesta de Diagnóstico del Modelo, acápite 3.3 Medición de madurez con base en indicadores de resultados, pareciera existir una ambigüedad en el texto cuando se señala que "La siguiente es la propuesta de batería de indicadores de resultados a analizar en las ciudades y/o territorios objeto de medición", dado que al referirse a una "propuesta" da a entender que es potestativo para las entidades adoptar la batería de indicadores.</t>
  </si>
  <si>
    <t>Agradecemos la observación y se ajusta la redacción con el fin de evitar la interpretación indicada en la observación.</t>
  </si>
  <si>
    <t xml:space="preserve">Comentarios al Anexo 1. Modelo de Ciudades Inteligentes
Sin embargo, en el artículo 4 del proyecto de resolución "por la cual se definen los lineamientos generales para la adopción e implementación de Ciudades y Territorios Inteligentes, en el marco de la Política de Gobierno Digital”, se da a entender que el contenido del Anexo 1 es imperativo para las entidades adoptar el contenido del Anexo 1, cuando indica que "los sujetos obligados que integren en sus planes de desarrollo 
estrategias de Ciudades y Territorios Inteligentes deberán adoptar e implementar el Modelo de Madurez para Ciudades y Territorios Inteligentes de MinTIC contenido en el Anexo Técnico No. 1 de la presente resolución". Por lo anterior, se solicita revisar y hacer los ajustes correspondientes de den total claridad a lo señalado entre el proyecto de resolución y el contenido del Anexo 1._x000D_
</t>
  </si>
  <si>
    <t xml:space="preserve">Comentarios al Anexo 1. Modelo de Ciudades Inteligentes
Idéntica situación ocurre en el punto 4, de Consideraciones finales, cuando se señala que "es importante reconocer que, en el proceso de evolución del modelo propuesto para la medición de madurez de ciudades y territorios inteligentes, se tiene el objetivo de unificar las escalas de medición, tanto para el componente de capacidades, como para el de percepción y de resultados." dado que al referirse a un "modelo propuesto" da a entender que es potestativo para las entidades adoptar este modelo. Sin embargo, en el artículo 4 del proyecto de resolución "por la cual se definen los lineamientos generales para la adopción e implementación de Ciudades y Territorios Inteligentes, en el marco de la Política de Gobierno Digital”, se da a entender que el contenido del Anexo 1 es imperativo para las entidades adoptar el contenido del Anexo 1, cuando indica que "los sujetos obligados que integren en sus planes de desarrollo estrategias de Ciudades y Territorios Inteligentes deberán adoptar e implementar el Modelo de Madurez para Ciudades y Territorios Inteligentes de MinTIC contenido en el Anexo Técnico No. 1 de la presente resolución". Por lo anterior, se solicita revisar y hacer los ajustes correspondientes de den total claridad a lo señalado entre el proyecto de resolución y el contenido del Anexo 1
</t>
  </si>
  <si>
    <t>Comentarios Anexo 2. De Acompañamiento técnico:
Se solicita aclarar la metodología de acompañamiento para la formulación de las propuestas, como está en el anexo parece que su alcance simplemente está orientado hacia completar todos los documentos y requisitos para poder participar, pero no a su formulación e impacto, o de ser así aclararlo.</t>
  </si>
  <si>
    <t>Se ajusta redacción en el anexo 2. El alcance del acompañamiento de MinTIC en las diferentes etapas de la evaluación de las iniciativas o proyecto , tienen que ver con la generación de un documento con recomendaciones.</t>
  </si>
  <si>
    <t>Comentarios Anexo 2. De Acompañamiento técnico:
De ser posible, se sugiere incluir un diagrama del flujo del proceso para solicitar y recibir el acompañamiento, así como los tiempos aproximados de cada paso en el proceso de acompañamiento.</t>
  </si>
  <si>
    <t xml:space="preserve"> En ese sentido el acompañamiento técnico hace parte de la oferta permanente de la Dirección de Gobierno Digital a la cual podrá acceder la entidad territorial solicitándolo en el correo de ciudadesyterritoriosinteligentes@mintic.gov.co</t>
  </si>
  <si>
    <t xml:space="preserve">Anexo cofinanciación:
Se solicita contemplar la posibilidad de incluir soporte y mantenimiento de licenciamiento como un componente que se pueda cofinanciar, así como servicios de Software como Servicio (SaaS), Infraestructura como servicio (IaaS) y Plataforma como servicios (PaaS). </t>
  </si>
  <si>
    <t xml:space="preserve">Se realiza ajuste en el anexo 3. </t>
  </si>
  <si>
    <t>FELIPE GUZMÁN RAMÍREZ 
Alto Consejero Distrital De TIC 
Alcaldía de Bogotá 
 jcparadag@alcaldiabogota.gov.co</t>
  </si>
  <si>
    <t xml:space="preserve">Anexo cofinanciación:
Se solicita claridad respecto a la temporalidad para las postulaciones, por ejemplo, para el caso de Bogotá que desde la Alta Consejería TIC realizó la medición del Modelo de Madurez de Ciudades y Territorios inteligentes en el año 2020, ¿Es posible que, a partir de esta implementación, cualquier entidad del distrito puede optar por la cofinanciación de proyectos así? </t>
  </si>
  <si>
    <t xml:space="preserve">Se realiza ajuste en el anexo 1. para  señalar que se recomienda a las entidades territoriales su diligenciamiento de forma anual, de manera que se puedan incluir los avances que tengan las entidades en sus estrategias de ciudades y territorios inteligentes.  </t>
  </si>
  <si>
    <t xml:space="preserve">Anexo cofinanciación:
Se presenta una tabla del porcentaje de cofinanciación por categoría de municipio, que empieza en categoría 1 y va hasta la 6. ¿Esto quiere decir que no están cobijados los municipios de categoría especial cómo Bogotá? De ser así, la solicitud sería incluir esta categoría especial, pues muchas entidades distritales de Bogotá, aunque pertenecen a categoría especial, les serviría este tipo de apoyo del nivel nacional dada su restricción de recursos técnicos, humanos y financieros para la implementación de este tipo de proyectos.
</t>
  </si>
  <si>
    <t xml:space="preserve">Se acoge la observación en el sentido de eliminar la categorización para establecer porcentajes de cofinanciación, y proponer un esquema de cofinanciación diferencial para entidad territorial. </t>
  </si>
  <si>
    <t>Anexo cofinanciación:
Se sugiere agregar una fase más que corresponda a la evaluación porque esto será de utilidad para que otras entidades lo tomen como base y vean las lecciones aprendidas. Esto podría servir para futuras convocatorias.</t>
  </si>
  <si>
    <t xml:space="preserve">Agradecemos la observación. Se ajusta el Anexo 3 en el sentido de inidicar que la publicación de la evaluación de las estrategias que aspiren a ser cofinanciadas será publicada en la sede electrónica del Ministerio TIC. </t>
  </si>
  <si>
    <t>Criterios de selección
Se sugiere considerar que la medición del modelo de madurez y solicitud de acompañamiento de MinTIC deben ser prerrequisitos. Estos no deben ser considerados como elementos que sumen al puntaje para cofinanciar los proyectos pues ya deben tener un visto bueno por parte del Ministerio de Tecnologías de la Información y las Comunicaciones. Se solicita incluir al final del proceso de acompañamiento un documento 
generado por MinTIC indicando el cumplimiento del acompañamiento técnico.</t>
  </si>
  <si>
    <t xml:space="preserve">La implementación del modelo de madurez de que trata el Anexo 1 es de carácter obligatorio para los sujetos obligados al presente proyecto de resolución, mientras que el acompañamiento técnico es facultativo. Tanto la implementación del modelo como el acompañamiento técnico son criterios de selección. En todo caso, se acoge la observación en el sentido de establecer una metodología para el cálculo del puntaje correspondiente al criterio de selección de implementación del modelo de madurez en el Anexo 3. </t>
  </si>
  <si>
    <t>Criterios de selección
Se solicita agregar un criterio para asignar puntaje a los proyectos que utilicen metodologías agiles, y/o que utilicen tecnologías de la cuarta revolución industrial y/o que busquen generar un bienestar común considerando las definiciones del anexo 1 de ciudad y territorio inteligente.</t>
  </si>
  <si>
    <t xml:space="preserve">Las entidades territoriales pueden plantear el uso de metodologías ágiles en sus estrategias de ciudades y territorios inteligentes. Así mismo dichas tecnologías de la cuarta revolución industrial serán cofinanciables por parte de MinTIC. </t>
  </si>
  <si>
    <t>Criterios de selección
Se solicita agregar un criterio para asignar puntaje a los proyectos que sean innovadores, sostenibles, y/o incluyentes, considerando las definiciones del anexo 1 de ciudad y territorio inteligente.</t>
  </si>
  <si>
    <t xml:space="preserve">La innovación, la sostenibilidad y la accesibilidad (que incluye el componenye de inclusión), son principios son orientan el diseño, implementación y sostenibilidad que deben reunir las estrategias de ciudades y territorios inteligentes que las entidades territoriales quieran presentar a MinTIC para aspirar a cofinanciación, de acuerdo con el articulado y principios de la Resolución. </t>
  </si>
  <si>
    <t>Criterios de selección
Se solicita agregar un criterio para asignar puntaje a los proyectos que incluyan el componente de colaboración. Toda vez que esta es la definición dada por el anexo 1 de ciudad y territorio inteligente._x000D_</t>
  </si>
  <si>
    <t xml:space="preserve">La colaboración es un principio que orienta el diseño, implementación y sostenibilidad que deben reunir las estrategias de ciudades y territorios inteligentes que las entidades territoriales quieran presentar a MinTIC para aspirar a cofinanciación, de acuerdo con el articulado y principios de la Resolución. </t>
  </si>
  <si>
    <t>Criterios de selección
Se solicita agregar un criterio para asignar puntaje a los proyectos que utilicen la tecnología para generar transformación social, económica y ambiental. Toda vez que esta es la definición dada por el anexo 1 de ciudad y territorio inteligente</t>
  </si>
  <si>
    <t xml:space="preserve">El modelo de madurez, establece dimensiones adicionales a las indicadas en la sugerencia. Por tal razón, no resulta posible dar prioridad a unas dimensiones sobre otras. </t>
  </si>
  <si>
    <t>Criterios de selección
Se sugiere revisar el criterio 'Proyectos con impacto intermunicipal o interdepartamental', parece que el puntaje es el mismo si el proyecto integra a 1 o 100 municipios adicionales, por lo que la tendencia podría ser al menor esfuerzo e impacto.</t>
  </si>
  <si>
    <t xml:space="preserve">Se ajusta el criterio en el sentido de indicar que el puntaje de las estrategias con impacto intermunicipal o interdepartamental será calculado obteniendo el promedio simple de los puntajes individuales que reciba cada una de las entidades territoriales participantes de dicha estrategia.  </t>
  </si>
  <si>
    <t>Criterios de selección
Se solicita respetuosamente, aclarar la forma de selección entre 2 entidades que obtengan igual puntaje y los recursos destinados por el FUTIC sólo alcancen para sufragar el proyecto de una de esas entidades. Asimismo, cómo se seleccionarían las entidades en caso de que sean 3 o más entidades las que tengan igual puntaje y los recursos destinados por el FUTIC sólo alcancen para sufragar los proyectos de 2 de esas entidades._x000D_</t>
  </si>
  <si>
    <t xml:space="preserve">Se ajusta y se incluyen criterios no dictómicos en los criterios de selección. </t>
  </si>
  <si>
    <t>Criterios de selección
Se solicita de manera respetuosa, aclarar si en el caso de proyectos con impacto intermunicipal o interdepartamental, para obtener el puntaje basta con que uno de los municipios cumpla con los criterios de evaluación establecidos para obtener el puntaje (implementación del modelo de madurez de territorios y ciudades inteligentes, acompañamiento por parte de MinTIC, registro en carpeta ciudadana, etc.), si deberán 
cumplirlos la mayoría o si deberán cumplirlos todos de municipios que se vean impactados._x000D_</t>
  </si>
  <si>
    <t>Jue 27/01/2022 6:37 PM_x000D_</t>
  </si>
  <si>
    <t>MANUELA URIBE BUITRAGO
Directora Ciudades Inteligentes y Sostenibles
Directora Región i
PROBOGOTÁ
MARCO PERES
Director
Observatorio de Sociedad, Gobierno y Tecnologías de Información 
Universidad Externado de Colombia
muribe@probogota.org</t>
  </si>
  <si>
    <t>COMENTARIO UNO: En nuestro concepto para el caso colombiano (país en el que no existe una cultura desarrollada de innovación en los gobiernos locales y que estos en muchos casos no han automatizado su  operación y servicios), el MinTIC debe promover a través de la resolución (enfoque Top Down), además de estrategias de territorios y ciudades inteligentes, el desarrollo de capacidades de innovación territorial en todos los actores locales (enfoque Bottom Up) para resolver de manera colaborativa los problemas sociales, económicos y ambientales de cada territorio. 
El título de la Resolución podría ser el siguiente:
Proyecto de resolución “Por la cual se promueve la innovación territorial a través de la adopción e implementación de estrategias de Ciudades y Territorios Inteligentes, en el marco de la Política de Gobierno Digital."</t>
  </si>
  <si>
    <t>De conformidad con el inciso segundo del artículo 147 de la Ley 1955 de 2019, las entidades territoriales podrán definir estrategias de ciudades y territorios inteligentes, para lo cual deberán incorporar los lineamientos técnicos en el componente de transformación digital que elabore el MinTIC. En este sentido, el artículo se refiere específicamente al componente de transformación digital. De acuerdo con lo anterior, se acoge de manera parcial la observación, aclarando que son las entidades territoriales quienes definen las estrategias de ciudades y territorios inteligentes. 
En todo caso desde el eje Habilitador "Institucionalidad e innovación" el Modelo de Madurez de Ciudades y Territorios Inteligentes propone a las entidades territoriales que se diagnostiquen respecto a sus capacidades para realizar procesos de innovación (Ver Capacidad 2: ¿La entidad tiene capacidad para realizar innovación pública (aplicar herramientas de innovación en el diseño, estructuración y ejecución de proyectos en la entidad, ciudad o territorio)?).</t>
  </si>
  <si>
    <t>“Por lo anterior, se hace necesario definir los lineamientos generales para la adopción e implementación de estrategias de Ciudades y Territorios Inteligentes, en el marco de la Política de Gobierno Digital.”
COMENTARIO DOS: Con relación a este considerando la resolución radica en cabeza del gobierno la responsabilidad exclusiva de liderar las iniciativas de ciudad inteligente. Este es un enfoque de arriba hacia abajo que no es la mejor práctica en el ámbito de ciudades inteligentes porque el gobierno no posee una cultura de innovación. La ciudad inteligente se deriva de procesos de colaboración entre todos los actores del territorio.</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</si>
  <si>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Así las cosas, será responsabilidad de cada entidad territorial la formulación de estrategias de ciudades y territorios inteligentes, en armonía con el principio de colaboración establecido en el proyecto de resolución. En tal sentido, agradecemos la observación y modificamos la redacción para dar claridad. </t>
  </si>
  <si>
    <t xml:space="preserve">COMENTARIO TRES: Consideramos que es necesario integrar un principio rector que se llame Innovación Territorial que es la base de todos los demás. La innovación territorial es introducir nuevas maneras, métodos, procesos y tecnologías en la operación y servicios de la ciudad y los territorios, creando valor público y las capacidades para resolver los problemas sociales, económicos y ambientales de cada territorio. La nnovación territorial no depende exclusivamente de la tecnología como lo plantea la propuesta de resolución. </t>
  </si>
  <si>
    <t xml:space="preserve">Se acoge la observación, y se incorpora un principio de innovación territorial. 
 </t>
  </si>
  <si>
    <t xml:space="preserve">COMENTARIO CUATRO: Ningún principio hace referencia a la seguridad digital, como lineamiento orientador y transversal de superior jerarquía. Proponemos la inclusión del principio de Seguridad digital al nivel de otros principios como la interoperabilidad, la confianza digital, etc. de tal forma que las entidades territoriales deban garantizar estas condiciones en el diseño, implementación y evaluación de sus programas y políticas. 
</t>
  </si>
  <si>
    <t xml:space="preserve">El proyecto de resolución establece un artículo específico que establece que las entidades territoriales garantizarán que las estrategias de ciudades y territorios inteligentes den cumplimiento a las normas de seguridad digital emitidas por el Ministerio de Tecnologías de la Información y las Comunicaciones. Para tal fin se deberá, entre otros, dar aplicación al modelo de Seguridad y Privacidad de la Información contenido en la Resolución 500 de 2021, en los marcos de gobernanza de datos efectivos y demás normas que las modifiquen, adicionen o subroguen; y en la aplicación de las guías, lineamientos, estándares y principios que permiten implementar a los actores del ecosistema de datos medidas de anonimización, encriptación, y evaluaciones de riesgo de privacidad de datos. </t>
  </si>
  <si>
    <t>“3.1. Primacía del ciudadano: Las estrategias de Ciudades y Territorios Inteligentes se formularán e 
implementarán con miras al mejoramiento de las condiciones de calidad de vida del ciudadano.”
COMENTARIO CINCO: La primacía del ciudadano se debe concretar en el desarrollo capacidades de innovación territorial en los actores locales. Este no es el objetivo de la resolución.</t>
  </si>
  <si>
    <t xml:space="preserve">Se ajusta la redacción del principio, en el sentido de establecer que las estrategias de Ciudades y Territorios Inteligentes se formularán e implementarán con miras al desarrollo de capacidades de innovación territorial que permitan el mejoramiento de las condiciones de calidad de vida de las personas.  Adicionalmente se incluye un principio de innovación territorial. </t>
  </si>
  <si>
    <t xml:space="preserve">ARTÍCULO 5. Cofinanciación de proyectos de ciudades y territorios inteligentes (Anexo Técnico No. 3). 
“Los sujetos obligados que integren en sus planes de desarrollo estrategias de Ciudades y Territorios Inteligentes podrán acceder a mecanismos de cofinanciación con recursos provenientes del Fondo Único de Tecnologías de la Información y las Comunicaciones - FUTIC, de conformidad con las disposiciones establecidas en el Anexo Técnico No. 3 de la presente resolución”
COMENTARIO SEIS: Estos recursos deberían orientarse al desarrollo de capacidades de innovación territorial como por ejemplo la creación de Centros de Excelencia en Innovación Territorial para que desde las Universidades, Organizaciones Sociales, Cámaras de Comercio y Empresas se creen capacidades locales para la solución de los problemas del territorio.” </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</si>
  <si>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y colaboración de los actores del sector público y del sector privado.  En este sentido, el desarrollo de capacidades de innovación territorial debe ser parte de la estrategia de ciudades inteligentes que estructure la entidad territorial, quien podrá aplicar a la cofinanciación ofrecida por el MinTIC.</t>
  </si>
  <si>
    <t>II. COMENTARIOS AL ANEXO 1
Con relación a los componentes del modelo de medición de madurez:
1. COMPONENTE DE CAPACIDADES 
COMENTARIO SIETE: Énfasis en la medición de capacidades del sector público: El componente de capacidades se concentra en monitorear las capacidades de entidades públicas. Concordamos en que monitorear las capacidades de las entidades públicas para llevar a cabo procesos pertinentes para la construcción de estrategias de ciudades y territorios inteligentes es vital. Sin embargo, sería muy valioso poder complementarlo con la identificación de capacidades adicionales que pueden tener otros sectores de la sociedad como las empresas e industrias, centros de investigación, organizaciones de tercer sector y de la sociedad civil, las cuales pueden aportar en la construcción de una visión colectiva de ciudad y territorio inteligente que le dé mayor legitimidad y continuidad a los proyectos.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</si>
  <si>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el Modelo de madurez está concebido como una herramienta de autodiagnóstico propio de la entidad territorial, para la medición de sus capacidades. Elemento distinto es la formulación como tal de la estrategia de ciudades y territorios inteligentes. En lo que corresponde a la formulación de ciudades y territorios inteligentes, en efecto, es importante la identificación del estado actual de los sectores relevantes para la estrcuturación de la estrategia.Así las cosas, en la formulación de estrategias, será fundamental la información de capacidades que puedan tener otros sectores de la sociedad, la cual se evidencia en otros indicadores como el Índice de Ciudades Modernas. Esta información puede ser tenida en cuenta por la entidades territorial al momento de estructurar su iniciativa de ciudad o territorio inteligente. </t>
  </si>
  <si>
    <t>II. COMENTARIOS AL ANEXO 1
Con relación a los componentes del modelo de medición de madurez:
2. COMPONENTE DE PERCEPCIÓN 
COMENTARIO OCHO: La ausencia de procesos de pedagogía sobre el concepto de ciudad inteligente puede distorsionar las conclusiones del modelo: El modelo de medición, además de la autoevaluación de las entidades públicas, depende de procesos de encuesta de percepción de otros actores ajenos al sector público. Sin embargo, los procesos de conocimiento sobre ciudades inteligentes en el país tienden a ser precarios o estar concentrados en círculos de discusión relativamente reducidos. Aún es común asociar la inteligencia con tecnología y estas disfuncionalidades en el conocimiento que llega a la discusión pública pueden generar brechas entre lo que las entidades reportan como trabajo efectivo en áreas de Smart Cities y lo que el resto de la ciudadanía de un territorio percibe como avances o retrocesos. (...)</t>
  </si>
  <si>
    <t xml:space="preserve">
Agradecemos la observación y se tendrá para los espacios de socialización sobre la oferta de ciudades y territorios inteligentes del MinTIC. En todo caso, es oportuno aclarar que las preguntas que se realizan a los actores de la ciudad o territorio en la medición de percepción corresponden al avance que los actores perciben en cada una de las dimensiones de la ciudad, con el fin de que la entidad territorial que está implementando el modelo identifique las dimensiones donde hay una percepción positiva de avance y aquellas donde hay una percepción opuesta. 
</t>
  </si>
  <si>
    <t>II. COMENTARIOS AL ANEXO 1
Con relación a los componentes del modelo de medición de madurez:
2. COMPONENTE DE PERCEPCIÓN 
(....) Adicionalmente, si los criterios de medición de esta percepción se concentran en indicadores muy generales, se corre el riesgo de tener una valoración por parte de la ciudadanía que no reflexiona de manera tan efectiva sobre la dimensión “inteligente” en la atención a los retos que afronta la construcción de visiones territoriales.</t>
  </si>
  <si>
    <t xml:space="preserve">El modelo de madurez no tiene una dimensión "inteligente", en tanto que la inteligencia no es una dimensión como tal. Es oportuno aclarar que los indicadores de las mediciones de percepción, resultados y capacidades son el resultado de un proceso colaborativo con las entidades territoriales que en el año 2021 implementaron el modelo de madurez. En todo caso, se tendrá en cuenta la observación para los espacios de socialización sobre las iniciativas de ciudades y territorios inteligentes. </t>
  </si>
  <si>
    <t>II. COMENTARIOS AL ANEXO 1
Con relación a los componentes del modelo de medición de madurez:
3. COMPONENTE DE RESULTADOS
COMENTARIO NUEVE: En general, los indicadores propuestos permiten conocer el estado del arte sobre disponibilidad de algunas infraestructuras, servicios y capacidades en las ciudades, pero muchos de ellos se quedan en la medición de necesidades básicas para una ciudad apenas funcional y posible, que son importantes medir, pero que no dan cuenta de avances en materia de ciudades inteligentes e innovación territorial. Proponemos que tanto la definición de las dimensiones y subdimensiones como los indicadores que mide el modelo de madurez, se definan de manera más precisa y alineada a los ejes habilitadores del modelo y a los principios de las ciudades inteligentes definidos en el proyecto de resolución. De esta manera, los resultados de la medición serán más pertinentes para el diseño de estrategias de ciudades y territorios inteligentes, y se diferenciarán de otras metodologías y procesos de monitoreo de indicadores de ciudad que hacen otros programas y entidades en el país.</t>
  </si>
  <si>
    <t xml:space="preserve">Las dimensiones y subdimensiones son diferentes a los ejes habilitadores. Las dimensiones son los ámbitos ciudad de evaluación del modelo de medición de madurez, que agrupan las áreas funcionales de una ciudad o territorio, en las cuales se puede avanzar mediante el diseño y aplicación de estrategias de ciudad o territorio inteligente.  Cada una de las seis dimensiones del modelo cuenta sus respectivas subdimensiones que pueden medirse y sobre las cuales, se pueden identificar los niveles de percepción y resultados concretos. Son dimensiones: Personas; Gobernanza; Calidad de Vida; Desarrollo económico; Medio ambiente; Hábitat. 
Los ejes habilitadores son aspectos o elementos básicos y transversales a todas las dimensiones, que se deben considerar al momento de impulsar estrategias de ciudad y/o territorio inteligente. Los ejes habilitadores muestran que una estrategia de ciudad o territorio inteligente va más allá de una reflexión de apropiación tecnológica en la ciudad, y se constituyen como el conjunto de capacidades que deben ser desarrollados como marco para la implementación de estrategias y soluciones eficientes y sostenibles en el tiempo. Son ejes habilitadores: Institucionalidad e innovación; Infraestructura digital e interoperabilidad; Liderazgo y capital humano; Tecnología y estándaresAnalítica y gestión de los datos. 
De acuerdo con lo anterior, los ejes habilitadores son transversales y e impulsan el desarrollo de todas dimensiones. 
</t>
  </si>
  <si>
    <t>II. COMENTARIOS AL ANEXO 1
Con relación a los componentes del modelo de medición de madurez:
3. COMPONENTE DE RESULTADOS
COMENTARIO DIEZ: La Ley 2108 de 29 de julio de 2021 estableció de forma expresa el acceso a internet como un servicio público de carácter esencial en Colombia. En tal sentido, en la subdimensión de servicios públicos, sugerimos incluir un indicador de medición que haga seguimiento a la cobertura y acceso a este servicio</t>
  </si>
  <si>
    <t xml:space="preserve">Agradecemos la observación. En los indicadores de la medición de resultados de la Dimensión de servicios públicos se incluye un indicador que permita identificar el avance de la entidad territorial frente a cobertura y acceso a este servicio público de carácter escencial. </t>
  </si>
  <si>
    <t xml:space="preserve">Jue 27/01/2022 6:43 PM
</t>
  </si>
  <si>
    <t>Viviana Vanegas Barrero
Directora de Desarrollo Digital
DEPARTAMENTO NACIONAL DE PLANEACIÓN
vvanegas@dnp.gov.co</t>
  </si>
  <si>
    <t xml:space="preserve">En general, consideramos que esta resolución además de definir los lineamientos, condiciones y estándares generales indicados para la adopción e implementación de estrategias de Ciudades y Territorios Inteligentes, debe procurar por articular e integrar los elementos y herramientas que dispone el Gobierno nacional en materia de ciudades inteligentes, tales como el Documento de Recomendaciones para el Desarrollo de Ciudades y Territorios Inteligentes y el Índice de Ciudades Modernas; de manera que no se limite su alcance sólo a las disposiciones de MinTIC, sino que puedan considerarse otras iniciativas adelantadas con respecto a ciudades Inteligentes y, así, se aumente el entendimiento al respecto por parte de los territorios y las demás entidades nacionales.
</t>
  </si>
  <si>
    <t xml:space="preserve">El documento de Recomendaciones para el Desarrollo de Ciudades Inteligentes, se cita en el anexo 2 del proyecto de resolución. Así mismo en ese anexo se incorporó el enlace donde las entidades pueden consultarlo. Por otra parte, se acepta la observación referente a la incorporación del Índice de Ciudades Modernas, por lo cual se hacen los ajustes correspondientes en el anexo 2 del proyecto de resolución.
Es oportuno mencionar que los elementos a que hace mención la observación están alineados. A partir del Documento de "Recomendaciones para el Desarrollo de Ciudades y Territorios Inteligentes" elaborado en conjunto entre el DNP, Consejería Presidencial para Asuntos Económicos y la Transformación Digital y el Ministerio TIC, se establece que tanto el Índice de Ciudades Modernas, como el Modelo de Medición de Madurez de Ciudades y Territorios Inteligentes son herrmientas que facilitan el desarrollo de ciudades inteligentes.
En todo caso, se aclara que el Modelo de Madurez de Ciudades y Territorios Inteligentes es un herramienta de autodiagnósitco que le permite a la entidad territorial conocer su estado actual en términos de ciudades y territorios inteligentes. Por su parte, el Índice de Ciudades de Modernas, corresponde a un Índice que realiza el observatorio de ciudades del DNP para medir a las entidades territoriales, en el marco del Conpes 3819 de 2014. Por tal razón, estas dos herramientas corresponden a dos mediciones de naturaleza distinta, que si bien tienen tienen convergencias en algunas dimensiones, tales como, temas de salud, movilidad y medio ambiente, entre otros, persiguen fines distintos, en la medida en que el modelo de madurez busca empoderar a la entidad territorial a  través del autodiagnóstico. En todo caso, estas herramientas son complementarias, que pueden contribuir a la formulación de estrategias de ciudades y territorios inteligentes. 
</t>
  </si>
  <si>
    <t>“ARTÍCULO 2. Ámbito de aplicación. Serán sujetos obligados las entidades territoriales.”
Comentario 1: Recomendamos se considere incluir a las entidades nacionales como sujetos obligados, ya que los lineamientos técnicos sectoriales son emitidos por éstas y deberían poder integrase a estos lineamientos generales. Adicionalmente, esto facilita la conexión entre gobierno nacional y gobierno territorial en la materia.</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</si>
  <si>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el ámbito de aplicación es el definido por el artículo citado. </t>
  </si>
  <si>
    <t>“ARTÍCULO 2. Ámbito de aplicación. Serán sujetos obligados las entidades territoriales.”
Comentario 2: Se recomienda aclarar a qué entidades territoriales apuntan las disposiciones, de manera similar a como se ha hecho en el marco de la política de Gobierno Digital, es decir, que los sujetos obligados sean las entidades que conforman la Administración Pública en los términos del artículo 39 de la Ley 489 de 1998 y los particulares que cumplen funciones administrativas, teniendo en cuenta la transversalidad de las estrategias de ciudades y territorios inteligentes.</t>
  </si>
  <si>
    <t xml:space="preserve">“ARTÍCULO 3. Principios. (…)”
Comentario 3: Aunque es completamente claro que los principios que trata el texto no tienen una jerarquía determinada, se propone reorganizar el orden de estos con tal de abordar inicialmente los temas que han sido objeto de los esfuerzos previos del Gobierno nacional y que son facilitadores para la articulación intersectorial del tema. Esto además permite una mejor alineación ideológica entre todas las partes. </t>
  </si>
  <si>
    <t xml:space="preserve">No resulta posible acceder a la observación por cuanto el orden debe ser alfabético, por razones de técnica normativa. </t>
  </si>
  <si>
    <t>“ARTÍCULO 4. Lineamientos y estándares del modelo de madurez para ciudades y territorios inteligentes y acompañamiento técnico (Anexos Técnicos No. 1 y 2).”
Comentario 4: Consideramos que este artículo debería abordar elementos adicionales de ayuda para el entendimiento de las ciudades y territorios inteligentes tales como el Documento de Recomendaciones para el Desarrollo de Ciudades y Territorios Inteligentes y el Índice de Ciudades Modernas. También se pueden apuntar a los lineamientos sectoriales que hayan sido emitidos por las entidades del orden nacional y que se relacionen con el tema.</t>
  </si>
  <si>
    <t xml:space="preserve">Se acepta parcialmente en sentido de incluir las sugerencias propuestas en los Anexos. El artículo como tal tiene como objetivo la adopción de los Anexos Técnicos 1 y 2, que contienen los linemientos y estándares respecto al modelo de madurez para ciudades y territorios inteligentes, y el acompañamiento técnico que brindará el MinTIC. Por tal razón, corresponde incluir la sugerencia en los anexos. 
Ahora bien, el documento de Recomendaciones para el Desarrollo de Ciudades Inteligentes, se cita en el Anexo 2 de la resolución, y se incorpora el enlace de consulta. Asimismo, se incorpora el índica Ciudades Modernas, por lo cual se hacen los ajustes correspondientes en el Anexo 2. Es oportuno mencionar que los elementos a que hace mención la observación están alineados. A partir del Documento de "Recomendaciones para el Desarrollo de Ciudades y Territorios Inteligentes" elaborado en conjunto entre el DNP, Consejería Presidencial para Asuntos Económicos y la Transformación Digital y el Ministerio TIC, se establece que tanto el Índice de Ciudades Modernas, como el Modelo de Medición de Madurez de Ciudades y Territorios Inteligentes son herrmientas que facilitan el desarrollo de ciudades inteligentes.
Finalmente, se aclara que el Modelo de Madurez de Ciudades y Territorios Inteligentes es un herramienta de autodiagnósitco que le permite a la entidad territorial conocer su estado actual en términos de ciudades y territorios inteligentes. Por su parte, el Índice de Ciudades de Modernas, corresponde a un Índice que realiza el observatorio de ciudades del DNP para medir a las entidades territoriales, en el marco del Conpes 3819 de 2014. Por tal razón, estas dos herramientas corresponden a dos mediciones de naturaleza distinta, que si bien tienen tienen convergencias en algunas dimensiones, tales como, temas de salud, movilidad y medio ambiente, entre otros, persiguen fines distintos, en la medida en que el modelo de madurez busca empoderar a la entidad territorial a  través del autodiagnóstico. En todo caso, estas herramientas son complementarias, que pueden contribuir a la formulación de estrategias de ciudades y territorios inteligentes. </t>
  </si>
  <si>
    <t>“ARTÍCULO 4. Lineamientos y estándares del modelo de madurez para ciudades y territorios inteligentes y acompañamiento técnico (Anexos Técnicos No. 1 y 2).”
(...)
Comentario 5: Los lineamientos generales para la adopción e implementación de estrategias de Ciudades y Territorios Inteligentes, en el marco de la Política de Gobierno Digital son claros, en el sentido que las entidades territoriales deberán adoptar e implementar el Modelo de Madurez para Ciudades y Territorios Inteligentes de MinTIC. Sin embargo, no es claro el beneficio que obtendrían las entidades una vez implementen el mencionado modelo. Si bien, a partir de su implementación se busca conocer la realidad 
objetiva del territorio a partir de los índices de madurez, percepción, capacidades y resultados, se considera pertinente dar a conocer los beneficios que tiene dicha implementación sobre las entidades, el territorio y las estrategias e iniciativas en materia de ciudades inteligentes.</t>
  </si>
  <si>
    <t xml:space="preserve">El artículo objeto de observación tiene por objetivo la adopción de los Anexos 1 y 2.  En este sentido, los beneficios de adoptar e implementar el Modelo de Madurez, se encuentran indicados en el Anexo 1, el cual hace parte integral del proyecto de resolución. </t>
  </si>
  <si>
    <t xml:space="preserve">“ARTÍCULO 5. Cofinanciación de proyectos de ciudades y territorios inteligentes  (Anexo Técnico No. 3).”
Comentario 6: Se propone indicar desde el título del artículo que se trata de la cofinanciación de proyectos a través del Fondo Único de Tecnologías de la Información y las Comunicaciones – FUTIC, ya que se ha venido trabajando desde el DNP en un Modelo de Cofinanciación para el desarrollo de ciudades y territorios inteligentes, que cuenta con fuentes de financiación más allá del FUTIC. Esto en el sentido de mantener un panorama al respecto de manera amplia y que facilite a los territorios el acceso a diferentes fuentes 
de financiamiento. Por tanto, la propuesta de modificación del texto es la siguiente:
“ARTÍCULO 5. Cofinanciación de proyectos de ciudades y territorios inteligentes a través de FUTIC (Anexo Técnico No. 3).”
</t>
  </si>
  <si>
    <t>Se acoge la observación y se realizan los ajustes correspondientes en el artículo, así como en el nombre del Anexo 3.</t>
  </si>
  <si>
    <t xml:space="preserve">ANEXO 1. Modelo de Ciudades y Territorios
Comentario 7: Se considera necesario que el título del documento (en la portada) guarde coherencia con el contenido, es decir que el anexo se titule “Modelo de Medición de Madurez de Ciudades y Territorios Inteligentes”, ya que lo propuesto en el texto no es propiamente un modelo de una ciudad inteligente, sino la manera en que se medirá la madurez de una ciudad o territorio inteligente.
</t>
  </si>
  <si>
    <t>Se acoge el ajuste para el nombre del Anexo 1. “Modelo de Medición de Madurez de Ciudades y Territorios Inteligentes”</t>
  </si>
  <si>
    <t xml:space="preserve">ANEXO 1. Modelo de Ciudades y Territorios
(...)
Comentario 8: En general, este anexo describe apropiadamente que se debe hacer para medir la madurez de una ciudad o un territorio inteligente, pero se queda un poco corto en el cómo. Ya que está dirigido a entidades territoriales principalmente, se propone facilitar herramientas y métodos que le permitan a los territorios desarrollar ese “cómo”, para hacer un documento más efectivo.
</t>
  </si>
  <si>
    <t xml:space="preserve">El anexo 1 indica cómo implementar el modelo de madurez de ciudades y territorios inteligentes. Se ajusta el anexo 1 en el sentido de indicar dónde se encuentran disponibles las herramientas para realizar la implementación del Modelo de Medición de Madurez, las cuales se encuentran publicadas en la sede electrónica de MinTIC para facilitar su uso por parte de las entidades territoriales.  Respecto a la metodología, el anexo detalla cómo se deben desarrollar las mediciones de percepción, resultados y capacidades. </t>
  </si>
  <si>
    <t xml:space="preserve">ANEXO 1. Modelo de Ciudades y Territorios
(...)
Comentario 9: El modelo hace una medición de las capacidades del sector público que, si bien son muy importantes, no son las únicas para transformar el territorio. La medición de las capacidades debe involucrar a otros actores como sector privado, academia, personas y sus habilidades, etc._x000D_
</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</si>
  <si>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el Modelo de madurez está concebido como una herramienta de autodiagnóstico propio de la entidad territorial, para la medición de sus capacidades. Elemento distinto es la formulación como tal de la estrategia de ciudades y territorios inteligentes. En lo que corresponde a la formulación de estrategias de ciudades y territorios inteligentes, en efecto, es importante la identificación del estado actual de los actores relevantes para la estrcuturación de la estrategia. Así las cosas, en la formulación de estrategias, será fundamental la información de capacidades adicionales que pueden tener otros sectores de la sociedad, la cual se evidencia en otros indicadores como el Índice de Ciudades Modernas. Esta información puede ser tenida en cuenta por las entidades territoriales al momento de estructurar su iniciativa de ciudad o territorio inteligente. 
</t>
  </si>
  <si>
    <t xml:space="preserve">ANEXO 1. Modelo de Ciudades y Territorios
(...)
Comentario 10: Respecto a los indicadores de resultados propuestos y que se consignan en la tabla 12, no se describen fórmulas de cálculo, ni mapeo de fuentes de información que sean oficiales o válidas para obtener esos datos. Contar con estos elementos en el documento facilitaría a los territorios el desarrollo de estrategias para ciudades y territorios inteligentes.
</t>
  </si>
  <si>
    <t xml:space="preserve">Las fórmulas de cálculo y el mapeo de fuentes de información se encuentran especificadas en las herramientas mediante las cuales se puede realizar las mediciones de percepción, resultados y capacidades. Dichas herramientas se encuentran disponibles en la sede electrónica de MinTIC, tal como se especifica en el Anexo 1. </t>
  </si>
  <si>
    <t xml:space="preserve">ANEXO 1. Modelo de Ciudades y Territorios
(...)
Comentario 11: La medición de resultados indica que existe un rango porcentual para cada uno de los indicadores que ubican su madurez en diferentes niveles, sin embargo, no se indican cuáles son los rangos porcentuales que ubican la madurez medida en un nivel o en otro.
</t>
  </si>
  <si>
    <t xml:space="preserve">Los rangos de la medición de resultados se encuentran especificados en la herramienta mediante la cual se puede realizar la medición, resultados. Dicha herramienta se encuentra disponible en la sede electrónica de MinTIC, tal como se especifica en el Anexo 1. </t>
  </si>
  <si>
    <t>Jue 27/01/2022 6:53 PM</t>
  </si>
  <si>
    <t>Carolina Ramírez Corrales
Coordinadora deMercadeo y Comercial
BIOS
carolina.ramirez@bios.co</t>
  </si>
  <si>
    <t xml:space="preserve">ARTICULO 9. Despliegue de infraestructura de comunicaciones. Los sujetos obligados deberán cumplir con las normas relacionadas con la constatación de barreras al despliegue de infraestructura de telecomunicaciones, conforme lo establece el artículo 193 de la Ley 1753 de 2015, así como la Circular 126 de 2019 de la Comisión de Regulación de Comunicaciones, y las demás normas que las desarrollen, modifiquen, adicionen o sustituyan, cuando les aplique.
**Propuesta de redacción**
Con el fin de articular los recursos tecnológicos dispuestos de manera previa por el Ministerio de Tecnologías de la Información y las Comunicaciones, los territorios deberán propender por aprovechar las infraestructuras de comunicación y computación de altas prestaciones, para optimizar recursos y agilizar el desarrollo de los proyectos que buscan transformar las ciudades y los departamentos del país1 , de la misma manera en que se establece en el CONPES 3920.
Nota pie de pagina: 1 Correspondientes al Centro de Bioinformática y Biología Computacional BIOS, alianza entre el Gobierno, la academia, la industria TI y la empresa privada. Se enfoca en ofrecer servicios de tecnología informática para supercomputación científica, así como hacer investigación científica, innovación y productividad que genere soluciones para las empresas y formación. También está la Red Nacional Académica de Tecnología Avanzada (RENATA), que es cofinanciada por el Ministerio de Tecnologías de la Información y las Comunicaciones y busca desarrollar proyectos colaborativos de ciencia, educación e innovación, que integren elementos de telepresencia, computación de alto rendimiento, procesamiento masivo y distribuido, interconexión de laboratorios, acceso a recursos remotos, simulación en entornos virtuales compartidos y educación virtual (e-Learning).  </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</si>
  <si>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este sentido, no es objeto de esta resolución regular aspectos específicos relacionados con el aprovechamiento de infraestructuras de comunicación y computación conforme se sugiere en la observación. 
En todo caso, el proyecto de resolución prevé un principio de aprovechamiento de tecnologías de la información. </t>
  </si>
  <si>
    <t>¿QUÉ COMPONENTES DEL PROYECTO PODRÁ COFINANCIAR MINTIC?
El Fondo Único de Tecnologías de la Información y las Comunicaciones - FUTIC cofinanciará los siguientes componentes:
• Adquisición de soluciones integrales o dispositivos que incentiven la transformación digital territorial hacia una ciudad inteligente y sostenible a través del uso y apropiación de tecnologías de la cuarta revolución industrial, que permitan la captura, recolección, análisis, procesamiento de información y fortalezcan la toma de decisiones basadas en datos y en tiempo real.
• Adquisición de equipos tecnológicos. Por equipos tecnológicos se entienden todo tipo de dispositivos que permitan la captura o procesamiento de datos.  
• Servicios tecnológicos. Acceso a infraestructura de altas prestaciones para hacer uso y apropiación de las tecnologías de la cuarta revolución industrial que permitan la captura, recolección, análisis, procesamiento de información y fortalezcan la toma de decisiones basadas en datos y en tiempo real.</t>
  </si>
  <si>
    <t xml:space="preserve">Se acoge la recomendación y se realiza ajuste en la redacción del Anexo 3 "Cofinanciación" </t>
  </si>
  <si>
    <t>GERMAN LOPEZ ARDILA
Director de Asuntos Legales y Regulatorios
Cámara Colombiana de Informática yTelecomunicaciones - CCITgerman.lopez@ccit.org.co</t>
  </si>
  <si>
    <t>RECOMENDACIONES
-La necesidad de una visión país bajo un esquema de gobernanza para el desarrollo de ciudades y territorios inteligentes en Colombia, el cual sea agnósticamente tecnológico y coordinado entre carteras ministeriales, capaz de atender temas como el desarrollo sostenible, la infraestructura, el medio ambiente, la gestiónde riesgos y emergencias, la economía digital, la transformación digital, la movilidad, la seguridad, etc.</t>
  </si>
  <si>
    <t xml:space="preserve">Agradecemos la observación de contexto.
</t>
  </si>
  <si>
    <t>GERMAN LOPEZ ARDILADirector de Asuntos Legales y Regulatorios
Cámara Colombiana de Informática yTelecomunicaciones - CCITgerman.lopez@ccit.org.co</t>
  </si>
  <si>
    <t>RECOMENDACIONES
- El reconocimiento que dentro de una visión país, se parte de reconocer que las plataformas que intermedian  servicios de movilidad en las ciudades no solamente se constituyen como herramientas tecnológicas para la optimización de la gestión de movilidad en las ciudades; sino también poseen la capacidad de ser aliados estratégicos para ayudar al país a transformarse digitalmente bajo un marco capaz de atraer inversión  extranjera  hacia  una  recuperación económica.</t>
  </si>
  <si>
    <t xml:space="preserve">No resulta posible acoger la observación en tanto no se hace referencia a un aspecto general o puntual del proyecto de resolución publicado para comentarios. El objeto del proyecto de resolución no comprende aspectos relacionados con las plataformas que intermedian servicios de movilidad en las ciudades, conforme se hace mención en la observación. </t>
  </si>
  <si>
    <t xml:space="preserve">RECOMENDACIONES
-Como elementos clave para la implementación de iniciativas dirigidas a consolidar una visión país de ciudades y territorios inteligentes, se debe contar con al menos los siguientes elementos:
•Propender por el mejoramiento de la calidad de vida de los ciudadanos, poniendo al ciudadano como objetivo;
•Promover  que  los  ciudadanos  también  participen  en  el  diseño  de  las  diferentes iniciativas, lo cual impactaría en la efectividad e inclusión social de las mismas; y
•Reconocer que la interoperabilidad de datos,sistemas y entides es un elemento clave, y  para  esto  debe  existir  un  modelo  holístico  en  el  camino  hacia una  gobernanza inteligente, el cual integre a las plataformas que impactan servicios de movilidad.
</t>
  </si>
  <si>
    <t xml:space="preserve">Agradecemos las observaciones y las tendremos en cuenta para la Política de Gobierno Digital en general.
Es oportuno mencionar que el proyecto de resolución contempla el principio de primacía de la persona, que propende por el mejoramiento de la calidad de vida de las personas; asimismo, el proyecto contempla un principio de colabooración, que busca involucrar a los actores del sector público y privado en la toma de decisiones para el desarrollo de las estrategias de ciduades y territorios inteligentes; de igual modo, el proyecto de resolución tiene contemplado un principio de interoperabilidad. 
En este sentido, se acoge parcialmente la observación, únicamente en el sentido de incorporar un principio de innovación territorial, según el cual las estrategias de ciudades y territorios inteligentes deberán introducir nuevas maneras, métodos, procesos y tecnologías en la operación y servicios centrados en las necesidades de las personas, para el desarrollo de la ciudad y los territorios, creando valor público y capacidades para resolver los problemas sociales, económicos y ambientales de cada territorio.
 </t>
  </si>
  <si>
    <t>GERMAN LOPEZ ARDILA
Director de Asuntos Legales y Regulatorios
Cámara Colombiana de Informática yTelecomunicaciones - CCIT
german.lopez@ccit.org.co</t>
  </si>
  <si>
    <t xml:space="preserve">
Para ello, la gobernanza que defina el marco normativo y regulatorio específico de las plataformas que impactan servicios de movilidad debe partir de un debate de múltiples partes interesadas que ubique al ciudadano en el centro, lo cual se logra bajo un marco regulatorio basado en tres principios:
•inherentemente neutral en cuanto al mercado y la tecnología (es decir, que se aplique a todos los elementos del ecosistema);
•basado en evidencia y análisis costo/beneficio (es decir, capaz de lograr metas y objetivos  regulatorios  al  menor  costo  posible  sustentados en  análisis  de  impacto normativo y regulatorio); y
•flexible (es decir, capaz de permitir que los mercados y las tecnologías evolucionen al tiempo  que  preservan  y  mejoran  la  capacidad  de  los  reguladores  para  lograr  sus objetivos normativos y regulatorios funcionales).
Esto evitaría dos principales problemas propios de la intervención regulatoria en el ecosistema digital:
•Regulación  discriminatoria:  la  convergencia  ha  llevado  a  una  regulación discriminatoria  porque  servicios  similares  están  sujetos  a diferentes  regímenes regulatorios según el tipo de empresa que ofrece el producto o el tipo de tecnología utilizada, y porque empresas reguladas por regímenes diferentes han entrado en los mercados de las demás.
•Regulación estática de mercados dinámicos: los reguladores no se han movido lo suficientemente rápido para adoptar un enfoque dinámico ex post en lugar de reglas prescriptivas ex ante, que a menudo son demasiado complejas, inflexibles y estáticas para ser efectivas en ecosistemas digitales.</t>
  </si>
  <si>
    <t>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no es objeto del presente objeto de resolución aspectos relacionados con la regulación de las plataformas que impactan los servicios de movilidad, conforme lo sugiere la observación.</t>
  </si>
  <si>
    <t>Teniendo  en  cuenta  lo  anterior,  los  entes  territoriales  podrán  desarrollar  sus  discusiones  de modelos  de  ciudades  y  territorios  inteligentes invitando,  escuchando  y  trabajando  con  las plataformas que impactan los servicios de movilidad, las cuales son fundamentales en su rol de colaboración para que el modelo que se adopte se desarrolle alrededor de las necesidades de los  usuarios y  no  hacia  la  funcionalidad  del  servicio  mismo;  en  donde  la  integración  de  los servicios y la orientación a las necesidades de los ciudadanos genere que la información sea transversal a los diferentes servicios, y que ésta pueda generar valor para la ciudades y territorios inteligentes del país. Estas sinergias permitirían que se pueda modelar la ciudad y sus comportamientos de una forma más cercana al ciudadano evidenciando sus necesidades y por ende sus problemas (incluyendo las estructuras físicas y las interacciones), para lo cual las plataformas que intermedian servicios de  movilidad  cumplen  un  rol  importante  como  herramienta  complementaria  para  realizar  tal mapeo; rol que debe ser reconocido por el MinTIC para efectos de impulsar el desarrollo de territorios y ciudadesy territoriosinteligentes para la solución de retos y problemáticas sociales (como es el de movilidad) a través del aprovechamiento de las TIC.</t>
  </si>
  <si>
    <t xml:space="preserve">
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Así las cosas, será responsabilidad de cada entidad territorial la formulación de estrategias de ciudades y territorios inteligentes, en armonía con el principio de colaboración establecido en el proyecto de resolución, según el cual la toma de decisiones para el desarrollo de estrategias de Ciudades y Territorios Inteligentes deberá involucrar la participación de la ciudadanía y colaboración de los actores del sector público y del sector privado. 	
Por otra parte, es oportuno aclarar que el Modelo de Madurez de Ciudades y Terriotorios Inteligentes es un herramienta de autodiagnóstico que le permite a la entidad territorial conocer su estado actual en términos de ciudades y territorios inteligentes. Este modelo de madurez facilitará el proceso de diseño, estrucutración e implementación de estrategias de ciudades y terriotorios inteligentes de la entidad territorial. 
 El objeto del proyecto de resolución no comprende aspectos relacionados con las plataformas que intermedian servicios de movilidad en las ciudades, conforme se hace mención en la observación. </t>
  </si>
  <si>
    <t>5. Comentarios respecto al artículo 3 “Principios”
5.1. Adición del principio de accesibilidad inclusiva
Respetuosamente solicitamos agregarcomo principio a la resolución el de accesibilidad inclusiva. Lo anterior en concordancia con el artículo 13 C.N. y el bloque de constitucionalidad derivado del artículo 93C.N.En este sentido, la planeación de las ciudades y territorios inteligentes debe construirse  sobre  una  base  en  la  cual  todas  las  personas  puedan  participar,  sin  que  sean discriminadas  por  razones  de  nacionalidad,  género,  orientación  política,  ni  tampoco  por encontrarse en cualquier situación de incapacidad.De esta forma, la construcción de ciudades y territorios inteligentes debe contemplar mecanismos técnicos,  tecnológicos  y  administrativos  que  les  permitan  a  las  personas  en  situación  de discapacidad física, sensorial y/o cognitiva, relacionarse con el Estado y particulares en igualdad de condiciones que las demás personas, eliminando las barreras que se puedan crear y que dificulten su inclusión. Consideramos  que  agregar el  principio  propuesto  contribuiría  no  solamente  a  cumplir  con  la legislación en la materia, sino también a garantizar los derechos fundamentales de las personas y a que dentro de la planeación que efectúen las entidades territoriales tengan en cuenta este parámetro  como  una  condición  sine  qua  non  para  la  implementación  de  las  iniciativas  y  la adquisición de soluciones tecnológicas.</t>
  </si>
  <si>
    <t>Se acoge la observación en el sentido de incluir un principio de accesibilidad</t>
  </si>
  <si>
    <t>5. Comentarios respecto al artículo 3 “Principios”
5.2. Interoperabilidad
Respetuosamente solicitamos al MinTIC, que de conformidad con lo señalado en el numeral segundo del presente escrito, proceda a aclarar que el principio de interoperabilidad responderá a los lineamientos del Decreto 620 de 2020.</t>
  </si>
  <si>
    <t>El Decreto 620 de 2020 hace parte de la Política de Gobierno Digital, para efectos de lo cual ya se contempla un artículo respecto a la integración de los lineamientos de la estrategia de ciudades y territorios inteligentes con esta política.</t>
  </si>
  <si>
    <t>6.Comentarios respecto al artículo 6 y la integración a la Política de Gobierno Digital
Respetuosamente solicitamos al MinTIC,aclarar en el artículo 6 que los lineamientos de ciudades y territorios inteligentes se articularán con el Modelo de Servicios Ciudadanos Digitales, en aras de  que  expresamente  quede  consagrado  este  parámetro  en  la  norma  y  se  facilite  la compenetración de dicho Modelo con las ciudades inteligentes, así como la comprensión por parte de las entidades territoriales.
En  efecto,  el  Decreto  1008  de  2018  señala:  “Habilitadores  Transversales  de  la  Política  de Gobierno Digital: Son los elementos fundamentales de Seguridad de la Información, Arquitectura y Servicios Ciudadanos Digitales, que permiten el desarrollo de los anteriores componentes y el logro de los propósitos de la Política de Gobierno Digital”.
En  conclusión, respetuosamente  proponemos que  el  artículo  sexto  en  comento  quede  de  la siguiente forma: “Los  sujetos  obligados  deberán  implementar  los  lineamientos  expedidos  en  la  presente resolución, y en los Anexos Técnicos No. 1y 2 de manera articulada con la Política de Gobierno  Digital  y,  en  especial,  con  el  Modelo de  Servicios  Ciudadanos  Digitales,  de conformidad  con  la  regulación  establecida  en  el  Decreto  1078  de  2015,  y  con  los lineamientos y estándares expedidos por el Ministerio de Tecnologías de la Información y las Comunicaciones sobre esta materia”.</t>
  </si>
  <si>
    <t xml:space="preserve">El proyecto de resolución ya establece un articulo respecto a la Integración de los lineamientos de la estrategia de ciudades y territorios inteligentes con la Política de Gobierno Digital. Los servicios ciudadanos digitales son un habilitador de esta Política, de conformidad con el Decreto 1008 de 2018, compilado en el Decreto Único Reglamentario del Sector TIC. </t>
  </si>
  <si>
    <t xml:space="preserve">7. Comentarios respecto a las garantías de autenticidad e identidad digital. Debido  a  que  en  el  marco  del  desarrollo  de  las  ciudades  y  territorios  inteligentes  se  podrán estimular los trámites virtuales, de acuerdo con los lineamientos de la Política de Gobierno Digital, es  imprescindible  que  se  adopten  medidas  de  seguridad  para  garantizar  adecuadamente  la identidad de las personas en entornos electrónicos.
Este temor razonable de las personas solamente puede ser desvirtuado con la implementación de mecanismos de validación de identidad y autenticación adecuados, para lo cual es pertinente acoger los lineamientos del Ministerio de Tecnologías de la Información y las Comunicaciones en materia de autenticación digital, según lo señalado en la Resolución 2160 de 2020.
Con esta precisión, se podrá garantizar el principio de confianza digital establecido en el Borrador de la resolución, pues los ciudadanos sabrán que cuentan con mecanismos de autenticación y validación de identidad fiables y seguros, que impedirán la suplantación de identidad. </t>
  </si>
  <si>
    <t xml:space="preserve">El proyecto de resolución establece un articulo respecto a la Integración de los lineamientos de la estrategia de ciudades y territorios inteligentes con la Política de Gobierno Digital. Al respecto, la Resolución 2160 de 2020 establece los estándares de implementación de los Servicios Ciudadanos Digitales contenidos en la Guía de lineamientos de los servicios ciudadanos digitales y la Guía para vinculación y uso de los servicios ciudadanos digitales. La Resolución 2160 de 2020 hace parte de la Política de Gobierno Digital. </t>
  </si>
  <si>
    <t>Jue 27/01/2022 8:43 PM</t>
  </si>
  <si>
    <t>Hanan Amastha Altamar
Judicante Regulación
WOM
hanan.altamar@wom.co</t>
  </si>
  <si>
    <t xml:space="preserve">COMENTARIOS ESPECÍFICOS: Teniendo en cuenta lo expuesto en el comentario general, llama la atención el articulo 9 propuesto en el proyecto de resolución, que trata del despliegue de infraestructura de comunicaciones. Dicho articulo menciona lo siguiente: “Los   sujetos   obligados   deberán   cumplir   con   las   normas   relacionadas   con   la constatación de  barreras  al  despliegue  de  infraestructura  de  telecomunicaciones, conforme lo establece el artículo 193 de la Ley 1753 de 2015, así como la Circular 126 de 2019 de la Comisión de Regulación de Comunicaciones, y las demás normas que las desarrollen,   modifiquen,   adicionen   o   sustituyan,   cuando   les   aplique.”  (Negrilla  y subrayado fuera de texto original). Lo anterior resulta contrario con el propósito del desarrollo de Ciudades Inteligentes, </t>
  </si>
  <si>
    <t xml:space="preserve">Se ajusta redacción. </t>
  </si>
  <si>
    <t>Particularmente en ese punto, cabe resaltar que durante el ejercicio de despliegue que se  viene  adelantando  por  parte  de  la  compañía, que  es sin  lugar  a  duda una  de  las tareas  más  arduas  para  un  operador  de  red  entrante, se  han  evidenciado  no  solo barreras  normativas  importantes,  sino  además  procesos  demorados  en  diferentes municipios a nivel nacional. Uno de ellos, representado en la dispersión normativa que se presenta en las diferentes normas de rango local, entre éstos, los límites en cada uno de los planes de ordenamiento territorial, sin pasar por alto las demoras propias de los funcionarios   de   las   entidades   competentes. Por   cuenta   de   lo   anterior,   creemos firmemente  que  uno  de  los  principales  retos  quese  debetener  en  cuenta  para  la expedición  del  proyecto  regulatorio  del  asunto,  son  las  fuertes  barreras  que  existen. Esto   supone   ciertamente   contar   con   normas   de   ordenamiento   territorial   que   no impongan  barreras  que  impidan,  limiten,  dificulten  o  retrasen  el  despliegue  de  la infraestructura  física  necesaria  para  la  provisión  de  servicios  de  comunicaciones,  y cumplir con la finalidad de Ciudades y Territorios Inteligentes.</t>
  </si>
  <si>
    <t xml:space="preserve">Por medio de la resolución, y en particular el anexo 3, se incentiva a las entidades territoriales eliminar las barreras al despliegue de infraestructura por medio de la certificación que se emite la Comisión de Regulación de Comunicaciones. En efecto, es uno de los criterios de selección para la cofinanciación. </t>
  </si>
  <si>
    <t>Jue 27/01/2022 8:44 PM</t>
  </si>
  <si>
    <t>Luz Arabany Ramirez Castaneda
Centro de Pensamiento en Ciudades Inteligentes y Sostenibles
Universidad Nacional de Colombia, sede Maniza &lt;laramirezc@unal.edu.co&gt;</t>
  </si>
  <si>
    <t xml:space="preserve">Aspectos a considerar
Planteamiento de estructuras organizacionales y esquemas administrativos particulares para adelantar este tipo de proyectos
</t>
  </si>
  <si>
    <t xml:space="preserve">El objeto del proyecto de resolución es definir los lineamientos y condiciones generales que deberán adoptar las entidades territoriales para la adopción e implementación de estrategias de Ciudades y Territorios Inteligentes, en el marco de lo previsto en el artículo 147 de la Ley 1955 de 2019. En este sentido, no es objeto de este proyecto de acto administrativo plantear estrucutras organizacionales ni esquemas administrativos. </t>
  </si>
  <si>
    <t xml:space="preserve">Aspectos a considerar
Ampliación de esquemas de financiación como Asociaciones Público Privadas
Esquemas de relacionamiento con stakeholders
</t>
  </si>
  <si>
    <t xml:space="preserve">
La entidad territorial es autónoma de definir en modo colaborativo con los demás actores de su territorio las estrategias de ciudades y territorios inteligentes, de acuerdo con lo dispuesto en art. 147 de la Ley 1955 de 2019. En todo caso, el proyecto de resolución prevé un principio de colaboración. 
</t>
  </si>
  <si>
    <t xml:space="preserve">Revisión y planteamiento de esquemas de seguridad y privacidad de datos e información sobre los ciudadanos (consideraciones jurídicas y de comunicación)
</t>
  </si>
  <si>
    <t xml:space="preserve">El proyecto de resolución prevé que los sujetos obligados deberán garantizar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t>
  </si>
  <si>
    <t xml:space="preserve">Reducción de la brecha digital no como objetivo de la ciudad inteligente sino como condición para el desarrollo de la misma
</t>
  </si>
  <si>
    <t xml:space="preserve"> 
No se acepta poner como condición la reducción de la brecha digital, puesto que las entidades territoriales son autónomas para definir el alcance de sus estrategias de ciudades y territorios inteligentes, de conformidad con lo establecido en el artículo 147 de la Ley 1955 de 2019 y en armonía con el prinicipio de autonomía territorial. 
</t>
  </si>
  <si>
    <t xml:space="preserve">Evaluación cualitativa (no cuantitativa) de la madurez de la ciudad inteligente
</t>
  </si>
  <si>
    <t xml:space="preserve">La medición propuesta por el modelo de madurez es una medición cualitativa y cuantitativa. Es cualitativa desde el punto de vista de la medición de percepción donde deben participar todos los actores del territorio por medio del diligenciamiento de la encuesta. Es cuantitativa en la medida que la medición de resultados genera información con base en datos reales de avance del territorio en cada una de las dimensiones del modelo. </t>
  </si>
  <si>
    <t xml:space="preserve">
Apoyo a las administraciones territoriales para adelantar procesos previos de medición demadurez</t>
  </si>
  <si>
    <t xml:space="preserve">Conforme se establece en el proyecto de resolución, el Ministerio de Tecnologías de la Información y las Comunicaciones podrá realizar el acompañamiento técnico para la formulación de estrategias de Ciudades y Territorios Inteligentes, a aquellos sujetos obligados que lo deseen, siempre que cumplan con las condiciones señaladas en el Anexo Técnico No. 2 del proyecto de resolución contenido en el Anexo Técnico No. 1. </t>
  </si>
  <si>
    <t>Otras consideraciones
Se menciona la importancia de la calidad de vida de los habitantes y de la relación con el medioambiente de la ciudad inteligente, pero estos propósitos quedan relegados por las consideraciones detipo tecnológico; prevalece la implementación de infraestructura que la prestación de servicios y elmanejo de recursos físicos
El modelo de medición de madurez se concentra en medir las subdimensiones de la ciudad (sistema) ydeja de lado la evaluación de las propiedades emergentes de la misma
Para MinTIC la consolidación de ciudades inteligentes es el propósito más importante, en los planes de desarrollo territoriales es solo un aspecto a considerar</t>
  </si>
  <si>
    <t xml:space="preserve">El eje habilitador de tecnología propuesto en el Modelo de Madurez, al igual que los demás ejes habilitadores del modelo, es transversal a todas las dimensiones y subdimensiones de la ciudad o territorio. En ese sentido la tecnología es uno de los aspectos que debe considerar una entidad territorial en la formulación de sus estratgias de ciudades y territorios inteligentes.Adicionalmente, el proyecto de resolución prevé el principio de primacía de la persona. 
Para MinTIC, la conformación de ciudades y territorios inteligentes es uno de los propósitos de la implementación de la Política de Gobierno Digital, de conformidad con el Decreto 1008 de 2018, compilado en el Decreto Único Reglamentario del Sector TIC. </t>
  </si>
  <si>
    <t>Jue 27/01/2022 9:11 PM</t>
  </si>
  <si>
    <t>Nicolas Marín Hurtado &lt;nmarin@mintransporte.gov.co&gt;
Dirección de Infraestructura Viceministerio de Infraestructura
Ministerio de Transporte</t>
  </si>
  <si>
    <t xml:space="preserve">Se considera importante incluir en la Resolución un artículo con ciertas definiciones importantes (las cuales se encuentran en el Anexo 1) , en la medida en que lograr consenso en torno al alcance de los conceptos clave dentro de la política de ciudades inteligentes contribuirá a la eficacia y solidez de la política. Piénsese por ejemplo en el concepto de ciudad inteligente, el cual tiene múltiples acepciones y frente al cual no se tiene una definición universalmente aceptada. En ese sentido, la definición aportada en el Anexo 1 es valiosa, como también lo es la definición de proyectos de ciudades inteligentes aportada en el Anexo 3 de Cofinanciación. Así mismo, otros conceptos como las políticas de gobernanza de datos, son importantes para el fortalecimiento del concepto de Smart City puesto que establecen líneas claras frente al uso de la información y las interacciones que pueden existir con el sector privado.  </t>
  </si>
  <si>
    <t xml:space="preserve">Los anexos hacen parte integral del proyecto de resolución. </t>
  </si>
  <si>
    <t xml:space="preserve">Se observa que el ámbito de aplicación se circunscribe a las entidades territoriales. No obstante, consideramos de suma importancia vincular al concepto de ciudades inteligentes a los actores privados, puesto que son en muchos casos quienes se encuentran en mejor posición de ofrecer información valiosa a los territorios. Piénsese en el caso de la movilidad inteligente, uno de cuyos pilares (el cual no es tenido en cuenta en el Anexo 1 en la subdimensión de movilidad inteligente) es conocer los patrones de viaje (origen, destino, horas, caracterización del usuario en términos de género, edad, etc). Esta información puede ser obtenida de operadores de servicios de movilidad (Mobility as a Service) o actores de ride hailing , e incluso aplicaciones de navegación como Waze o Google Maps. Para ello es necesario una política de gobernanza de datos de movilidad. Así mismo, piénsese en cuestiones de logística o distribución urbana de mercancías, para lo cual es indispensable la información que puedan aportar los operadores privados en cuanto a patrones de viaje, condiciones de la flota, etc.
 En efecto, este tipo de información es crucial para la consolidación del concepto de ciudades inteligentes en al ámbito de la movilidad urbana, puesto que la misma permite formular políticas públicas más integrales que permitan hacer un uso más eficiente de los recursos, especialmente canalizando las intervenciones hacia los sectores más vulnerables de la sociedad.  </t>
  </si>
  <si>
    <t xml:space="preserve">En cuanto a la Medición de Madurez con base en Indicadores de Resultados y Percepciones para la Subdimensión de Movilidad Inteligente, se observa que se está limitando el alcance del análisis al transporte público de pasajeros y a la seguridad vial. Sin embargo, consideramos que se deben tener en cuenta aspectos adicionales como los siguientes:
Sistemas de movilidad compartida: Se deberá además tener parámetros de medición para el uso de los sistemas de movilidad compartida como las bicicleta y patinetas, los servicios de bicitaxi, el ride sharing, entre otros
La logística de distribución urbana: Las cadenas de abastecimiento urbanas son responsables de una parte significativa de las externalidades negativas del transporte de carga como lo son la congestión, el ruido, la contaminación y las fatalidades en vía. Por esa razón, debe considerarse la información proveniente de los distintos actores que participan en la logística de distribución urbana de mercancías como un insumo clave para la movilidad inteligente. La gestión de este tipo de viajes es clave para lograr la armonización de la movilidad urbana.
 </t>
  </si>
  <si>
    <t>Frente a la Medición de Madurez con base en resultados para Infraestructuras Inteligentes, se observa que se limita el análisis de los resultados a las ciclorrutas y al transporte interurbano. No obstante, el país viene implementando una política de transporte intermodal desde 2015 con la formulación del Plan Maestro de Transporte Intermodal, el cual ha sido reforzado con la formulación de instrumentos clave como el Plan Maestro Fluvial, el Plan Maestro Ferroviario y el Plan de Desarrollo 2018-2022. En armonía con lo anterior, el Gobierno nacional apostó por el transporte intermodal en la última generación de concesiones (5G) o Concesiones del Bicentenario, las cuales incluyen comprende cuatro proyectos en modo aéreo, dos fluviales y uno férreo, además de siete autopistas.  
En ese sentido, se sugiere que los medidores de resultados de infraestructura inteligente incluyan infraestructura carretera como puentes y túneles, así como infraestructura férrea, portuaria y fluvial</t>
  </si>
  <si>
    <t xml:space="preserve">Una vez evaluada la sugerencia, se encuentra que no es materialmente posible incluirla en tanto no se ha identificado una fuente de consulta para todas las entidades territoriales. En todo caso, agradecemos la observación y se tendrá en cuenta adelantar las mesas correspondientes con el Ministerio de Transporte, en el marco de la actualización de las sucesivas versiones del modelo de madurez de ciudades y territorios inteligentes, tal como se indica en el proyecto de resolución.  </t>
  </si>
  <si>
    <t xml:space="preserve">En ese sentido, se considera importante articular el componente de Medición de Madurez con el SINITT y el Plan Maestro ITS con el objetivo de corroborar y complementar la información reportada por los entes territoriales, o incluso servir como fuente directa de la información solicitada a los municipios.  </t>
  </si>
  <si>
    <t xml:space="preserve">Agradecemos la observación y se tendrá en cuenta adelantar las mesas correspondientes con el Ministerio de Transporte, en el marco de la actualización de las sucesivas versiones del modelo de madurez de ciudades y territorios inteligentes, tal como se indica en el proyecto de resolución.  
</t>
  </si>
  <si>
    <t xml:space="preserve">Frente al contenido del Anexo 1. Modelo de Ciudades y Territorios Modelo de madurez. Tabla 6. Definición dimensión y subdimensiones: Hábitat, se recomienda que la definición de subdimensión movilidad inteligente se refiera de manera general al transporte o la movilidad, en donde sea abierta la inclusión de las iniciativas y políticas no únicamente al transporte público, sino en efecto que se aplique en términos de movilidad inteligente de manera general que incluya también modos activos, peatones, gestión de la demanda, entre otros. </t>
  </si>
  <si>
    <t>Se acoge la observación del Ministerio de Transporte en el Anexo1. Modelo de Madurez. Definición de la subdimensión de movilidad inteligente.</t>
  </si>
  <si>
    <t xml:space="preserve">Frente al contenido del Anexo 1. Modelo de Ciudades y Territorios. Tabla 10. Indicadores de percepción por subdimensiones del Modelo. Hábitat, Movilidad Inteligente, se evidencia que estos indicadores están únicamente dirigidos a la ciudadanía, pero en materia de transporte público, podrían incluirse indicadores que permitan medir de manera general la movilidad y el transporte en las ciudades no solamente en el transporte público, lo anterior, con el objeto de medir la percepción de la ciudadanía en este sentido y la medición de los resultados que permitan adoptar las iniciativas y políticas necesarias y aplicables dentro del marco de la política del Gobierno digital.  </t>
  </si>
  <si>
    <t xml:space="preserve">El tipo de indicadores propuestos por MinTransporte se pueden incorporar en la medición de resultados. En todo caso, agradecemos la observación y se tendrá en cuenta adelantar las mesas correspondientes con el Ministerio de Transporte, en el marco de la actualización de las sucesivas versiones del modelo de madurez de ciudades y territorios inteligentes, tal como se indica en el proyecto de resolución. </t>
  </si>
  <si>
    <t xml:space="preserve">
Tabla 10. Indicador “El manejo de incidentes de movilidad y los tiempos para su resolución son ágiles.” ¿Se refiere a accidentes? De ser así es necesario ajustarlo a lo que denomina la Ley 769 de 2002-Código Nacional de Tránsito como accidente. Es importante tener en cuenta el número de accidentes, la severidad y la mortalidad asociados a los mismos. No se debe solo ajustar a tiempos y manejos. De igual manera es importante tener en cuenta el lugar en el que suceden los accidentes, si es de control directo de la entidad encargada o si se dan sobre concesiones o vías nacionales los cuales no están a cargo del municipio o territorio. ¿Se hace un registro eficiente y eficaz de los accidentes ocurridos en el territorio?
</t>
  </si>
  <si>
    <t xml:space="preserve">Se incluye. </t>
  </si>
  <si>
    <t xml:space="preserve">
Tabla 10. Indicador “Los niveles de congestión del tráfico son aceptables.”: ¿Se debería registrar si el municipio tiene sistemas de gestión de la demanda? ¿Qué se define como aceptable?
</t>
  </si>
  <si>
    <t xml:space="preserve">Se realiza ajuste en el indicador en lo correspondiente a los niveles de congestión de tráfico. </t>
  </si>
  <si>
    <t xml:space="preserve">
Tabla 10. Subdimensión “Gestión del espacio público”: ¿Se incluyen las herramientas o gestiones alrededor de la defensa del espacio público?; Se deben incluir la gestión de ciclovías, ciclovidas o espacios recreativos temporales. ¿Se deberían incluir redes de caminabilidad o planes integrales de espacio público? ¿Debe incluirse la gestión de centros históricos? </t>
  </si>
  <si>
    <t xml:space="preserve">Se ajusta redacción de indicador. </t>
  </si>
  <si>
    <t xml:space="preserve">Frente al contenido del Anexo 3. Capítulo 3. Cofinanciación. ¿Qué tipo de iniciativas se podrán cofinanciar?: ¿Dentro de movilidad inteligente estaría incluida la operación de vehículos con tecnologías de bajas y cero emisiones? Entendiendo que los costos de adquisición e infraestructura para estas tecnologías es superior a las convencionales que operan actualmente. </t>
  </si>
  <si>
    <t xml:space="preserve">El anexo 3 indica que tipo de iniciaitvas podrá cofinanciar MinTIC, así como los criterios de selección de iniciativas, y la fórmula que establecerá los montos de cofinanciación. </t>
  </si>
  <si>
    <t>jueves 27/01/2022 10:17 p. m</t>
  </si>
  <si>
    <t>Ana María González C.
Subdirectora (E)
Cámara de Industria Digital y Servicios
ANDI
agonzalez@andi.com.co</t>
  </si>
  <si>
    <t xml:space="preserve">1.Comentarios específicos
Con el propósito de establecer un sistema permanente practico y útil que permita comparar los avances en el desarrollo de ciudades y territorios inteligentes, sugerimos evaluar la posibilidad de incorporar una visión holística y metodológica que ya evalúa 118 ciudades en el mundo con el Smart City Index de la Escuela de Negocios IMD Suiza. Lo anterior con el fin de abordar las diferentes dimensiones que se necesitan para que los ciudadanos consideren que sus ciudades son mejores por cuanto se transformaron en territorios inteligentes para vivir y trabajar. </t>
  </si>
  <si>
    <t xml:space="preserve">En los ejercicios de cocreación del modelo de madurez se contó con diferentes insumos. Uno de los insumos fue el Smart City Index. Atendiendo al objetivo que debe cumplir el modelo de medición de madurez surgieron unas dimensiones específicas las cuales  buscan cubrir todas las áreas de ciudad donde una entidad territorial puede desarrollar una estrategia de ciudades y territorios inteligentes. </t>
  </si>
  <si>
    <t>Frente al: “Aprovechamiento de tecnologías de la información” mencionado en el artículo 3.1 del Proyecto de Resolución:
3.1 Aprovechamiento de tecnologías de la información: Las estrategias de Ciudades y Territorios Inteligentes deberán maximizar el uso de tecnologías de la información y las comunicaciones, e incorporar soluciones integrales, interoperables, escalables, disponibles y que usen tecnologías abiertas. Solicitamos respetuosamente que sea ampliada la información frente al término de tecnologías abiertas de tal forma que sea claro el significado de esa expresión y se eviten confusiones.</t>
  </si>
  <si>
    <t>No se acoge la observación, sin embargo se ajusta la redacción del principio para mayor claridad, y se adiciona un principio de neutralidad tecnológica, en concordancia con el la Ley 1341 de 2009.</t>
  </si>
  <si>
    <t xml:space="preserve">
3.6 Planeación Integral: Las estrategias de Ciudades y Territorios Inteligentes deberán ser diseñadas y articuladas de manera integral, teniendo en cuenta sus dimensiones funcionales, entre otros, la calidad de vida, el hábitat, el desarrollo económico, el desarrollo personal de los habitantes, medio ambiente y la gobernanza.
3.8 Sectorización: Las estrategias de Ciudades y Territorios Inteligentes deberán atender las necesidades, desafíos y oportunidades específicas de cada territorio en particular, con miras a su transformación.
La competencia en el Siglo XXI es entre ecosistemas y su competitividad. Por consiguientes consideramos respetuosamente que debería incorporarse la intención explicita de desarrollar ecosistemas digitales para que una ciudad y territorio inteligente promueva de manera permanente las condiciones para la
competitividad digital.</t>
  </si>
  <si>
    <t>Se acoge en el sentido de incluir un principio de competitividad</t>
  </si>
  <si>
    <t>Frente a incentivar y promover la participación abierta en la provisión de bienes, soluciones y servicios. Mencionado en el anexo 2.
Una problemática frecuente de la contratación pública en la región viene dada por la falta de actividades que permitan un conocimiento previo de los mercados producto del diálogo con proveedores y asociaciones empresariales, esto se traduce en una menor concurrencia de oferentes cuando las instituciones públicas buscan adquirir bienes o servicios. Dicha situación ha sido plenamente identificada por entidades como la OECD1. Por ello, el requerimiento establecido en el Anexo 2 para el acompañamiento técnico referido a: “Este documento referencia deberá incluir la descripción de cómo se realizó el análisis del estudio de mercado previo llevado a cabo por la entidad territorial, el cual deberá estar soportado por las cotizaciones respectivas (mínimo 3).” Puede no resultar suficiente, ya que la entidad puede optar por pedir 3 cotizaciones de manera cerrada a proveedores escogidos arbitrariamente, sugerimos de manera respetuosa que se garantice que dichas cotizaciones corresponden a una consulta abierta así:
“Este documento referencia deberá incluir la descripción de cómo se realizó el análisis del estudio de mercado previo llevado a cabo por la entidad territorial, el cual deberá estar soportado por las cotizaciones respectivas (mínimo 3), las cuales deben obtenerse producto de convocatoria abierta a diferentes proveedores y asociaciones empresariales, que hayan garantizado un mínimo de tiempo razonable para realizar un análisis adecuado por parte de estos proveedores y asociaciones.”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</si>
  <si>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las entidades territoriales, en el marco de la autonomía territorial, definirán cómo adelantarán los estudios de mercado. </t>
  </si>
  <si>
    <t>Frente a: “Plataforma de Gestión de Ciudades y Territorios Inteligentes que dispondrá el MinTIC” mencionada en el Anexo 3:
Si bien desde la ANDI entendemos la necesidad de MINTIC de consolidar de manera ordenada, armonizada y unificada la información respecto a los diferentes territorios y que para ellos dispondrá de una plataforma de Gestión de Ciudades y Territorios Inteligentes, la disposición que obliga a que las soluciones de los proyectos sean compatibles con dicha plataforma puede ocasionar diversos problemas. En primer lugar, puede generar ventajas indebidas y contrarias a la libre competencia a quien provea o trabaje con la Plataforma del MINTIC. Segundo, puede convertirse en una barrera para la innovación en los proyectos. Tercero, puede ir en contra de la neutralidad tecnológica y de la promoción de tecnologías abiertas como lo establece el mismo proyecto de resolución. Por lo anterior, solicitamos respetuosamente que se modifique esa disposición del anexo 3, sección ¿QUÉ COMPONENTES DEL PROYECTO PODRÁ COFINANCIAR MINTIC? por una disposición más flexible y que no genere ventajas a ningún jugador, por lo cual proponemos la siguiente redacción: 
FUTIC no cofinanciará el desarrollo o adquisición de plataformas de ciudades o territorios inteligentes, teniendo en cuenta que MinTIC a través de la Dirección de Gobierno Digital tiene previsto poner a disposición de las entidades territorialesla Plataforma de Gestión de Ciudades y Territorios Inteligentes, a la cual podrá acceder cualquier entidad territorial que cumpla con las condiciones y requisitos mínimos que establezca el MinTIC para tal fin. En este sentido las entidades beneficiarias deben tomar las medidas necesarias para garantizar que sus plataformas de ciudades inteligentes plataforma permita la
integración, la interoperabilidad y el intercambio de información y datos con la plataforma de ciudades inteligentes del Ministerio TIC. garantizar que las soluciones integrales y los dispositivos tecnológicos que se prevean adquirir en el marco del proyecto, sean compatibles (tecnología abierta) con la Plataforma de Gestión de Ciudades y Territorios Inteligentes que dispondrá el MinTIC, permitiendo como mínimo la adopción de las mejores prácticas y recomendaciones que promueve la Política Nacional Digital y la Política de Gobierno Digital, las cuales se reflejan en los manuales, guías y marcos de referencia que ha dispuesto MinTIC a las entidades territoriales, pero además cumplan con los lineamientos técnicos, normatividad, estándares, protocolos de comunicación y seguridad, y características técnicas mínimas señaladas en los acuerdos marco de precio vigentes. Si la entidad beneficiaria tiene previsto el uso de otra plataforma de ciudades inteligentes en la ejecución del proyecto, se debe garantizar que dicha plataforma permita la integración, la interoperabilidad y el intercambio de información y datos con la plataforma de ciudades inteligentes del Ministerio TIC. 
En caso que la plataforma de Gestión de Ciudades y Territorios Inteligentes que establezca MINTIC sea provista por un tercero, ese proveedor no podrá ser adjudicatario de componentes de los proyectos a ser cofinanciados por MINTIC.</t>
  </si>
  <si>
    <t xml:space="preserve">Se acoge de manera la observación y se incluye redacción del primer párrafo propuesto en la redacción. La plataforma de Gestión de Ciudades y Territorios Inteligentes será de código abierto. </t>
  </si>
  <si>
    <t xml:space="preserve">Frente a: “Uso de los Acuerdos Marco de Precios de Ciudades Inteligentes” mencionada en el Anexo 3:
Uso de los Acuerdos Marco de Precio de Ciudades Inteligentes. Se asignará puntaje al proyecto de la entidad que haya realizado la estimación presupuestal del proyecto basado en las herramientas brindadas por la Tienda Virtual del Estado Colombiano de la Agencia Colombia Compra Eficiente para aquellos componentes del proyecto donde dicha cotización aplique. Así mismo la entidad beneficiaria deberá garantizar que, en caso de ser seleccionada, priorizará la compra de dichos componentes por medio de los Acuerdos Marco de Precio. Para verificar el cumplimiento de este criterio, se solicitará como evidencia documento de estimación presupuestal que permita evidenciar las cotizaciones realizadas por medio de los simuladores del Acuerdo Marco de Precio.
De la redacción anterior tenemos las siguientes inquietudes:
1. ¿Para lograr la cofinanciación del proyecto la entidad tendrá mayor puntaje si utiliza para estudio de mercado el AMP y lo adquiere mediante este mecanismo? ¿Sería para cada servicio necesario de una ciudad inteligente?
</t>
  </si>
  <si>
    <t xml:space="preserve">: 
 Para lograr la cofinanciación del proyecto la entidad tendrá mayor puntaje si utiliza las herramientas de estimación presupuestal (tales como las cotizaciones) de los Acuerdos Marco de Precios.
</t>
  </si>
  <si>
    <t>Frente a: “Uso de los Acuerdos Marco de Precios de Ciudades Inteligentes” mencionada en el Anexo 3:
Uso de los Acuerdos Marco de Precio de Ciudades Inteligentes. Se asignará puntaje al proyecto de la entidad que haya realizado la estimación presupuestal del proyecto basado en las herramientas brindadas por la Tienda Virtual del Estado Colombiano de la Agencia Colombia Compra Eficiente para aquellos componentes del proyecto donde dicha cotización aplique. Así mismo la entidad beneficiaria deberá garantizar que, en caso de ser seleccionada, priorizará la compra de dichos componentes por medio de los Acuerdos Marco de Precio. Para verificar el cumplimiento de este criterio, se solicitará como evidencia documento de estimación presupuestal que permita evidenciar las cotizaciones realizadas por medio de los simuladores del Acuerdo Marco de Precio.
De la redacción anterior tenemos las siguientes inquietudes:
(...) 
2. ¿La entidad tendrá que realizar la integración de varios proveedores o tendrán que sacar una licitación para que alguien administre e integre todos los servicios?
Los Acuerdos Marco de Precio habilitados se encuentran disponibles en la Tienda Virtual del Estado Colombiano de la Agencia Nacional de Contratación Pública Colombia Compra Eficiente colombiacompra.gov.co. Los lineamientos técnicos de ciudades inteligentes se pueden consultar en el portal de Gobierno Digital gobiernodigital.gov.co o se pueden consultar de manera detalla en los anexos técnicos que soportan cada Acuerdo Marco. Las entidades ya cuentan con Acuerdos Marco en materia de sistemas de video vigilancia ciudadana, sistemas fotovoltaicos, imágenes satelitales y nube pública y se encuentra en proceso la habilitación de nuevos Acuerdo Marco.</t>
  </si>
  <si>
    <t xml:space="preserve">
 En cuanto a la participación de terceros diferentes a la entidad territorial, aplicarán los principios señalados en el artículo 209 de la Constitución Política, los cuales se desarrollan en los artículos 6 y 95 de la Ley 489 de 1998,  en concordancia con el artículo 2.2.1.2.1.4.4. del Decreto 1082 de 2015, así como las demás normas concordantes.
El ente territorial guarda autonomía para la suscripción con el operador. </t>
  </si>
  <si>
    <t>Recomendaciones:
Se necesita una visión país bajo un esquema de gobernanza para el desarrollo de ciudades y territorios inteligentes en Colombia, el cual sea agnósticamente tecnológico y coordinado entre carteras ministeriales, capaz de atender temas como el desarrollo sostenible, la infraestructura, el medio ambiente, la gestión de riesgo y emergencias, la economía digital, la transformación digital, la movilidad, la seguridad, etc.
Se reconozca que dentro de una visión país, se parte de reconocer que las plataformas que intermedian servicios de movilidad en las ciudades no solamente se constituyen como herramientas tecnológicas para la optimización de la gestión de movilidad en las ciudades; sino también poseen la capacidad de ser aliados estratégicos para ayudar al país a transformarse digitalmente bajo un marco capaz de atraer inversión extranjera hacia una recuperación económica.</t>
  </si>
  <si>
    <t>En virtud de la recomendación se incorpora el principio de neutralidad tecnológica en el articulado de la resolución. Así mismo en virtud de la necesidad de coordinación entre carteras ministeriales El convenio por el cual se formalice la cofinanciación de la iniciativa deberá contener las obligaciones en cabeza de la entidad de sector del orden nacional que lidere los lineamientos técnicos de que trate el proyecto. 
En cuanto a la participación de terceros diferentes a la entidad territorial, aplicarán los principios señalados en el artículo 209 de la Constitución Política, los cuales se desarrollan en los artículos 6 y 95 de la Ley 489 de 1998,  en concordancia con el artículo 2.2.1.2.1.4.4. del Decreto 1082 de 2015, así como las demás normas concordantes.
El ente territorial guarda autonomía para la suscripción con el operador. 
Finalmente, 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no es objeto del presente objeto de resolución aspectos relacionados con las plataformas que impactan los servicios de movilidad, conforme lo sugiere la observación.</t>
  </si>
  <si>
    <t>• Como elementos clave para la implementación de iniciativas dirigidas a consolidar una visión país de ciudades inteligentes, se debe contar con al menos los siguientes elementos:
• Propender por el mejoramiento de la calidad de vida de los ciudadanos, poniendo al ciudadano como objetivo;
• Promover que los ciudadanos también participen en el diseño de las diferentes iniciativas, lo cual impactaría en la efectividad e inclusión social de las mismas.
• Hay que reconocer que la interoperabilidad de datos y sistemas es un elemento clave, y para esto debe existir un modelo holístico en el camino hacia una gobernanza inteligente, el cual integre a las plataformas que impactan servicios de movilidad.
Para ello, la gobernanza que defina el marco normativo y regulatorio específico de las plataformas que impactan servicios de movilidad debe partir de un debate de múltiples partes interesadas que ubique al ciudadano en el centro, lo cual se logra bajo un marco regulatorio basado en tres
principios:
o inherentemente neutral en cuanto al mercado y la tecnología (es decir, que se aplique a todos los elementos del ecosistema);
o basado en evidencia y análisis costo/beneficio (es decir, capaz de lograr metas y objetivos regulatorios al menor costo posible sustentados en análisis de impacto normativo y regulatorio); y o flexible (es decir, capaz de permitir que los mercados y las tecnologías evolucionen al tiempo que preservan y mejoran la capacidad de los reguladores para lograr sus objetivos normativos y regulatorios funcionales).
• Esto evitaría dos principales problemas propios de la intervención regulatoria en el ecosistema
digital:
Regulación discriminatoria: la convergencia ha llevado a una regulación discriminatoria porque servicios similares están sujetos a diferentes regímenes regulatorios según el tipo de empresa que ofrece el producto o el tipo de tecnología utilizada, y porque empresas reguladas por regímenes diferentes han entrado en los mercados de las demás.
Regulación estática de mercados dinámicos: los reguladores no se han movido lo suficientemente rápido para adoptar un enfoque dinámico ex post en lugar de reglas prescriptivas ex ante, que a menudo son demasiado complejas, inflexibles y estáticas para ser efectivas en ecosistemasdigitales.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</si>
  <si>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no es objeto del presente objeto de resolución aspectos relacionados con la regulación de los mercados, conforme lo sugiere la observación.
En todo caso, se adiciona un principio de neutralidad tecnológica, en concordancia con el la Ley 1341 de 2009.	</t>
  </si>
  <si>
    <t>Jue 27/01/2022 10:18 PM</t>
  </si>
  <si>
    <t>Héctor William Ocampo Alméciga
Oficina de Tecnologías de Información y Comunicación TIC.
Alcaldía de Sabaneta &lt;ciudadinteligente@sabaneta.gov.co&gt;</t>
  </si>
  <si>
    <t xml:space="preserve">Las Encuestas de percepción ciudadana son demasiado extensas y no usan un lenguaje acorde a todo tipo de ciudadanos, lo cual genera desconcierto y desidia en el diligenciamiento e incide directamente en los resultados.
</t>
  </si>
  <si>
    <t xml:space="preserve">Se realiza ajuste al número de indicadores de percepción, para fcilitar su respuesta por parte de la ciudadanía
</t>
  </si>
  <si>
    <t xml:space="preserve">
Acompañamiento Técnico: No es claro en qué consiste el acompañamiento técnico ni el alcance del mismo.
</t>
  </si>
  <si>
    <t xml:space="preserve">
Se ajusta redacción en el anexo 2. El alcance del acompañamiento de MinTIC en las diferentes etapas de la evaluación de las iniciativas o proyectos , tienen que ver con un documento de recomendaciones para la entidad territorial.
</t>
  </si>
  <si>
    <t>Cofinanciación: No se establecen porcentajes de cofinanciaciòn para proyectos presentados en áreas metropolitanas? es posible presentar proyectos donde se articulen municipios conurbados.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</si>
  <si>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todo caso, es oportuno tener en cuenta que el Anexo 3 establece que se asignará puntaje a la estrategia que genere beneficios a más de una entidad territorial del mismo departamento o de departamentos diferentes. Para verificar el cumplimiento de este criterio se debe evidenciar en el documento "Anexo Técnico" del proyecto o estrategia, las entidades territoriales beneficiarias.  El puntaje de las estrategias con impacto intermunicipal o interdepartamental será calculado obteniendo el promedio simple de los puntajes individuales que reciba cada una de las entidades territoriales participantes de dicha estrategia.  </t>
  </si>
  <si>
    <t>Jue 27/01/2022 11:57 PM</t>
  </si>
  <si>
    <t>Augusto Velasquez &lt;avelasquez@smartcitycolombia.org&gt;
Director Ejecutivo
Fundación SmartCity Colombia</t>
  </si>
  <si>
    <t>En el Artículo 3. Principios
3.1Aprovechamiento de tecnologías de la información: Las estrategias de Ciudades y Territorios Inteligentes deberán maximizar el uso de tecnologías de la información y las comunicaciones, e incorporar soluciones integrales, interoperables, escalables, disponibles y que usen tecnologías abiertas. 
En éste artículo, se propone considerar que para maximizar el uso de tecnologías de información y comunicaciones, se involucren soluciones derivadas de procesos de Ciencia, Tecnología en Innovación. Adicionalmente, considerar las definiciones de los conceptos de integrabilidad, interoperabilidad, escalabilidad, disponibilidad y adicionar el de oportunidad. Ya que en los principios solo se define el de interoperabilidad.</t>
  </si>
  <si>
    <t xml:space="preserve">Una vez revisada la redacción del principio, se encuentra que la redacción "incorporar soluciones integrales, interoperables, escalables, disponibles y que usen tecnologías abiertas", corresponde más a una descripción técnica que a un principio, por lo que se procede a su eliminación, para su inclusión en el Anexo 1. Asimismo, es oportuno mencionar que el Anexo 1 contiene la definición de interoperabilidad tomada del Marco de interoperabilidad para Gobierno Digital
Adicionalmente, se incluye un principio de innovación territorial. </t>
  </si>
  <si>
    <t xml:space="preserve">3.3. Colaboración: La toma de decisiones para el desarrollo de estrategias de Ciudades y Territorios Inteligentes deberá involucrar la participación de la ciudadanía y colaboración de los actores del sector público y del sector privado. Se sugiere incluir también los demás actores de la cuadrupe hélice en este caso, sector público, privado, academia y sector social organizado o tercer sector.
</t>
  </si>
  <si>
    <t>Se acoge parcialmente y se ajusta la redacción en el sentido de incluir a la ciudadanía, las organizaciones de la sociedad civil y sus diversas formas de organización e integración social, el Estado, la Academia, y el sector privado en gener</t>
  </si>
  <si>
    <t xml:space="preserve">
3.4. Sectorización: Las estrategias de Ciudades y Territorios Inteligentes deberán atender las necesidades, desafíos y oportunidades específicas de cada territorio en particular, con miras a su transformación. No se encuentra congruencia en la definición cuando se indica que las estrategias buscan una transformación, por tanto, se sugiere indicar a que transformación se hace referencia.</t>
  </si>
  <si>
    <t xml:space="preserve">En armonía con el título del artículo 147 de la Ley 1955 de 2019, se ajusta la redacción del principio en el sentido de aclarar que es transformación digital. </t>
  </si>
  <si>
    <t>3.9. Sostenibilidad: Para el desarrollo e implementación de las estrategias de Ciudades y Territorios Inteligentes, se deberá integrar al proceso de planeación los instrumentos o mecanismos que permitan la permanencia y ejecución a lo largo del tiempo. Se sugiere indicar una definición de sostenibilidad asociada al desarrollo que satisfaga las necesidades del presente sin comprometer la capacidad de las futuras generaciones, de tal manera que se garantice el equilibrio entre el crecimiento económico, el cuidado del medio ambiente y el bienestar social, no necesariamente a indicar la permanencia y ejecución a lo largo del tiempo.</t>
  </si>
  <si>
    <t xml:space="preserve">Se acoge la observación y se ajusta la redacción del principio objeto de la observación  en el sentido del comentario. </t>
  </si>
  <si>
    <t xml:space="preserve">
En el Artículo 7: en el penúltimo renglón: “…estándares y principios que permiten implementar a los actores del ecosistema de datos medidas de anonimización, encriptación, y evaluaciones de riesgo de privacidad de datos.” Se sugiere separar con comas posterior a la palabra ecosistema, adicionalmente, indicar a que ecosistema hace referencia.</t>
  </si>
  <si>
    <t xml:space="preserve">Se ajusta la redacción. Por ecosistema se refiere a ecosisitema de datos. </t>
  </si>
  <si>
    <t xml:space="preserve">• Se sugiere incluir un capítulo que defina las dimensiones de las ciudades inteligentes </t>
  </si>
  <si>
    <t xml:space="preserve">El capítulo que definae las dimensiones de las ciudades inteligentes, se encuentra incorporado en el Anexo 1. Modelo de Medición de Madurez de Ciudades y Territorios Inteligentes.
	</t>
  </si>
  <si>
    <t xml:space="preserve">Se sugiere incluir dentro de las mediciones, la metodología para medir el nivel de educación en TIC de la población, sobre temas de transformación digital </t>
  </si>
  <si>
    <t xml:space="preserve">
En la medición de percepción se preve un indicador de enseñanza de competencias digitales en la subdimensión de educación.  
</t>
  </si>
  <si>
    <t>Se sugiere incluir el mecanismo de seguimiento y control sobre los niveles de madurez de las ciudades en los temas de ciudades inteligentes</t>
  </si>
  <si>
    <t xml:space="preserve">El comentario no se puede acoger en la medida que no guarda relación con el objeto del proyecto de resolución que tiene por objeto definir los lineamientos, condiciones y estándares generales para la adopción e implementación de estrategias de Ciudades y Territorios Inteligentes, en el marco de lo previsto en el artículo 147 de la Ley 1955 de 2019.	</t>
  </si>
  <si>
    <t>jueves, 27 de enero de 2022 6:54 p. m.</t>
  </si>
  <si>
    <t>Quijano Uribe, Natalia Eugenia, Enel Colombia</t>
  </si>
  <si>
    <t>El abordaje de estas dimensiones orientado a los entes territoriales, entidades de gobierno así como a los actores públicos y privados, a modo de sugerencia puede complementarse vinculando a los actores del sector eléctrico (empresas de servicios públicos como distribuidoras y comercializadoras, además de proveedores de equipos y servicios) que además de aportar su estado de madurez son fundamentales como actores que dinamizarán el tránsito a Ciudades Inteligentes si se considera a la energía como el recurso por excelencia
del desarrollo.</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</si>
  <si>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este sentido, el ámbito de aplicación está circunscrito a las entidades territoriales que definan estrategias de ciudades y territorios inteligentes.
</t>
  </si>
  <si>
    <t>Por otra parte, en las consideraciones finales del Anexo 1 se establece: “Las mediciones sobre el nivel de digitalización de la economía colombiana no disponen de un índice de digitalización global y homogéneo, por lo que es de gran interés realizar un planteamiento al respecto de su desarrollo.” En este punto se sugiere considerar el Indicador de Competitividad Digital que publica el Instituto Internacional para el Desarrollo Gerencial (IMD) y en cuyos atributos se encuentran el conocimiento, tecnología y preparación futura (future readiness), el cual por tratarse de un índice global facilita los ejercicios de comparación con otras economías y que en términos objetivos puede forzar a que se desarrollen políticas encaminadas a la mejora y
el logro del propósito.</t>
  </si>
  <si>
    <t xml:space="preserve"> la entidad territorial podrá incorporar, adicional a los resultados del Modelo, los resultados obtenidos en otros indicadores  para sustentar sus estrategias de ciudades y territorios inteligentes. </t>
  </si>
  <si>
    <t>Por otra parte, al DNP le aportamos en sesión del mes de noviembre unas propuestas y observaciones relacionadas con las Ciudades Inteligentes. Algunas de estas las identificamos como oportunidades de trabajo conjunto con el ministerio de su ramo y solicitamos en lo posible un espacio en su agenda para presentar la visión y propuestas. Entre las propuestas tenemos:
• Establecer alianza para compartir experiencia y pilotos de experimentación de ENELCodensa, explorar desarrollo conjunto de pilotos.
• Aportar experiencia en aspectos de gobernanza, estandarización e interoperabilidad de ecosistemas digitales, intercambiar a nivel empresarial con el sector TIC o con el ministerio informaciones para actualizar los estudios diagnóstico.
* Contribuir con información y desempeño de dispositivos digitales que contribuyan a la medición del Indicador de Despliegue Digital.</t>
  </si>
  <si>
    <t xml:space="preserve">Se agradece la observación de contexto. Desde el MinTIC quedamos atentos para poder participar en las mesas de trabajo que se adelanten con el DNP. </t>
  </si>
  <si>
    <t>jueves, 27 de enero de 2022 9:44 p. m</t>
  </si>
  <si>
    <t xml:space="preserve">Laura Gómez
Comunicadora social y periodista
Oficina de Comunicaciones
&lt;comunicaciones@segovia-antioquia.gov.co&gt;
Alcaldía de Segovia </t>
  </si>
  <si>
    <t xml:space="preserve">Con respecto al Modelo de Madurez, amablemente solicitamos acompañamiento en las etapas de diagnóstico, técnico y cofinanciación en el momento que sea posible.
</t>
  </si>
  <si>
    <t xml:space="preserve">MinTIC realizará despliegue de su oferta en materia de Gobierno Digital por medio de sesiones presenciales y virtuales que actualmente se están programando.Invitamos a la Alcaldía de Segovia a contactarse con el enlace regional mintic para el departamento de Antioquia, quien socializará la programación de las jornadas, una vez se hayan definido. </t>
  </si>
  <si>
    <t xml:space="preserve">
Por último, en cuanto a la resolución, sería tener en cuenta la necesidad de acceso a conectividad que tienen diferentes territorios rurales. </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</si>
  <si>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Por tal razón, el proyecto no comprende aspectos relacionados con conectividad. 
En todo caso, agradecemos la observación y la tendremos en cuenta al interior del MinTIC. 
</t>
  </si>
  <si>
    <t>jueves, 27 de enero de 2022 11:59 p. m</t>
  </si>
  <si>
    <t>Luis Felipe Herrera Quintero PhD
ICT - ITS (Sistemas Inteligentes para la Infraestructura, el Tránsito y el Transporte)
lfherrera@mintransporte.gov.co
MinTransporte</t>
  </si>
  <si>
    <t xml:space="preserve">El Ministerio de Transporte Considera que es importante mencionar en el esquema de habitat y en el apartado específico de movilidad inteligente los Sistemas Inteligentes de Transportes definidos estos en el articulo 84 de la ley 1450 el cual, de hecho, fue reglamentado por el decreto 2060 de 2015. Esto puede incluirse en estos apartados ya que el Ministerio de Transporte recuerda que la movilidad es de gran relevancia para cualquier ciudad y es un motor de articulación de la ciudad para el crecimiento económico.
Adicionalmente, es importante mencionar que existen estándares mundiales de ITS los cuales deben ser tenidos en cuenta en los ambientes de interoperabilidad cuando se trata de sistemas que apoyan la movilidad, esto haciendo alusión a los estandares asociados al comite TC 204 de la ISO.
Por otra parte, es importante mencionar que el Ministerio de Transporte tambien presta apoyo tecnico a los proyectos que asocien movilidad inteligente lo cual es pertinente tenerlo en cuenta en los anexos que acompañan la resolución.
Pensamos que es importante recalcar las palabras generacion de servicios para los ciudadanos a raiz de los sistemas que apoyan a la ciudades o territorios
Por ultimo, mencionar que es importante comenzar a generar el esquema de movilidad basados en redes vehiculares lo cualimplicara uso de espectro en el añmbito ITS y esto puede ser un importante hecho para trabajar mancomunadamente con todo el equipo interdisciplinar de ambos ministerios </t>
  </si>
  <si>
    <t xml:space="preserve">Se realizó ajuste a la definición de la subdimensión de movilidad inteligente, de acuerdo con el comentario recibido por parte de Nicolás Marín Hurtado de la Dirección de Infraestructura Viceministerio de Infraestructura del Ministerio de Transporte. Con la definición resultante se cubre los sistemas inteligentes de transporte, los cuales hacen parte de las estrategias de ciudades y territorios inteligentes que pueden definir las entidades territoriales del ámbito de aplicación de la resolución.
Por otra parte se tuvo en cuenta la coordinación que debe existir entre Ministerios, es por eso que la Resolución establece que el instrumento jurídicoconvenio por el cual se formalice la cofinanciación de la iniciativa deberá contener las obligaciones en cabeza de:  la entidad de sector del orden nacional que lidere los lineamientos técnicos de que trate el proyecto.
Respecto a resaltar la generación de servicios para los ciudadanos la resolución contiene	el principio de primacía de la persona el cual señala que as estrategias de Ciudades y Territorios Inteligentes se formularán e implementarán con miras al desarrollo de capacidades de innovación territorial que permita el mejoramiento de las condiciones de calidad de vida de las personas 
</t>
  </si>
  <si>
    <t>viernes 28/01/2022 12:15 p. m</t>
  </si>
  <si>
    <t>Ismael Arenas
Presidente
presidencianacional@aciem.org.co
ACIEM</t>
  </si>
  <si>
    <t xml:space="preserve">2.1. DEL MODELO DE MADUREZ
Articular las componentes, dimensiones e indicadores del modelo con “La  agenda 2030” de los “Objetivos de Desarrollo Sostenible-ODS”, la Nueva Agenda Urbana, el entorno de desarrollo global de la Sociedad de la Información y el Conocimiento; y en particular con las metas del “Objetivo  No.11-Ciudades y Comunidades Sostenibles”. 
 Incluir la multidimensionalidad del Desarrollo Digital en los contextos de  Ciudad y Territorio Inteligente y su definición como: “una Ciudad-Región, en donde se conjugan iniciativas para mejorar la calidad de vida de sus  habitantes de forma sostenible, a través de la gestión eficiente de los servicios y de los recursos, usando la tecnología de forma intensiva como base para su desarrollo y control” Se recomienda incorporar la cultura, recursos, tecnología, procesos, innovación e inteligencia a la Estructura Física e infraestructuras básicas e Interrelaciones de la Sociedad de un territorio, con la finalidad de ser más eficiente, flexible y asequible con menores costos, que permita conformar un complejo Ecosistema hiperconectado de personas, instituciones y cosas.
Articular los procesos de Transformación Digital, Institucional- Empresarial-  Social. Para ello se recomida incluir los procesos de digitalización, gobierno y datos abiertos, servicios ciudadanos, racionalización de trámites,  expediente-carpeta ciudadana digital, historia clínica electrónica unificada- HCEU, desarrollos de comercio electrónico-B2B/B2C, Interoperabilidad y  Seguridad Digital, de entidades públicas y privadas (Entes Territoriales, Sectoriales, Académicos, Empresariales); en los cuales intervienen tres  elementos fundamentales, que deben ser adoptados por las instituciones: Cultura -Tecnología -Procesos; donde, “El cambio de la cultura es el  mayor reto” </t>
  </si>
  <si>
    <t>En atención al principio de sectorización incorporado en la Resolución, las entidades territoriales podrán definir  estrategias de Ciudades y Territorios Inteligentes que atiendan las necesidades, desafíos y oportunidades específicas de cada territorio en particular, con miras a su transformación digital. Así mismo el Anexo 1. menciona que las metas de un modelo de madurez están usualmnte asociadas a estrategias globales como los Objetivos de Desarrollo Sostenible. 
La multidimensionalidad del desarrollo digital que pueden abarcar las estrategias de ciudades y territorios inteligentes se evidencia en las dimensiones y subdimensiones establecidas por el Modelo de Medición de Madurez, las cuales se exponen en el anexo 1. de la Resolución.  
Así mismo los elementos de ciudad región mencionados están incorporados en la definición de ciudad y territorio inteligente que expone el anexo 1. "Una ciudad o territorio es inteligente en la medida que orienta sus acciones hacia la sostenibilidad y la inclusión, se conecta y se adapta a los retos y expectativas de las personas que lo habitan para garantizar el bienestar común, generar un entorno de colaboración, innovación y comunicación permanente con todos los actores e instituciones que lo componen y donde las tecnologías sirven como herramientas de transformación social, económica y ambiental, 
La articulación de los procesos de transformación digital institucional, empresarial, social deberán generarse desde las estrategias de ciudades y territorios inteligentes definidas por la entidad territorial. En cuanto a la inclusión de los procesos de digitalización, gobierno y datos abiertos, servicios ciudadanos, racionalización de trámites, carpeta ciudadana digital, historia clínica unificada, interoperabilidad y seguridad digital, es importante destacar que mediante  el articulado de la resolución se señala a las entidades territoriales la necesidad de integración de los lineamientos de la estrategia de ciudades y territorios inteligentes con la Política de Gobierno Digital. En este sentido las entidades territoriales deberán implementar los lineamientos expedidos en la resolución, y en los Anexos Técnicos de manera articulada con la Política de Gobierno Digital</t>
  </si>
  <si>
    <t>2.1. DEL MODELO DE MADUREZ
Tener en cuenta para la arquitectura de una Ciudad y Territorio Inteligente, las variables interdependientes del territorio en sus “Estructuras Físicas”; desde sus capas primarias y principal, como lo es la estructura ecológica  (Tierra, suelos, recurso naturales y renovables, hábitat, urbanismo, espacios e infraestructuras territoriales, redes, entorno y servicios de los municipios- áreas urbanas y rurales) y su real integración articulada con las capas superiores de actividades sociales, sectoriales territoriales, en su estructura de: Datos, aplicaciones, contenidos, procesos, soluciones, servicios sectoriales específicos y gestión integral de la información y conocimiento del Territorio. (Arquitectura orientada en Servicios. SOA, por sus siglas en inglés).
Dado que la Información es base fundamental de una Ciudad y Territorio  Inteligente, es necesario caracterizar como “Dato abierto”, el tipo de información que se genera en el territorio y determinar el acceso a la información pública3, la disponibilidad y aprovechamiento de la misma; de tal forma que pueda ser asequible, utilizada, analizada y aprovechada por ciudadanos, academia, sector privado y entidades públicas y promover la equidad, fortalecer la competitividad y potencializar los valores del servicio  público, los mecanismos institucionales y su relación con la participación ciudadana; que permitan apoyar las dinámicas del territorio, mejorar transparencia, los procesos de gestión, la toma de decisión, la generación de valor y conocimiento productivo colectivo.</t>
  </si>
  <si>
    <t xml:space="preserve">Teniendo en cuenta la arquitectura de ciudad mencionada, el modelo de medición de madurez de ciudades y territorios inteligentes propone 5 ejes habilitadores que tienen en cuenta los elementos de arquitectura referenciados.   
Se incorpora la definición de datos abiertos de la ley 1712 de 2014 en el glosario del anexo 1.
 </t>
  </si>
  <si>
    <t xml:space="preserve">Formular, estructurar y articular soluciones y proyectos de las Estrategias de Desarrollo Digital, que respondan a las necesidades y oportunidades identificadas por los Entes Territoriales en sus Planes de Desarrollo y sus correspondientes Planes Plurianuales de Inversiones-PPIs; alineadas con aportes de los Planes y Esquemas Básicos de Ordenamiento Territorial -POT/EOT; Agendas públicas, los Planes Municipales, Departamentales, regionales, sectoriales y el Plan Nacional de Desarrollo. </t>
  </si>
  <si>
    <t xml:space="preserve">Se acoge de manera parcial el comentario, y se ajusta la redacción del principio de planeación integral. </t>
  </si>
  <si>
    <t xml:space="preserve">2.1. DEL MODELO DE MADUREZ
 Promover la estructuración, desarrollo y crecimiento homogéneo, articulado e integral de todas las dimensiones y sub dimensiones de una Ciudad y Territorio Inteligente, Innovador y Sostenible, para el logro de sus propósitos y el mejoramiento en la calidad de vida de la comunidad, integrando para ello el contexto de “Ciudad-Región”, sus recursos naturales y renovables; con el mejoramiento de la productividad y competitividad territorial, (desarrollo agropecuario, agroindustrial, minero energético, comercio, economía naranja, recreación y turismo: proyectos de investigación aplicada, transferencia de tecnología, emprendimiento y de innovación).
Promover alianzas entre actores interesados e incumbentes. Es recomendable contar con un portafolio de aliados y “Acuerdos Marco de Precios-AMP”, que permitan economías de escala, replicabilidad y faciliten el desarrollo de ciudades inteligentes y sostenibles; así su núcleo misional, de negocio, bienes y/o servicios, no sea la tecnología. 
Identificar, priorizar, consolidar, integrar y correlacionar datos territoriales; con información productiva, asequible, precisa, ordenada, activa,  trazabilidad verificable, actualizada y disponible. Promover los principios y acceso a datos fundamentales territoriales 4 y abiertos, la analítica de información y la gestión del conocimiento, con el fin de mejorar la participación ciudadana, la transparencia, la competitividad institucional, la inclusión social, la seguridad y el bienestar comunitario; para lo cual, las entidades territoriales deberían:
*Formular, estructurar y construir sobre sus fortalezas y propias vocaciones.
*Planear y ejecutar con cuidado inversiones apropiadas en:
Ø Capital Intelectual (Capital humano, Estructural y Relacional).
Ø Instituciones efectivas y eficaces,
Ø Tecnologías relevantes y pertinentes
Ø Empresas innovadoras, sostenibles y competitivas
Ø Generación de cadenas de valor.  </t>
  </si>
  <si>
    <t xml:space="preserve">El articulado de la resolución incorpora el principio de Planeación Integral con el fin de indicar que las estrategias de Ciudades y Territorios Inteligentes deberán ser diseñadas y articuladas de manera integral, teniendo en cuenta sus dimensiones funcionales, entre otros, la calidad de vida, el hábitat, el desarrollo económico, el desarrollo personal de los habitantes, medio ambiente y la gobernanza.
Por otra parte la resolución plantea el principio de colaboración mediante el cual se indica a las entidades territoriales, formular sus estrategias de ciudades y territorios inteligentes en modo colaborativo con los demás actores del territorio. En estos espacios se podrán generar alianzas entre los actores interesados. 
Respecto al portafolio de los acuerdos marco de precio, estos Acuerdos Marco se encuentran compilados y disponibles en la Tienda Virtual del Estado Colombiano https://colombiacompra.gov.co/content/tienda-virtual
Las acciones relacionadas con los datos hacen parte del eje habilitador "Analítica y gestión de los datos". Asi mismo, las estrategias de ciudades y territorios inteligentes que planteen las entidades territoriales, deben aplicar el principio de sectorización con el fin de que las estrategias atiendan las necesidades, desafíos y oportunidades específicas de cada territorio en particular, con miras a su transformación digital.   </t>
  </si>
  <si>
    <t>2.1. DEL MODELO DE MADUREZ
Promover proyectos con soluciones, aplicaciones y servicios TIC integrales, que permitan apoyar y generar:  
 1. Participación y Gobernanza 2. Confianza y Transparencia 3. Apropiación para la Sostenibilidad 4. Servicios Comunitarios Digitales 5. Productividad – Competitividad      6. Empleo y Conocimiento. 7. Cadenas de Valor-Capital Intelectual 8. Gestión eficaz Integral. 9. Equidad, Convivencia y Seguridad 10. Solidaridad Social. 11. Estrategia incremental.
 Integrar los desarrollos de Ciudades y territorios Inteligentes con la “Red Colaborativa Inteligente”, propuesta dentro del “Plan Nacional de Infraestructura de Datos - PNID”, “HUB del Conocimiento Nacional” DNP, 2021; como mecanismo de articulación de actores públicos, privado, académicos y de la sociedad civil, que permita generar sinergias de beneficio mutuo, compartir y potencializar el conocimiento y los recursos endógenos e internacionales; aprovechar las ventajas competitivas, las fortalezas comparativas y aprovechar oportunidades relacionadas con la economía, la cultura, el desarrollo y la transformación digital institucional, empresaria, social y ciudadana. 
Promover la apropiación de las políticas, instrumentos y herramientas  diseñadas por el Departamento Nacional de Planeación-DNP6, que compilan y articulan información adecuada para la planeación y la gestión de las entidades territoriales y del Gobierno nacional en los territorios. Entre ellas se encuentra el Índice de Ciudades Modernas (ICM), que permite a los territorios identificar sus relaciones funcionales, así como sus principales retos, potencialidades y medir el desarrollo integral de las ciudades, en los ámbitos social, económico, tecnológico, ambiental, institucional y de
seguridad; con una perspectiva multidimensional: i) Gobernanza, participación, instituciones, ii) Productividad, competitividad, complementariedad económica, iii) Seguridad, iv) Capital natural, cuidado ambiental, adaptabilidad y resiliencia, v) Ciencia, tecnología, innovación y vi) Pobreza, salud, educación.</t>
  </si>
  <si>
    <t xml:space="preserve">Las entidades territoriales serán autónomas para definir el enfoque de sus estrategias de ciudades y territorios inteligentes pero la resolución señala los principios que deben atender las entidades que tienen correspondencia con los principios descritos en el comentario. 
La integración se realizará por medio de la plataforma de datos.gov.co. Puede dar a lugar otro tipo de integraciones pero requerirán mesas de trabajo en las cuales MinTIC podrá participar. 
A partir del Documento de "Recomendaciones para el Desarrollo de Ciudades y Territorios Inteligentes" elaborado en conjunto entre el DNP, Consejería Presidencial para Asuntos Económicos y la Transformación Digital y el Ministerio TIC, se establece que, tanto el Índice de Ciudades Modernas, como el Modelo de Medición de Madurez de Ciudades y Territorios Inteligentes son herrmientas que facilitan el desarrollo de ciudades inteligentes. Para la cofinanciación a la que hace referencia el anexo de la resolución, en todo caso el criterio se enfoca exclusivamente en la implementación del Modelo de Madurez de Ciudades Inteligentes. No obstante la entidad territorial podrá incorporar, adicional a los resultados del Modelo, los resultados del Índice de Ciudades Modernas y otros indicadores como el índice de Gobierno Digital pra sustentar sus estrategias de ciudades y territorios inteligentes. 
A partir del Documento de "Recomendaciones para el Desarrollo de Ciudades y Territorios Inteligentes" elaborado en conjunto entre el DNP, Consejería Presidencial para Asuntos Económicos y la Transformación Digital y el Ministerio TIC, se establece que tanto el Índice de Ciudades Modernas, como el Modelo de Medición de Madurez de Ciudades y Territorios Inteligentes son herrmientas que facilitan el desarrollo de ciudades inteligentes.
El Modelo de Madurez de Ciudades y Territorios Inteligentes es un herramienta de autodiagnósitco que le permite a la entidad territorial conocer su estado actual en términos de ciudades y territorios inteligentes. Por su parte, el Índice de Ciudades de Modernas, corresponde a un Índice que realiza el observatorio de ciudades del DNP para medir a las entidades territoriales, en el marco del Conpes 3819 de 2014. Por tal razón, estas dos herramientas corresponden a dos mediciones de naturaleza distinta, que si bien tienen tienen convergencias en algunas dimensiones, tales como, temas de salud, movilidad y medio ambiente, entre otros, persiguen fines distintos, en la medida en que el modelo de madurez busca empoderar a la entidad territorial a  través del autodiagnóstico. En todo caso, estas herramientas son complementarias, que pueden contribuir a la formulación de estrategias de ciudades y territorios inteligentes. </t>
  </si>
  <si>
    <t xml:space="preserve">2.1. DEL MODELO DE MADUREZ
Incluir mediciones de impacto relacionadas principalmente con la mejora de calidad de vida de la ciudadanía, para ello puede tenerse en cuenta la “Gestión del riesgo y del Cambio e impactos de los proyectos” y sus correspondientes estrategias del respectivo “Plan de mitigación de los riesgos”.
Considerar en los procesos de planeación, ejecución, seguimiento, evaluación y control, definiciones e indicadores de resultado, producto, proceso e impacto, utilizados internacionalmente y su aplicación en el contexto nacional, para ello ACIEM recomienda la adopción del Modelo de medición de Madurez de Ciudades y Territorios inteligentes, como herramienta asociada a indicadores y a las tres componentes de diagnóstico (capacidades institucionales, percepción ciudadana y resultados), que se clasifican en los siguientes índices:
*Índice de Desarrollo del Ecosistema Digital-IDED; provee una visión integral del ecosistema digital (políticas públicas, infraestructura y utilización de tecnologías); presenta indicadores de economía digital; y mide el nivel de digitalización de procesos productivos. Así mismo, el IDED genera un diagnóstico que permite apoyar la toma de decisiones de política pública referidas al ecosistema, y comprender cuáles son las barreras normativas y legales al desarrollo del ecosistema digital y al impacto en otras variables.
*Los Índices de Acceso a la Información-IAI; expuestos por las Cumbres Mundiales de la Sociedad de la Información-WSIS y la Cepal; considerando aspectos claves de Servicio Universal: Oportunidad, Infraestructura y Uso. (“Digital  Opportunity Indicator” - DOI).  
* Índices de Avance Tecnológico e Innovación- I.A.T. Comprende el Índice de desarrollo de las TIC-IDT. (ICT Development Index-IDI, por sus siglas en inglés). Consolidado por la UIT; es un índice relativo al Acceso Universal TIC, compuesto en tres subíndices que miden: el acceso a las TIC, la utilización de las TIC y los conocimientos sobre las TIC; diseñado para facilitar la evaluación y la comparación del estado de desarrollo de las TIC entre países y cada uno de ellos es consolidado por la UIT.   
* El Índice Mundial de Innovación, recopila 81 indicadores procedentes de fuentes internacionales públicas y privadas, que va más allá de los parámetros que se utilizan tradicionalmente para medir la innovación. 
*Índice de Desarrollo Humano- I.D.H. Está compuesto por indicadores de: Esperanza de Vida, la Educación (tasa de alfabetización, tasa bruta de matriculación en diferentes niveles y asistencia neta) e indicadores de Ingreso Per Cápita-IPC. Es elaborado por el Programa de las Naciones Unidas para el Desarrollo (PNUD).
*Índices de Calidad de Vida. ICV, o índice de condiciones de vida, permite una aproximación a los perfiles de calidad de vida de los hogares y a la incidencia, brecha e intensidad de la pobreza en ellos. El ICV lo integran 12 variables relativas a: educación y capital humano, tamaño y composición del hogar, poder adquisitivo y costo de vida, precios e ingresos; calidad de la vivienda, acceso y calidad de los servicios, sanidad, seguridad, desplazamiento, contaminación y clima. 
*  Índices de alistamiento de red (Network Readiness Index-NRI.); se complementa con el índice Readiness for the Future of Production Report, del Foro Económico Mundial, (World Economic Forum-WEF, por sus  siglas en inglés); es un concepto multifuncional de medición por niveles del grado de preparación de los países en sus poblaciones y organizaciones para la Economía en Red y comprende indicadores en las componentes de: Personas, Gobernanza, Tecnología e Impacto. </t>
  </si>
  <si>
    <t xml:space="preserve">A partir del Documento de "Recomendaciones para el Desarrollo de Ciudades y Territorios Inteligentes" elaborado en conjunto entre el DNP, Consejería Presidencial para Asuntos Económicos y la Transformación Digital y el Ministerio TIC, se establece que tanto el Índice de Ciudades Modernas, como el Modelo de Medición de Madurez de Ciudades y Territorios Inteligentes son herrmientas que facilitan el desarrollo de ciudades inteligentes.
Para la cofinanciación a la que hace referencia el anexo de la resolución, en todo caso el criterio se enfoca exclusivamente en la implementación del Modelo de Madurez de Ciudades Inteligentes. No obstante la entidad territorial podrá incorporar, adicional a los resultados del Modelo, los resultados del Índice de Ciudades Modernas y otros indicadores como el índice de Gobierno Digital para sustentar sus estrategias de ciudades y territorios inteligentes. 
El Modelo de Madurez de Ciudades y Territorios Inteligentes es un herramienta de autodiagnósitco que le permite a la entidad territorial conocer su estado actual en términos de ciudades y territorios inteligentes. Por su parte, el Índice de Ciudades de Modernas, corresponde a un Índice que realiza el observatorio de ciudades del DNP para medir a las entidades territoriales, en el marco del Conpes 3819 de 2014. Por tal razón, estas dos herramientas corresponden a dos mediciones de naturaleza distinta, que si bien tienen tienen convergencias en algunas dimensiones, tales como, temas de salud, movilidad y medio ambiente, entre otros, persiguen fines distintos, en la medida en que el modelo de madurez busca empoderar a la entidad territorial a  través del autodiagnóstico. En todo caso, estas herramientas son complementarias, que pueden contribuir a la formulación de estrategias de ciudades y territorios inteligentes. </t>
  </si>
  <si>
    <t xml:space="preserve">
2.1. DEL MODELO DE MADUREZ
Del modelo presentado, ACIEM concluye que la medición de las “Capacidades  y Resultados”, se circunscriben específicamente a las entidades y la función pública, por tal razón recomienda incluir a todos los actores, actividades y desempeños del Ecosistema Digital con prioridad en el Talento Digital ciudadano, las Competencias Digitales y los procesos de formación en Habilidades Digitales básicas y especiales; los procesos de Cultura Digital; la Innovación Social y el acceso, uso y apropiación de las TIC.  </t>
  </si>
  <si>
    <t xml:space="preserve">El ámbito de aplicación de la resolución son las entidades públicas territoriales que definan estrategias de ciudades y territorios inteligentes en el marco del artículo 147 de la Ley 1955 de 2019. </t>
  </si>
  <si>
    <t xml:space="preserve">2.2. DEL ACOMPAÑAMIENTO TÉCNICO
a) Promover el desarrollo de espacios participativos y de innovación social abierta, con procesos, programas y proyectos interdisciplinarios e innovadores, mediante la articulación de las capacidades y fortalezas de la academia, el sector empresarial, el gobierno y la comunidad.
</t>
  </si>
  <si>
    <t xml:space="preserve">De acuerdo con lo establecido en el proyecto la resolución, las entidades territoriales que formulen las estrategias de ciudades y territorios inteligentes deberan aplicar el principio de Colaboración por medio del cual se señala que la toma de decisiones para el desarrollo de estrategias de Ciudades y Territorios Inteligentes deberá involucrar la participación de la ciudadanía, Estado, la Academia, las organizaciones de la sociedad civil y el sector privado en general.   
</t>
  </si>
  <si>
    <t xml:space="preserve">
b) Acompañamiento en la estructuración e integración de programas y proyectos con soluciones pertinentes al desarrollo territorial; que incentiven el emprendimiento, la innovación y la aplicación de las nuevas tecnologías emergentes de la 4RI.   
</t>
  </si>
  <si>
    <t xml:space="preserve"> De acuerdo con la resolución las entidades territoriales, el Ministerio de Tecnologías de la Información y las Comunicaciones podrá realizar el acompañamiento técnico para la formulación de estrategias de Ciudades y Territorios Inteligentes, a aquellos sujetos obligados que lo deseen, siempre que cumplan con las condiciones señaladas en el Anexo Técnico No. 2 de la resolución y que hayan implementado el Modelo de Madurez para Ciudades y Territorios Inteligentes de MinTIC, contenido en el Anexo Técnico No. 1.
</t>
  </si>
  <si>
    <t xml:space="preserve">
c) Aplicación de Guías y Metodologías de Planeación Disruptiva, formulación, estructuración e implementación de proyectos; e incluir “Las Orientaciones conceptuales y metodológicas para la formulación de visiones de desarrollo territorial”, según documento del DNP; y “La Metodología General Ajustada-MGA”, como se recomienda en el “documento de acompañamiento técnico de  ciudades y territorios inteligentes” de MinTIC. 
</t>
  </si>
  <si>
    <t xml:space="preserve">
La entidad territorial es autónoma de incorporar los lineamientos del documento referenciado en sus estrategias de ciudades y territorios inteligentes. 
</t>
  </si>
  <si>
    <t xml:space="preserve">
d) Incluir el Desarrollo del Ecosistema Digital integral. Para ACIEM se requiere implementar estrategias, programas y proyectos con soluciones de soporte en los sectores sociales y económicos productivos enfocados en el desarrollo humano, mejorar la calidad de vida de los ciudadanos con servicios digitales que den respuesta a las necesidades y situaciones deficitarias identificadas en educación, salud y trabajos productivos; la capacitación para el nuevo entorno digital; la generación de empleo formal, la reactivación social y económica; con el fortalecimiento de las Mipymes para su desempeño con procesos de Transformación, en el ambiente de la Economía Digital. </t>
  </si>
  <si>
    <t xml:space="preserve">
De acuerdo con lo establecido en la resolución, las entidades territoriales que formulen las estrategias de ciudades y territorios inteligentes deberán aplicar el principio de Planeación Integral con el fin de que las estrategias diseñadas se articulen articuladas de manera integral con las necesidades y oportunidades identificadas por los Entes Territoriales en sus Planes de Desarrollo,  y teniendo en cuenta sus dimensiones funcionales, entre otros, la calidad de vida, el hábitat, el desarrollo económico, el desarrollo personal de los habitantes, medio ambiente y la gobernanza. 
</t>
  </si>
  <si>
    <t xml:space="preserve">e) Consolidación y desarrollo de proyectos piloto en cada uno de los Ecosistemas Digitales Territoriales, con estrategias de "Territorios Digitales- Comunidades Inteligentes, sostenibles”, innovadoras e incluyentes y con proyectos para las dimensiones de: Calidad de vida, Hábitat, Desarrollo Económico, Gobernanza, Medio Ambiente, Personas, que permitirá generar un “Banco de proyectos, en materia Ciudades y Territorios Inteligentes”, de soluciones apropiadas que puedan ser acogidas por diferentes tipos y categorías de Municipios, Distritos y Departamentos. 
</t>
  </si>
  <si>
    <t xml:space="preserve"> Con el fin de facilitar el desarrollo de estrategias de ciudades y territorios inteligentes, Los sujetos obligados señalados en la resolución, que definan  estrategias de Ciudades y Territorios Inteligentes, podrán acceder a mecanismos de cofinanciación con recursos provenientes del Fondo Único de Tecnologías de la Información y las Comunicaciones - FUTIC, de conformidad con las disposiciones establecidas en el Anexo Técnico No. 3 de la presente resolución.
</t>
  </si>
  <si>
    <t xml:space="preserve">
f) Incluir procesos de Transferencia de Conocimiento, para fortalecer las capacidades del Talento de los territorios con capacitación y formación en las buenas prácticas de Gestión de Proyectos, con las guías y metodologías de Gerencia de Proyectos -PMI.
</t>
  </si>
  <si>
    <t xml:space="preserve">.
La Dirección de Gobierno Digital del MinTIC despliega de forma anual, una oferta, virtual y presencial, para el fortaleciminto de capacidades de las estedidas públicas. Esta oferta se actualiza permanentemente en la sede electrónica de la Dirección de Gobierno Digital. 
</t>
  </si>
  <si>
    <t xml:space="preserve">
g) Ampliar los alcances, bienes y servicios que se incluyen en la definición de los “Acuerdos Marco de Precios- AMP”, relacionados con Ciudades Inteligentes, de manera que se incentive el desarrollo del país, para ello ACIEM recomienda incluir en este aspecto los servicios de Ingeniería. En estesentido ACIEM pone a disposición el “Manual de Referencia de Tarifas para la Contratación de Servicios Profesionales de Ingeniería en Colombia”. </t>
  </si>
  <si>
    <t xml:space="preserve">El Ministerio TIC, bajo el liderazgo de la Agencia Colombia Compra Efciente, permanentemente participa en mesas de trabajo con las entidades públicas líderes de sector para generar nuevos Acuerdos Marco de Precio que amplíen los bienes y servicios de ciudades inteligentes que se pueden adquirir por este mecanismo. </t>
  </si>
  <si>
    <t xml:space="preserve">h) Adoptar los lineamientos de política, conceptos, propósitos, alcances, dimensiones, arquitectura, objetivos específicos, marco normativo, marco ético para la inteligencia artificial, elementos claves y requerimientos previos para la implementación de iniciativas, estrategias, herramientas, conclusiones y recomendaciones para el desarrollo de ciudades inteligentes en Colombia, que incluyen aspectos como el desarrollo sostenible, el medio ambiente, las energías renovables, la economía digital, la transformación digital, la infraestructura de información, la explotación de datos “Big-Data”, la tele salud, la Historia Clínica Digital Unificada-HCDU, la tele educación, el tele trabajo, la movilidad inteligente, la seguridad ciudadana, el comercio electrónico, la economía circular, el turismo sostenible, las industrias creativas, desarrollo de software, Mipymes digitales, parques y distritos tecnológicos, esquemas, estructuras y procesos de BPOs - KPOs , entre otros; adicionales a los puntos expuestos y según documentos emitidos en estas materias por el Gobierno Nacional y en particular por el DNP.
</t>
  </si>
  <si>
    <t xml:space="preserve">La transformación digital, inclusión de los procesos de digitalización, gobierno y datos abiertos, servicios ciudadanos, racionalización de trámites, carpeta ciudadana digital, historia clínica unificada, interoperabilidad y seguridad digital, es importante destacar que mediante  el articulado de la resolución se señala a las entidades territoriales la necesidad de integración de los lineamientos de la estrategia de ciudades y territorios inteligentes con la Política de Gobierno Digital. En este sentido las entidades territoriales deberán implementar los lineamientos expedidos en la resolución, y en los Anexos Técnicos de manera articulada con la Política de Gobierno Digital.
</t>
  </si>
  <si>
    <t xml:space="preserve">
i) Incluir los diferentes aportes de ACIEM, relacionados con el desarrollo del marco normativo, proyectos de Ley, agendas regulatorias, gestión ética profesional, estudios sectoriales de políticas públicas; formación y actualización del talento humano; desarrollo institucional y empresarial; planes, programas y proyectos e iniciativas sectoriales y en particular, los referidos a: “Proyectos Nacionales de acceso universal para zonas rurales- Conectividad Social”; “Internet, servicio público, esencial y universal”; “Servicios ciudadanos digitales”; “Condiciones de calidad” y “Régimen de Protección de los derechos de los usuarios de servicios de Telecomunicaciones”; “Implementación de tecnologías emergentes”; “Seguridad Digital-Ciber seguridad”; “Modernización de la infraestructura de las telecomunicaciones”; “Servicios convergentes”, “Televisión Digital Terrestre”; “Gestión eficiente del Espectro Radio Eléctrico-ERE”, “Régimen de acceso, uso e interconexión”; “Despliegue de infraestructura TIC”; “Plan Nacional de Banda Ancha”; “Índice de Desarrollo TIC regional”; “Plan Nacional de Infraestructura de Datos-PNID”, entre otros.Se s</t>
  </si>
  <si>
    <t xml:space="preserve">Agradecemos la observación de contexto y se tendrá en cuenta en lo referente al marco del proyecto de resolución, que tiene por objeto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t>
  </si>
  <si>
    <t xml:space="preserve">2.3. DEL ESQUEMA DE COFINANCIACIÓN
a) Considerar incluir como componentes a cofinanciar las partidas de asignación de recursos financieros preliminares para solventar los procesos de planeación, diseño, formulación y estructuración de las iniciativas y proyectos en sus estudios previos, e inclusive, para cumplir con los procesos de “Diagnóstico” y  “Registro de ciudadanos en la Carpeta Ciudadana”, como requisitos y “Criterios de Selección”, incluidos en Ítems:  “a. Implementación previa del Modelo de Madurez de Ciudades y Territorios Inteligentes” y “f. Registro en la Carpeta Ciudadana”, de tal manera que las entidades territoriales puedan aplicar al proceso de selección en igualdad de condiciones y acceder a los recursos de contrapartida.
</t>
  </si>
  <si>
    <t xml:space="preserve">Los procesos de planeación, diseño y formulación que deben surtir las entidades territoriales que definan estrategias de ciudades y territorios inteligentes son susceptibles del acompañamiento técnico ofrecido por MinTIC en el anexo 2 de la resolución. 
Adicionalmente, las estrategias que podrán ser confinanciadas serán elegidas con base en los criterios de selección establecidos en el proyecto de resolución, dentro de los cuales se encuentran la implementación previa del modelo de madurez, y el registro de ciudadanos en la carpeta ciudadana. Por lo anterior, no resulta posible cofinanciar criterios de selección en tanto dichos criterios permitirán seleccionar las estrategias de ciudades y territorios inteligentes. 
</t>
  </si>
  <si>
    <t xml:space="preserve">
b) Considerar dentro de los criterios para la evaluación y selección objetiva de las iniciativas y proyectos a ser cofinanciados, aspectos claves como:
· Entes Territoriales (Departamentos, Municipios), con mayores: “Necesidades Básicas Insatisfecha-NBI”, e “Indicadores de Brecha Digital”, debidamente identificados. 
· El Reporte de “Desempeño Integral” que para dichos entes realiza el DNP y los Índices de Gobierno Abierto-IGA</t>
  </si>
  <si>
    <t xml:space="preserve">
Para determinar el valor de cofinanciación de la estrategia presentada por la entidad territorial, se desarrolló un método que permite establecer valores diferenciales de cofinanciación para cada entidad territorial en función de su presupuesto – Sistema General de Participaciones (SGP), su desempeño institucional, la cantidad total de estrategias que cumplen los requisitos establecidos para optar por la cofinanciación, y el presupuesto de FUTIC disponible para cofinanciar estrategias de ciudades y territorios inteligentes. 
</t>
  </si>
  <si>
    <t xml:space="preserve">
c) Considerar diferentes alternativas de apalancamiento y fuentes de financiación, ya sea con la gestión estratégica de proyectos de orden nacional, la eficiencia en el gasto y la inversión social, acuerdos interinstitucionales, alianzas público privadas, créditos, cooperación nacional e internacional. </t>
  </si>
  <si>
    <t xml:space="preserve">
La fuente de financiación que regula la presente resolución es recursos provenientes del Fondo Único de Tecnologías de la Información y las Comunicaciones - FUTIC, de conformidad con las disposiciones establecidas en el Anexo Técnico No. 3 de la presente resolución.</t>
  </si>
  <si>
    <t>sábado 29/01/2022 7:21 p. m.</t>
  </si>
  <si>
    <t>Gustavo Camacho
gacamacho@uc.cl
Magíster en Tecnologías de Información y Gestión
Pontificia Universidad Católica de Chile
Ciudadano Colombiano</t>
  </si>
  <si>
    <t>Leí la iniciativa pero veo con preocupación que no existe un mecanismo por el cual un ciudadano pueda pedir que sean retirados sus datos o cualquier tipo de información en general o en específico de cualquier sistema que se cree o que en general se nutra de los datos de uso público relacionados con su persona o su comunidad, la razón de esta preocupación es que aún cuando existen datos sobre los ciudadanos que son públicos, al hacer avances tecnológicos estos se hacen más accesibles y están más disponibles para que personas inescrupulosas abusen de esa información para su beneficio y/o en perjuicio de los ciudadanos, claramente se que existen los reclamos, los derechos de petición y demás, pero en el marco de mejorar el acceso de los ciudadanos a a la tecnología debería haber un canal que se preocupe específicamente de esto que indico, si es que ya existiera hacer caso omiso de todo esto.</t>
  </si>
  <si>
    <t>El proyecto de resolución establece "Los sujetos obligados deberán garantizar el cumplimiento de las normas de protección de datos personales contenidas en las leyes 1581 de 2012, 1712 de 2014, y 1266 de 2008, cuando aplique, y las normas que la desarrollan, modifican, adicionan o sustituyan. En los casos en que los sujetos obligados realicen recolección, procesamiento o tratamiento de datos personales, deberán adoptar medidas de responsabilidad demostrada para garantizar el debido tratamiento de dicha información, dichas medidas deben ser apropiadas, efectivas, útiles, eficientes y demostrables."
En este sentido, aplicarán las normas específicas en materia de habeas data.</t>
  </si>
  <si>
    <t>jueves 27/01/2022 11:33 p. m.</t>
  </si>
  <si>
    <t>Libardo Sanchez Agredo &lt;lisanchez@emcali.com.co&gt;</t>
  </si>
  <si>
    <t>Incluir como sujetos obligados a las entidades descentralizadas que pretendan adoptar, implementar y/o apoyar el desarrollo de estrategias de Ciudades y Territorios Inteligentes.</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</si>
  <si>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este sentido, el ámbito de aplicación de la norma es el definido en el artículo en mención. </t>
  </si>
  <si>
    <t xml:space="preserve">
3.1. Aprovechamiento de tecnologías de la información: Las estrategias de Ciudades y Territorios Inteligentes deberán maximizar el uso de tecnologías de la información y las comunicaciones, e incorporar soluciones integrales, interoperables, escalables, dinámicas, aplicables, disponibles y que usen tecnologías abiertas. </t>
  </si>
  <si>
    <t xml:space="preserve">Ajustar 3.2. Confianza Digital: Los sujetos obligados deberán propender por la generación de confianza a la sociedad en general en el uso y apropiación de las Tecnologías de la Información y las Comunicaciones para la implementación y adopción de estrategias de Ciudades y Territorios Inteligentes. </t>
  </si>
  <si>
    <t xml:space="preserve">Agradecemos la observación y se incluye una redacción en este sentido. </t>
  </si>
  <si>
    <t>Ajustar 3.3. Colaboración: La toma de decisiones para el desarrollo de estrategias de Ciudades y Territorios Inteligentes deberá involucrar la participación de la ciudadanía a través de sus diversas formas de organización e integración social, y la colaboración de los actores del sector público y del sector privado.</t>
  </si>
  <si>
    <t xml:space="preserve">3.4. Eficiencia: Las estrategias de Ciudades y Territorios Inteligentes deberán ser elaboradas con miras al uso eficiente de los recursos con que cuenta cada entidad territorial. </t>
  </si>
  <si>
    <t xml:space="preserve">Se ajustó la redacción del principio, con miras a evitar la repetición del término "eficiente". </t>
  </si>
  <si>
    <t>Interoperabilidad: Las estrategias de Ciudades y Territorios Inteligentes deberán integrar e implementar sistemas interoperables, a través de diferentes tecnologías y aplicaciones para el intercambio, uso y reutilización de datos.</t>
  </si>
  <si>
    <t>Se acoge la observación y se realizan los ajustes correspondientes.</t>
  </si>
  <si>
    <t>3.6. Planeación Integral: Las estrategias de Ciudades y Territorios Inteligentes deberán ser diseñadas y articuladas de manera integral, teniendo en cuenta sus dimensiones funcionales: la calidad de vida, el hábitat, el desarrollo económico, el desarrollo personal de los habitantes, medio ambiente y la gobernanza.</t>
  </si>
  <si>
    <t xml:space="preserve">No es objeto de este principio definir de manera taxativa las dimensiones funcionales de las ciudades y territorios inteligentes. </t>
  </si>
  <si>
    <t>Ajustar 3.7. Primacía del ciudadano: Las estrategias de Ciudades y Territorios Inteligentes se formularán e implementarán centradas en el ciudadano con miras al mejoramiento de las condiciones de calidad de vida.</t>
  </si>
  <si>
    <t xml:space="preserve">Se acoge parcialmente en el sentido de incluir la expresión "centradas". </t>
  </si>
  <si>
    <t xml:space="preserve">Ajustar 3.8. Sectorización: Las estrategias de Ciudades y Territorios Inteligentes deberán atender las necesidades, desafíos y oportunidades específicas de cada territorio en particular, con miras a promover su desarrollo y transformación.  </t>
  </si>
  <si>
    <t>Se acoge la redacción propuesta "promover su desarrollo y"</t>
  </si>
  <si>
    <t xml:space="preserve">Ajustar 3.9. Sostenibilidad: Para el desarrollo e implementación de las estrategias de Ciudades y Territorios Inteligentes, se deberá integrar al proceso de planeación los instrumentos y/o mecanismos que permitan su permanencia y ejecución a lo largo del tiempo, bajo un enfoque de aplicabilidad prospectiva cuyo desarrollo priorice el desarrollo integral de la sociedad. </t>
  </si>
  <si>
    <t>Se acoge en el sentido de incluir en el principio lo relacionado con el desarrollo integral de la sociedad.</t>
  </si>
  <si>
    <t xml:space="preserve"> Art. 4 Los sujetos obligados que integren e incorporen en sus planes de desarrollo estrategias de Ciudades y Territorios Inteligentes deberán adecuar, adoptar e implementar el Modelo de Madurez para Ciudades y Territorios Inteligentes de MinTIC contenido en el Anexo Técnico No. 1 de la presente resolución. </t>
  </si>
  <si>
    <t xml:space="preserve">El Modelo de Madurez para Ciudades y Territorios Inteligentes es el definido por el MinTIC y por tal razón las entidades territoriales no lo adecúan, como lo sugiere la observación. </t>
  </si>
  <si>
    <t>Art. 7 Los sujetos obligados garantizarán que los proyectos que se desarrollen en el marco del modelo de ciudades y territorios inteligentes den cumplimiento a las normas de seguridad digital emitidas por el Ministerio de Tecnologías de la Información y las Comunicaciones. Para tal fin se deberá, entre otros, dar aplicación al modelo de Seguridad y Privacidad de la Información contenido en la Resolución 500 de 2021, en los marcos de gobernanza de datos efectivos y demás normas que las modifiquen, adicionen o subroguen; y en la aplicación de las guías, lineamientos, estándares y principios que permiten implementar a los mecanismos y actores del ecosistema de datos y medidas de anonimización, encriptación, y evaluaciones de riesgo en el marco del régimen la protección de datos personales.</t>
  </si>
  <si>
    <t xml:space="preserve">El proyecto de resolución contempla otro artículo que se refiere de manera específica al cumplimiento de las normas en materia de protección de datos personales. </t>
  </si>
  <si>
    <t>Art. 8 Los sujetos obligados deberán garantizar el cumplimiento de las normas de protección de datos personales contenidas en las leyes 1581 de 2012, 1712 de 2014, y 1266 de 2008, cuando aplique, y las normas que la desarrollan, modifican, adicionan o sustituyan. En los casos en que los sujetos obligados realicen la recolección, procesamiento y/o tratamiento de datos personales, deberán adoptar e implementar medidas de responsabilidad demostrada para garantizar el debido tratamiento de dicha información, cuyas medidas deben ser apropiadas, efectivas, útiles, eficientes, aplicables y demostrables.</t>
  </si>
  <si>
    <t>Se acoge la observación en el sentido de incluir la expresión "(...) En los casos en que los sujetos obligados realicen la recolección, procesamiento y/o tratamiento de datos personales, deberán adoptar e implementar medidas de responsabilidad demostrada para garantizar el debido tratamiento de dicha información (...)"</t>
  </si>
  <si>
    <t xml:space="preserve">Ajustar en memoria justificativa De acuerdo con la Organización para la Cooperación y Desarrollo Económico (OCDE), con ocasión a la crisis del COVID-19, las ciudades están confiando en la innovación, diversificación e implementación de herramientas online/digitales, de tal como que las tecnologías, el Internet y las aplicaciones para teléfonos inteligentes se han convertido en elementos fundamentales en la comunicación y en la enseñanza, (OCDE, 2021). </t>
  </si>
  <si>
    <t xml:space="preserve">La redacción del párrafo objeto de observación corresponde a un parafraseo. </t>
  </si>
  <si>
    <t>Ajustar en memoria justificativa La expedición de este acto administrativo permitirá establecer la aplicación de un modelo de madurez para ciudades y territorios, que permita identificar la situación actual de una ciudad o territorio con relación a las dimensiones y ejes habilitadores definidos en el mismo, con el fin de generar información que permita la toma de decisiones y acciones que procuren la planificación y desarrollo de condiciones de avance en el modelo de ciudades y territorios inteligentes en Colombia. La propuesta del modelo de medición permite ubicar a la ciudad o el territorio en su nivel de madurez respecto a la percepción y resultados en torno a las dimensiones y a los ejes habilitadores definidos. Con base en esto, la ciudad puede diseñar las acciones pertinentes para avanzar en su proceso de madurez como ciudad inteligente conforme a su realidad, potencialidades, fortalezas y oportunidades…</t>
  </si>
  <si>
    <t xml:space="preserve">
Un modelo de madurez resulta una herramienta muy útil en materia de ciudades y territorios inteligentes, ya que al tener en cuenta que el contexto local, es particular en cada ciudad, permite establecer una hoja de ruta diferenciada a partir de la aplicación del modelo en consonancia con la realidad del lugar y de su colectivo. Así mismo, dado que estas iniciativas se planifican a mediano y largo plazo, requieren de la generación de indicadores específicos que permitan orientar de forma acertada las iniciativas.
</t>
  </si>
  <si>
    <t xml:space="preserve">Agradecemos la observación de contexto. 
</t>
  </si>
  <si>
    <t xml:space="preserve">
Es, en resumen, una propuesta que busca identificar la situación actual de una ciudad o territorio con relación a las dimensiones y ejes habilitadores del modelo, con el fin de generar información para la toma de decisiones, planificación e implementación de acciones que permitan promover el avance en el desarrollo de ciudades y territorios inteligentes en Colombia.
</t>
  </si>
  <si>
    <t xml:space="preserve">Recomendación a la infografía del modelo Considerando que la descripción de la estructura se presenta como un esquema transversal donde se propone un modelo de interacción dinámico entre los elementos que se señalan en la imagen, no queda claro el nivel, modo y forma de funcionamiento del sistema en función a las dimensiones, subdimensiones, ejes habilitadores y las hélices que se mencionan en la estructura del modelo. De manera que su comprensión visual e interpretativa tiende a ser confusa y distorsionada frente al alcance que se pretende lograr con la propuesta.
Se recomienda el rediseño del modelo, bajo un enfoque que permita visualizar una cadena de valor transversal y dinámica, cuya imagen facilite la comprensión de roles y objetivos de cada elemento de la estructura.
</t>
  </si>
  <si>
    <t xml:space="preserve">La infografía es apoyo a las explicaciones brindadas en el texto del anexo 1, donde se especifican el nivel, modo y forma de funcionamiento del modelo. </t>
  </si>
  <si>
    <t xml:space="preserve">Recomendacion a la infografía de dimensiones y subdimensiones El diseño de distribución de las llamadas dimensiones del modelo no evidencian el grado de interacción y/o transversalidad que existe entre ellas, elemento que es determinante para considerar que dicho modelo mida el nivel de madurez de las áreas funcionales de una ciudad o territorio.
De manera que, si las subdimensiones pueden medirse, ¿qué hace determinante el nivel de madurez de una ciudad o territorio en función a una subdimensión frente a otra de diferente dimensión?. 
¿Cuáles con las variables de incidencia que pueden condicionar un ámbito de evaluación del modelo de medición de madurez de una ciudad o territorio en el marco de la clasificación de las dimensiones y subdimensiones señaladas y no otras? 
Considerar el alcance conceptual de algunos términos implementados en las dimensiones y subdimensiones, cuya denominación y objeto es un fin en sí mismo y no un objetivo, aspecto que puede distorsionar el vínculo interpretativo y el alcance operativo del modelo.
</t>
  </si>
  <si>
    <t xml:space="preserve">Se acepta prcialmente en el sentido que  el nivel de madurez de las dimensiones y subdimensiones se hace medible en función de las mediciones de percepción y resultados, tal como se menciona en el anexo 1. 
Las variables de incidencia son las que se especifican en el anexo 1 en relación a las mediciones de percepción, resultaods y capacidades. 
Finalmente se ajusta redacción del documento en general para brindar mayor claridad frente al alcance conceptual de la terminología. </t>
  </si>
  <si>
    <t xml:space="preserve">Recomendación a los ejes habilitadores Si bien es cierto que los Ejes habilitadores se configuran como las herramientas de articulación sustantiva y procesal de las dimensiones y subdimensiones, no queda claro si cada eje habilitador persigue el objetivo que lo identifica en sí mismo en función del fortalecimiento o construcción de una capacidad, y como en función de este principio, se dinamiza la inter relación entre los ejes cónsono con las dimensiones señaladas en el modelo.
</t>
  </si>
  <si>
    <t xml:space="preserve">Tal como se especifica en el anexo 1. se establece que  los ejes habilitadores son aspectos o elementos básicos y transversales a todas las dimensiones, que se deben considerar al momento de impulsar iniciativas de ciudad y/o territorio inteligente.
En este sentido los ejes habilitadores son elementos transversales que se deben desarrollar en una estrategia de ciudades y territorios inteligentes, sin importar la dimension que aborde. </t>
  </si>
  <si>
    <t xml:space="preserve">
En el caso de “Liderazgo y Capital Humano”, pudiera entenderse que este elemento es un objetivo ideal que se logra como resultado de, muchas cosas, que pueden hacer determinante el desarrollo de una capacidad de liderazgo individual y colectivo; es decir, se fortalece el liderazgo en la medida en que funciona el modelo, o viceversa?.</t>
  </si>
  <si>
    <t xml:space="preserve">En el caso de liderazgo y capital humano es una capacidad que se debe fortalecer en función de cada estrategia de ciudades y territorios inteligentes. </t>
  </si>
  <si>
    <t>En este sentido, los ejes habilitadores son herramientas que dinamizan u operativizan el modelo de ciudad y territorio inteligente? Y cuánto de estos ejes son necesarios para garantizar un funcionamiento dinámico del modelo bajo una lógica transversal y novedosa?.</t>
  </si>
  <si>
    <t>Recomendación a la propuesta de diagnostico del Modelo Se hace necesario la explicación del proceso que dinamice en la cadena de valor del modelo, la implementación de los indicadores o herramientas que se deben implementar para el levantamiento del diagnóstico de la ciudad o territorio, y en lo posible, como esta trilogía funciona en función de los ejes habilitadores, las dimensiones y sub dimensiones de manera que se muestre como un sistema orgánico, dinámico y coherente con la planificación y/o desarrollo del modelo en beneficio de una ciudad o territorio.</t>
  </si>
  <si>
    <t xml:space="preserve">Los instrumentos o herramientas que sorportan las mediciones de percepción, resultados y capacidades brindan el detalle de la implementación de los indicadores. </t>
  </si>
  <si>
    <t xml:space="preserve">Recomendación a la medición de capacidades El diseño del instrumento para el levantamiento de indicadores verificables en el marco de identificar y/o medir el nivel de madurez de las capacidades asumidas por un territorio o ciudad, se encuentra diseñado bajo una metodología simple cuyas respuestas no necesariamente determinan la disposición de capacidades sustantivas u operativas que condicionen definir la madurez o no de la capacidad en el desarrollo de acciones o procesos en el marco de la plena disposición de una estructura funcional de ciudades inteligentes.
Pudieran requerirse otros datos o variables que sean más determinantes para definir las capacidades institucionales u operativas reales. Se recomienda considerar la revisión de las preguntas señaladas en el instrumento y la aplicación de otros mecanismos de medición o sistematización estadística o de contenido.
</t>
  </si>
  <si>
    <t xml:space="preserve">
Se  acepta parcialmente la observación, en el sentido que se revisaron los inidcadores propuestos en el Modelo de Madurez, conforme a las observaciones recibidas al  presente proyecto de resolución. 
Los repositorios de indicadores de las mediciones de percepción, resultados y capacidades, fueron validado durante la vigencia 2021 con las entidades que implementaron el modelo de madurez en dicha vigencia. No obstante MinTIC podrá habilitar nuevos escenarios colaborativos para generar nuevas versiones de los indicadores. </t>
  </si>
  <si>
    <t xml:space="preserve">Recomendación a la medición de percepción El contenido y alcance de las preguntas señaladas en el instrumento aplicado para medir el nivel de percepción colectiva en el marco de la disposición de condiciones para el desarrollo e implementación del modelo de ciudades y territorios inteligentes, no representa un medio que defina variables de cuyas respuestas pudieran ser sesgadas o derivadas de condiciones exógenas al interés del individuo y colectivo involucrado, tanto por el conocimiento o no del tema, como por no definir variables cuantitativas potencialmente relevante que hagan conducente una valorización más próxima a la realidad y al potencial desarrollo de acciones derivadas en el marco de dicha percepción.
Pudiera pensarse que la misma percepción por su propia esencia sea errada, conforme al alcance o disposición real de la tecnología o el servicio tecnológico, y que siendo percibido como innecesario o improcedente, posee un soporte necesario para el desarrollo de capacidades técnicas para la ciudad o territorio.
</t>
  </si>
  <si>
    <t xml:space="preserve">El elemento de percepción de los actores del territorio es una herramienta importante que le permite a la entidad territorial definir el enfoque que deben tener sus estrategias de ciudades y territorios inteligentes, y debe interpretarse en armonía con las dos mediciones adicionales. </t>
  </si>
  <si>
    <t>Recomendación a la medición de resultados Siendo un instrumento de mayor precisión estadística cuantitativa, se sugiere revisar la trazabilidad de sus resultados con el resultado derivado de los indicadores de Capacidad y Percepción, de manera que el análisis comparado de resultados se ajuste a una realidad coherente con las capacidades reales de las que disponga la ciudad o territorio objeto de estudio e intervención.</t>
  </si>
  <si>
    <t>El modelo permite evidenciar el resultado de la entidad en materia de percepción, resultados y capacidades, así como un resultado general que se genera a partir de la ponderación de los tres anteriores. Se acepta la recomendacion, en la medida que la implementación anual del Modelo, permite evidenciar avances en las medición de percepción, toda vez que se ejecuten las estrategias de ciudades y territorios inteligentes de la entidad territorial</t>
  </si>
  <si>
    <t xml:space="preserve">Recomendación a las consideraciones finales El modelo requiere la implementación de instrumentos que ayuden a validar de manera más cercana a la realidad, las condiciones propias de cada ciudad o territorio frente a su inserción en el proceso de transformación y/o adecuación al modelo de ciudades y territorios inteligentes, considerando la necesidad de especificar aspectos operativos, tecnológicos, logísticos, de planificación y disposición de recursos que definan el grado de condicionamiento real de aplicación y desarrollo del modelo en dicho territorio.
Los datos e indicadores derivados de este diagnóstico, soportan las acciones a seguir y van a justificar los planes, programas y proyectos que se deban planificar e implementar dentro de los planes de desarrollo u otros soportes normativos e institucionales cohesionados a partir de una cadena de valor lógica en el marco de ciudades inteligentes.
La percepción colectiva de la realidad y del modelo de ciudades inteligentes, es importante mas no necesariamente determinante para planificar y asumir acciones derivadas, ya que pudieran eludirse aspectos vitales que pueden incorporar mayor información y soportes que respalden la aplicación o no del referido modelo y su hoja de ruta.
</t>
  </si>
  <si>
    <t xml:space="preserve">El objeto del proyecto de resolución es definir los lineamientos, condiciones y estándares generales que deberán adoptar las entidades territoriales para la adopción e implementación de estrategias de Ciudades y Territorios Inteligentes, en el marco de lo previsto en el artículo 147 de la Ley 1955 de 2019. En efecto, el inciso segundo del artículo 147 de la ley en mención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Así las cosas, el Modelo de madurez está concebido como una herramienta de autodiagnóstico propio de la entidad territorial, para la medición de sus capacidades.  En la formulación de estrategias, será fundamental la información de capacidades adicionales que pueden tener otros sectores de la sociedad, que brinden otro tipo de herramientas la cual se evidencia en otros indicadores como el Índice de Ciudades Modernas. Esta información puede ser tenida en cuenta por la entidades territorial al momento de estructurar su iniciativa de ciudad o territorio inteligente. 
A partir del Documento de "Recomendaciones para el Desarrollo de Ciudades y Territorios Inteligentes" elaborado en conjunto entre el DNP, Consejería Presidencial para Asuntos Económicos y la Transformación Digital y el Ministerio TIC, se establece que tanto el Índice de Ciudades Modernas, como el Modelo de Medición de Madurez de Ciudades y Territorios Inteligentes son herrmientas que facilitan el desarrollo de ciudades inteligentes.
El Modelo de Madurez de Ciudades y Territorios Inteligentes es un herramienta de autodiagnósitco que le permite a la entidad territorial conocer su estado actual en términos de ciudades y territorios inteligentes. Por su parte, el Índice de Ciudades de Modernas, corresponde a un Índice que realiza el observatorio de ciudades del DNP para medir a las entidades territoriales, en el marco del Conpes 3819 de 2014. Por tal razón, estas dos herramientas corresponden a dos mediciones de naturaleza distinta, que si bien tienen tienen convergencias en algunas dimensiones, tales como, temas de salud, movilidad y medio ambiente, entre otros, persiguen fines distintos, en la medida en que el modelo de madurez busca empoderar a la entidad territorial a  través del autodiagnóstico. En todo caso, estas herramientas son complementarias, que pueden contribuir a la formulación de estrategias de ciudades y territorios inteligentes. 
</t>
  </si>
  <si>
    <t xml:space="preserve">Recomendación al Anexo 02 – Acompañamiento Técnico Ciudades y Territorios Inteligentes.
5. Acuerdos Marcos de Precios de Ciudades Inteligentes.
En cumplimiento con el marco normativo en materia de contrataciones públicas, cabe considerar que muchas de las nuevas tecnologías en equipamiento así como servicios especializados en la materia, se encuentran focalizados en experiencias internacionales que evidencian una mayor experticia y buena práctica en el diseño e implementación de modelos de ciudades inteligentes, a través de las cuales se puedan brindar estrategias, herramientas y procesos que determinen un modelo cónsono con la realidad territorial y el alcance de desarrollo operativo del modelo; por lo que se recomienda considerar la acción internacional en experiencias, proyectos u oportunidades que pudieran no insertarse en un marco de precios pero que pueden ser determinantes para un mejor desarrollo de un proyecto de ciudad inteligente. De qué forma se regula e inserta en este marco regulatorio?.
</t>
  </si>
  <si>
    <t xml:space="preserve">Los Acuerdos Marco de Precios sólo aplicarán en los casos de bienes y servicios de ciudades inteligentes que ya se encuentren regulados por dichos Acuerdos, de conformidad con la normatividad aplicable para tal efecto. </t>
  </si>
  <si>
    <t xml:space="preserve">Recomendación al Acompañamiento Técnico.
El Modelo de Ciudades y Territorios Inteligentes en un modelo dinámico, ágil y ajustado a realidades condicionadas a aspectos geográficos, socio económicos, socio culturales y demás variables que pueden incidir en proyectar una planificación más adecuada al alcance de desarrollo del modelo que la ciudad o territorio puede alcanzar.
Consideramos que, si bien las metodologías ayudan a diagnosticar los escenarios territoriales, e identifican las acciones a seguir e insumos a implementar, pudieran estar sujetos metodologías asimétricas frente a la necesidad sustantiva y operativa de desarrollo del modelo conforme a su realidad.
Se sugiere considerar metodologías que permitan insertar variables que obedecen, aun en un mismo territorio, acciones derivadas diferentes, como por ejemplo: la intervención e impacto a las minorías indígenas o afrodescendientes del modelo de ciudad inteligente bajo un enfoque diferencial étnico.
</t>
  </si>
  <si>
    <t xml:space="preserve"> jueves, 27 de enero de 2022 7:46 p. m.</t>
  </si>
  <si>
    <t xml:space="preserve">Edson Sanchez
esanchez@jumpgc.com
Jump Gerencia Creativa S.A.S. </t>
  </si>
  <si>
    <t>ARTICULO 1. Objeto . La presente resolución tiene por objeto definir los lineamientos, condiciones y estándares generales para la adopción e implementación de estrategias de Ciudades y Territorios Inteligentes, en el marco de lo previsto en el artículo 147 de la Ley 1955 de 2019.
Al articulo 1ro le falta citar el para qué es que se adoptarán e implementarán las “estrategias” de ciudades y territorios inteligentes.
Considero que existe un inmenso error al promover la implementación de “estrategias”, ya que la implementación de ciudades y territorios inteligentes es en si misma la estrategia.  Aquí es donde a este documento le hace falta el para qué citando anteriormente.
Tal como se presenta el objeto queda claro que lo que se busca es que las entidades territoriales favorezcan los intereses particulares de los proveedores de infraestructura tic, contenidos y demás desarrollos de los actores de la industria, dejando de lado la esencia de los hacedores de políticas públicas, en este caso el Ministerio, quienes deben impulsar la solución de las necesidades y problemas de la sociedad, a través del uso de la tecnología y soluciones inteligentes.
Cuando se hace referencia a que ciudades y territorios debe ser LA ESTRATEGIA, se quiere dejar sobre la mesa que debe obedecer a una directriz del gobierno nacional, de forma que la implementación de los programas y proyectos regionales obedezcan a lineamientos centralizados y articulados con la estrategia nacional que permita el desarrollo armónico y estructurado de la estrategia en el país, que permita que su desarrollo sea medible y comparable con otros proyectos en el país y en el mundo, y orientado a solucionar problemas locales de forma articulada con políticas del gobierno nacional.</t>
  </si>
  <si>
    <t xml:space="preserve">El proyecto de resolución desarrolla lo establecido en el inciso segundo artículo 147 de la Ley 1955 de 2019, que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este sentido, la responsabilidad de definir el "para qué" se adopotarán las estretegias de ciudades y territorios inteligentes es competencia de la entidad territorial, en virtud del principio de autonomía territorial.
En relación con lo anterior, el alcance de la resolución es el determinado por la Ley 1955 de 2019, que emplea la expresión "estrategias". 
Los sujetos obligados a la presente resolución son las entidades territoriales que definan estrategias de ciudades y territorios inteligentes. En este sentido, los proveedores de infraestructira TIC no son sujetos obligados a la misma, ni los demás sujetos de la industria, como lo sugiere la observación. 
</t>
  </si>
  <si>
    <t>3.2	Confianza Digital: Los sujetos obligados deberán propender  por la generación de confianza a la sociedad en general en el uso de las Tecnologías de la Información y las Comunicaciones para la implementación de estrategias de Ciudades y Territorios Inteligentes. 
Propender y nada es exactamente lo mismo; al igual que muchas actuaciones públicas, a esta redacción le hace falta todo el compromiso; al final lo que se quiere decir es que si se desarrolla o no la confianza digital en la sociedad, no importa, lo importante es que los territorios inviertan recursos independientemente de si logran o no sus propósitos.</t>
  </si>
  <si>
    <t>Se ajusta la redacción en el sentido de modificar el verbo "propender" .</t>
  </si>
  <si>
    <t>3.5	Interoperabilidad : Las estrategias de Ciudades y Territorios Inteligentes deberán integrar e implementar sistemas interoperables, mediante la comunicación a través de diferentes tecnologías y aplicaciones para el intercambio, uso y reutilización de datos. 
La interoperabilidad se debe exigir es para evitar la dependencia de marcas y proveedores únicos que se vuelvan dominantes y exclusivos en el mercado local o regional.</t>
  </si>
  <si>
    <t>El principio de interoperabilidad, en efecto, hace mención a la comunicación de diferentes tecnologías y aplicaciones, para el intercabmio, uso y reutilización de datos. Adicionalmente, se incluyó un principio de neutralidad tecnológica, en armonía con lo establecido en la Ley 1341 de 2009.</t>
  </si>
  <si>
    <t>3.8	Sectorización : Las estrategias de Ciudades y Territorios Inteligentes deberán atender las necesidades, desafíos y oportunidades específicas de cada territorio en particular, con miras a su transformación.  
Este criterio es demasiado etéreo, sin generación de compromisos.  La estrategia de ciudades y territorios inteligentes se debe dirigir es a incrementar la calidad, eficiencia, oportunidad, de los servicios públicos (independientemente que sean prestados por entidades públicas o privadas).  Literatura mundialmente aceptada da cuenta de al menos 60 diferentes servicios públicos en los que debería enfocarse LA ESTRATEGIA.</t>
  </si>
  <si>
    <t>La  disposición objeto de observación no corresponde un criterio. Es un principio orientador para las estrategias de ciudades y territorios inteligentes, en armonía con lo establecido en el artículo 147 de la Ley 1955 de 2019.</t>
  </si>
  <si>
    <t>ARTÍCULO 4. Lineamientos y estándares del modelo de madurez para ciudades y territorios inteligentes  y acompañamiento técnico (Anexos Técnicos No. 1 y 2). Los sujetos obligados que integren en sus planes de desarrollo estrategias de Ciudades y Territorios Inteligentes deberán adoptar e implementar el Modelo de Madurez para Ciudades y Territorios Inteligentes de MinTIC contenido en el Anexo Técnico No. 1 de la presente resolución.
¿Por qué el MinTIC no hace uso del modelo de medición de Ciudades y Territorios Inteligentes que el mismo Ministerio contrató, desarrolló y aplicó en el año 2015?</t>
  </si>
  <si>
    <t>El modelo de medición de madurez de ciudades y territorios inteligentes es desarrollo del inciso 2 del artículo 147 de la Ley 1955 de 2019, tal como se indica en la parte considerativa, y el cual se puso a dispocisión de las entidades territoriales desde 2019 hasta la fecha. En 2019 se implementó en un grupo de 22 entidades territorials. En 2020 se implementó en 61 entidades territoriales y en 2021 se implementó en 115 entidades territoriales. La resolución le brindará un marco institucional al Modelo como el definido por el Ministerio TIC.</t>
  </si>
  <si>
    <t xml:space="preserve">¿Quién en las entidades territoriales deberá ser el responsable de la correcta implementación de LA ESTRATEGIA de acuerdo con los lineamientos que dicte el Gobierno Nacional?
¿Cuál deberá ser el perfil de esa o esas personas?
</t>
  </si>
  <si>
    <t xml:space="preserve">El proyecto de resolución desarrolla lo establecido en el inciso segundo artículo 147 de la Ley 1955 de 2019, que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este sentido, serán las entidades territoriales las responsables de implementar las estrategias de ciudades y territorios inteligentes, y designar las personas que implementarán las estrategias, en armonía con el principio de autonomía territorial. </t>
  </si>
  <si>
    <t xml:space="preserve">¿Cómo se realizará el acompañamiento por parte del Ministerio TIC para el diseño de programas y proyectos que respondan a LA ESTRATEGIA?
¿Se priorizará ese acompañamiento por parte del MINTIC o se atenderán todas las solicitudes?
¿Se definirán criterios para seleccionar a las entidades territoriales que serán objeto del acompañamiento?, ¿cuáles serán?
</t>
  </si>
  <si>
    <t xml:space="preserve">El acompañamiento se realizará de conformidad con lo establecido en el Anexo 2 del proyecto de resolución. </t>
  </si>
  <si>
    <t>Observación anexo 1. Dado que LA ESTRATEGIA trata del uso de las TIC, ¿en que parte de este modelo se plantea la evaluación o medición de las dotaciones iniciales en TIC?: Km de fibra óptica instalada, capacidad total de transferencia de datos por la fibra instalada, # de torres de telecomunicaciones, cobertura de los anillos de fibra, cobertura de servicios de internet fijo y móvil, cobertura de telefonía móvil 4G y superior, habilidades del talento de la administración para el uso de herramientas tecnológicas, habilidades de la sociedad local para el manejo de herramientas tecnológicas, dotación de equipos y software en la administración y prestadores de servicios públicos, emprendimientos de base tecnológica, empresas de base tecnológica, etc.</t>
  </si>
  <si>
    <t xml:space="preserve">Desde el proyecto de resolución, se entiende por "estrategia" los proyectos, iniciaitvas o programas de ciudades y territorios inteligentes que formulen las entidades territoriales, de conformidad con le artículo 147 de  la Ley 1955 de 2019. El modelo propone en la medición de resultados que las entidades puedan identificar la medida estandarizada de la Velocidad de bajada banda ancha del territorio así como el porcentaje de hogares con acceso a servicio de internet. Las habilidades del talento humano de la administración pública se identifican en la medición de capacidades. es de recordar que el Modelo está dirigido a las entidades públicas territoriales que diseñen estrategias de ciudades y territorios inteligentes. </t>
  </si>
  <si>
    <t>Observación anexo 1. Este modelo es enteramente subjetivo, se basa exclusivamente en opiniones, carece de la fortaleza metodológica que solo se puede extraer de datos cuantitativos.</t>
  </si>
  <si>
    <t xml:space="preserve">El modelo de madurez de ciudades y territorios inteligentes propone la herramienta de capacidades para medir el desarrollo de los 5 ejes habilitadores que se deben tener en cuenta en cualquier estrategia de ciudades y territorios inteligentes. Así mismo propone las mediciones de percepción y resultados para identificar una línea base en las dimensiones de ciudad. La mediciónde percepción enfocada en conocer mediante encuesta, la percepción ciudadana, y la medición de resultados enfocada en una medición objetiva de indicadores. En ese sentido la medición cuenta con elementos cualitativos y cuantitativos. </t>
  </si>
  <si>
    <t>Observación anexo 1. El objeto de hacer un diagnóstico previo a la implementación de LA ESTRATEGIA es identificar y priorizar las necesidades y problemáticas de la entidad territorial; si se hace como se plantea, se puede orientar la implementación a fines particulares del mandatario, desconociendo los requerimientos de la población beneficiaria.</t>
  </si>
  <si>
    <t xml:space="preserve">Se hace referencia a la necesidad de formulación de estrategias de ciudades y territorios inteligentes, cuyo enfoque lo definen las entidades territoriales de acuerdo con los resultados de la implementación de Modelo de Medición de Madurez. </t>
  </si>
  <si>
    <t xml:space="preserve">Observación anexo 2.  ¿Este acompañamiento incluye también la formulación del plan estratégico (mediano y largo plazo) de la ciudad inteligente?, porque al final del día la ciudad inteligente se construye a través de la ejecución sucesiva de programas y proyectos de ciudad inteligente, y estos deben obedecer a un plan que trascienda al menos dos o tres gobiernos regionales. </t>
  </si>
  <si>
    <t xml:space="preserve">No incluye la formulación de un plan estratégico. De conformidad con el artículo 147 de la Ley 1955 de 2019, la entidad territorial es la que define las estrategias de ciudades y territorios inteligentes.  El entregable del acompañamiento tiene que ver con un documento de recomendaciones para la entidad territorial. </t>
  </si>
  <si>
    <t>Observación anexo 2. No entiendo, ¿no se sabe que van a implementar las entidades territoriales como proyectos de ciudades inteligentes, pero ya se tienen AMP?.  Queda claro que esta iniciativa está orientada a la oferta de dispositivos y demás herramientas TIC de los proveedores de tecnología, por encima de la solución de las necesidades y problemáticas de las comunidades regionales.  Esa es una función de los gremios, pero nunca de una entidad responsable de emitir la política pública.</t>
  </si>
  <si>
    <t xml:space="preserve">El Decreto 310 de 2021 "Por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 contiene disposiciones relativas a la obligatoriedad de los Acuerdos Marco de Precios. </t>
  </si>
  <si>
    <t>Observación anexo 3. ¿Dónde queda la estrategia Vive Digital Regional que cofinanció la ejecución de más de cien (109) proyectos que representaron una inversión superior a los trescientos ($300.000’) millones de pesos, solo superada por las inversiones realizadas en el Programa Nacional de Fibra Óptica y el Programa de Alta Velocidad de la Dirección de Infraestructura.</t>
  </si>
  <si>
    <t>El proyecto de resolución desarrolla lo establecido en el inciso segundo artículo 147 de la Ley 1955 de 2019, que establece "Las entidades territoriales podrán definir estrategias de ciudades y territorios inteligentes, para lo cual deberán incorporar los lineamientos técnicos en el componente de transformación digital que elabore el Ministerio de Tecnologías de la Información y las Comunicaciones." En este sentido, serán las entidades territoriales las responsables de implementar las estrategias de ciudades y territorios inteligentes. En este sentido, el anexo menciona los proyectos que se han adelantado en el marco de la Ley 1955 de 2019.</t>
  </si>
  <si>
    <t>Observación anexo 3. Se comente un error al citar estos habilitadores tecnológicos dejando por fuera una larga lista de otras tecnologías de la Cuarta Revolución Industrial: mayor conectividad (al país aún le falta mucho para conectar a los ciudadanos), seguridad y privacidad de la infomación, interoperabilidad, open data, telefonía 4G y 5G, data analytics, impresión 3D, block chain, etc.</t>
  </si>
  <si>
    <t>Se citan algunas tecnologías de la cuarta revolución industrial a manera de ejemplo. En todo caso, es oportuno mencionar que el numeral 6° del artículo 147de la Ley 1955 de 2019 establece que los proyectos estratégicos de transformación digital se orientarán, entre otros, por el siguiente principio: "Priorización de tecnologías emergentes de la Cuarta Revolución Industrial que faciliten la prestación de servicios del Estado a través de nuevos modelos incluyendo, pero no limitado a, tecnologías de desintermediación, DLT (Distributed Ledger Technology), análisis masivo de datos (Big data), inteligencia artificial (AI), Internet de las Cosas (IoT), Robótica y similares".</t>
  </si>
  <si>
    <t>Nombre de quien proyectó</t>
  </si>
  <si>
    <t>Juliana María Bernal Guzmán - Equipo Política DGD</t>
  </si>
  <si>
    <t xml:space="preserve">Mauricio Andrés Camacho Torres – Profesional Especializado  </t>
  </si>
  <si>
    <t>Nombre de quien revisó</t>
  </si>
  <si>
    <t xml:space="preserve">Iván Darío Marrugo Jiménez - Coordinador Equipo de política de la Dirección de Gobierno Digital 
Luisa Fernanda Medina Martínez - Subdirectora de Fortalecimiento de Capacidades Públicas Digitales (E)  
Luis Leonardo Monguí Rojas – Coordinador GIT de Doctrina y Seguridad Jurídica </t>
  </si>
  <si>
    <t>Nombre de quien aprobó</t>
  </si>
  <si>
    <t xml:space="preserve">Ingrid Tatiana Montealegre Arboleda - Directora de Gobierno Digital 
Simón Rodríguez Serna – Directora Jurídico
Iván Mauricio Durán Pabón – Viceministro de Transformación Digital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</si>
</sst>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2"/>
      <color theme="1"/>
      <name val="Calibri"/>
      <family val="2"/>
      <scheme val="minor"/>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sz val="8"/>
      <name val="Calibri"/>
      <family val="2"/>
      <scheme val="minor"/>
    </font>
    <font>
      <u/>
      <sz val="12"/>
      <color theme="10"/>
      <name val="Calibri"/>
      <family val="2"/>
      <scheme val="minor"/>
    </font>
    <font>
      <b/>
      <sz val="11"/>
      <color theme="0"/>
      <name val="Arial"/>
      <family val="2"/>
    </font>
    <font>
      <sz val="11"/>
      <name val="Arial"/>
      <family val="2"/>
    </font>
    <font>
      <sz val="11"/>
      <color rgb="FF000000"/>
      <name val="Arial"/>
      <family val="2"/>
    </font>
    <font>
      <u/>
      <sz val="11"/>
      <color theme="10"/>
      <name val="Arial"/>
      <family val="2"/>
    </font>
    <font>
      <sz val="11"/>
      <color theme="1"/>
      <name val="Arial"/>
    </font>
    <font>
      <b/>
      <sz val="11"/>
      <color rgb="FF000000"/>
      <name val="Arial"/>
    </font>
    <font>
      <sz val="11"/>
      <color rgb="FF000000"/>
      <name val="Arial"/>
    </font>
  </fonts>
  <fills count="9">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FF"/>
        <bgColor indexed="64"/>
      </patternFill>
    </fill>
    <fill>
      <patternFill patternType="solid">
        <fgColor rgb="FFFFFFFF"/>
        <bgColor rgb="FF000000"/>
      </patternFill>
    </fill>
    <fill>
      <patternFill patternType="solid">
        <fgColor theme="0"/>
        <bgColor indexed="64"/>
      </patternFill>
    </fill>
    <fill>
      <patternFill patternType="solid">
        <fgColor theme="0" tint="-4.9989318521683403E-2"/>
        <bgColor indexed="64"/>
      </patternFill>
    </fill>
    <fill>
      <patternFill patternType="solid">
        <fgColor theme="0"/>
        <bgColor rgb="FF000000"/>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style="medium">
        <color rgb="FF000000"/>
      </left>
      <right style="thin">
        <color auto="1"/>
      </right>
      <top style="medium">
        <color rgb="FF000000"/>
      </top>
      <bottom/>
      <diagonal/>
    </border>
    <border>
      <left style="thin">
        <color auto="1"/>
      </left>
      <right style="thin">
        <color auto="1"/>
      </right>
      <top style="medium">
        <color rgb="FF000000"/>
      </top>
      <bottom/>
      <diagonal/>
    </border>
    <border>
      <left style="thin">
        <color auto="1"/>
      </left>
      <right/>
      <top style="medium">
        <color rgb="FF000000"/>
      </top>
      <bottom/>
      <diagonal/>
    </border>
    <border>
      <left/>
      <right style="medium">
        <color rgb="FF000000"/>
      </right>
      <top style="medium">
        <color rgb="FF000000"/>
      </top>
      <bottom/>
      <diagonal/>
    </border>
    <border>
      <left style="thin">
        <color auto="1"/>
      </left>
      <right style="thin">
        <color auto="1"/>
      </right>
      <top/>
      <bottom/>
      <diagonal/>
    </border>
    <border>
      <left/>
      <right style="thin">
        <color auto="1"/>
      </right>
      <top style="medium">
        <color rgb="FF000000"/>
      </top>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78">
    <xf numFmtId="0" fontId="0" fillId="0" borderId="0" xfId="0"/>
    <xf numFmtId="0" fontId="2" fillId="4" borderId="1" xfId="0" applyFont="1" applyFill="1" applyBorder="1" applyAlignment="1">
      <alignment horizontal="center" vertical="center"/>
    </xf>
    <xf numFmtId="14" fontId="9" fillId="0" borderId="1" xfId="0" applyNumberFormat="1" applyFont="1" applyBorder="1" applyAlignment="1">
      <alignment horizontal="center" vertical="center" wrapText="1"/>
    </xf>
    <xf numFmtId="14" fontId="9" fillId="4"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14" fontId="9"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xf>
    <xf numFmtId="0" fontId="8" fillId="4" borderId="1" xfId="0" applyFont="1" applyFill="1" applyBorder="1" applyAlignment="1">
      <alignment horizontal="center" vertical="center" wrapText="1"/>
    </xf>
    <xf numFmtId="14" fontId="9" fillId="7" borderId="1" xfId="0" applyNumberFormat="1" applyFont="1" applyFill="1" applyBorder="1" applyAlignment="1">
      <alignment horizontal="center" vertical="center" wrapText="1"/>
    </xf>
    <xf numFmtId="0" fontId="2" fillId="7" borderId="1"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9" fillId="7"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9" fillId="5" borderId="1" xfId="0" applyFont="1" applyFill="1" applyBorder="1" applyAlignment="1">
      <alignment horizontal="center" vertical="center" wrapText="1"/>
    </xf>
    <xf numFmtId="0" fontId="2" fillId="0" borderId="0" xfId="0" applyFont="1" applyAlignment="1">
      <alignment horizontal="center" vertical="center"/>
    </xf>
    <xf numFmtId="0" fontId="2" fillId="4" borderId="0" xfId="0" applyFont="1" applyFill="1" applyAlignment="1">
      <alignment horizontal="center" vertical="center"/>
    </xf>
    <xf numFmtId="0" fontId="2" fillId="6" borderId="0" xfId="0" applyFont="1" applyFill="1" applyAlignment="1">
      <alignment horizontal="center" vertical="center"/>
    </xf>
    <xf numFmtId="0" fontId="2" fillId="7" borderId="0" xfId="0" applyFont="1" applyFill="1" applyAlignment="1">
      <alignment horizontal="center" vertical="center"/>
    </xf>
    <xf numFmtId="0" fontId="9" fillId="8" borderId="1" xfId="0" applyFont="1" applyFill="1" applyBorder="1" applyAlignment="1">
      <alignment horizontal="center" vertical="center" wrapText="1"/>
    </xf>
    <xf numFmtId="0" fontId="9" fillId="0" borderId="9" xfId="0" applyFont="1" applyBorder="1" applyAlignment="1">
      <alignment vertical="center" wrapText="1"/>
    </xf>
    <xf numFmtId="0" fontId="9" fillId="6" borderId="9" xfId="0" applyFont="1" applyFill="1" applyBorder="1" applyAlignment="1">
      <alignment vertical="center" wrapText="1"/>
    </xf>
    <xf numFmtId="0" fontId="2" fillId="4" borderId="1" xfId="0" applyFont="1" applyFill="1" applyBorder="1" applyAlignment="1">
      <alignment horizontal="center" vertical="center" wrapText="1"/>
    </xf>
    <xf numFmtId="0" fontId="11" fillId="0" borderId="0" xfId="0" applyFont="1" applyAlignment="1">
      <alignment horizontal="center" vertical="center"/>
    </xf>
    <xf numFmtId="0" fontId="12" fillId="2" borderId="20"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4" fillId="4" borderId="7" xfId="0" applyFont="1" applyFill="1" applyBorder="1" applyAlignment="1">
      <alignment horizontal="center" vertical="center"/>
    </xf>
    <xf numFmtId="9" fontId="1" fillId="4" borderId="5" xfId="1" applyFont="1" applyFill="1" applyBorder="1" applyAlignment="1">
      <alignment horizontal="center" vertical="center"/>
    </xf>
    <xf numFmtId="0" fontId="4" fillId="4" borderId="11" xfId="0" applyFont="1" applyFill="1" applyBorder="1" applyAlignment="1">
      <alignment horizontal="center" vertical="center"/>
    </xf>
    <xf numFmtId="9" fontId="1" fillId="4" borderId="12" xfId="1" applyFont="1" applyFill="1" applyBorder="1" applyAlignment="1">
      <alignment horizontal="center" vertical="center"/>
    </xf>
    <xf numFmtId="0" fontId="9" fillId="0" borderId="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9" fillId="4"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6"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2" fillId="6" borderId="15" xfId="0" applyFont="1" applyFill="1" applyBorder="1" applyAlignment="1">
      <alignment horizontal="center" vertical="center"/>
    </xf>
    <xf numFmtId="1" fontId="1" fillId="4" borderId="2" xfId="0" applyNumberFormat="1" applyFont="1" applyFill="1" applyBorder="1" applyAlignment="1">
      <alignment horizontal="center" vertical="center"/>
    </xf>
    <xf numFmtId="1" fontId="1" fillId="4" borderId="10" xfId="0" applyNumberFormat="1" applyFont="1" applyFill="1" applyBorder="1" applyAlignment="1">
      <alignment horizontal="center" vertical="center"/>
    </xf>
    <xf numFmtId="0" fontId="7" fillId="3" borderId="6" xfId="0" applyFont="1" applyFill="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14" fontId="2" fillId="4" borderId="10" xfId="0" applyNumberFormat="1" applyFont="1" applyFill="1" applyBorder="1" applyAlignment="1">
      <alignment horizontal="center" vertical="center" wrapText="1"/>
    </xf>
    <xf numFmtId="14" fontId="2" fillId="0" borderId="2" xfId="0" applyNumberFormat="1" applyFont="1" applyBorder="1" applyAlignment="1">
      <alignment horizontal="center" vertical="center"/>
    </xf>
    <xf numFmtId="0" fontId="4" fillId="0" borderId="16" xfId="0" applyFont="1" applyBorder="1" applyAlignment="1">
      <alignment horizontal="center" vertical="center" wrapText="1"/>
    </xf>
    <xf numFmtId="0" fontId="7" fillId="3" borderId="17" xfId="0" applyFont="1" applyFill="1" applyBorder="1" applyAlignment="1">
      <alignment horizontal="center" vertical="center"/>
    </xf>
    <xf numFmtId="0" fontId="4" fillId="0" borderId="13" xfId="0" applyFont="1" applyBorder="1" applyAlignment="1">
      <alignment horizontal="center" vertical="center"/>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0" xfId="0" applyFont="1" applyBorder="1" applyAlignment="1">
      <alignment horizontal="center" vertical="center"/>
    </xf>
    <xf numFmtId="0" fontId="2" fillId="0" borderId="15"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Alignment="1">
      <alignment horizontal="center" vertical="center"/>
    </xf>
    <xf numFmtId="14" fontId="10" fillId="0" borderId="2" xfId="2" applyNumberFormat="1" applyFont="1" applyBorder="1" applyAlignment="1">
      <alignment horizontal="center" vertical="center" wrapText="1"/>
    </xf>
    <xf numFmtId="0" fontId="2" fillId="4" borderId="2" xfId="0" applyFont="1" applyFill="1" applyBorder="1" applyAlignment="1">
      <alignment horizontal="center" vertical="center"/>
    </xf>
    <xf numFmtId="0" fontId="9" fillId="6" borderId="2"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18" xfId="0" applyFont="1" applyBorder="1" applyAlignment="1">
      <alignment horizontal="center" vertical="center" wrapText="1"/>
    </xf>
    <xf numFmtId="0" fontId="9" fillId="4" borderId="2"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6" borderId="18" xfId="0" applyFont="1" applyFill="1" applyBorder="1" applyAlignment="1">
      <alignment horizontal="center"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18" xfId="0" applyFont="1" applyFill="1" applyBorder="1" applyAlignment="1">
      <alignment horizontal="left" vertical="center" wrapText="1"/>
    </xf>
    <xf numFmtId="0" fontId="8" fillId="0" borderId="2" xfId="0" applyFont="1" applyBorder="1" applyAlignment="1">
      <alignment horizontal="left" vertical="center" wrapText="1"/>
    </xf>
    <xf numFmtId="0" fontId="8" fillId="0" borderId="18" xfId="0" applyFont="1" applyBorder="1" applyAlignment="1">
      <alignment horizontal="left" vertical="center" wrapText="1"/>
    </xf>
  </cellXfs>
  <cellStyles count="3">
    <cellStyle name="Hyperlink" xfId="2" xr:uid="{00000000-000B-0000-0000-000008000000}"/>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9176"/>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467981" y="723900"/>
          <a:ext cx="184731" cy="2691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200">
            <a:latin typeface="Arial" panose="020B0604020202020204" pitchFamily="34" charset="0"/>
            <a:cs typeface="Arial" panose="020B0604020202020204" pitchFamily="34" charset="0"/>
          </a:endParaRPr>
        </a:p>
      </xdr:txBody>
    </xdr:sp>
    <xdr:clientData/>
  </xdr:oneCellAnchor>
  <xdr:twoCellAnchor>
    <xdr:from>
      <xdr:col>0</xdr:col>
      <xdr:colOff>229259</xdr:colOff>
      <xdr:row>0</xdr:row>
      <xdr:rowOff>192975</xdr:rowOff>
    </xdr:from>
    <xdr:to>
      <xdr:col>3</xdr:col>
      <xdr:colOff>478312</xdr:colOff>
      <xdr:row>0</xdr:row>
      <xdr:rowOff>660389</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hqprint">
          <a:extLst>
            <a:ext uri="{28A0092B-C50C-407E-A947-70E740481C1C}">
              <a14:useLocalDpi xmlns:a14="http://schemas.microsoft.com/office/drawing/2010/main" val="0"/>
            </a:ext>
          </a:extLst>
        </a:blip>
        <a:srcRect/>
        <a:stretch>
          <a:fillRect/>
        </a:stretch>
      </xdr:blipFill>
      <xdr:spPr bwMode="auto">
        <a:xfrm>
          <a:off x="229259" y="192975"/>
          <a:ext cx="2393209" cy="4674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tic.gov.co/portal/inicio/Sala-de-prensa/Noticias/198359:MinTIC-publica-para-comentarios-el-borrador-de-la-resolucion-de-Ciudades-y-Territorios-Intelige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1:H349"/>
  <sheetViews>
    <sheetView tabSelected="1" topLeftCell="A345" zoomScale="51" zoomScaleNormal="80" zoomScaleSheetLayoutView="120" zoomScalePageLayoutView="154" workbookViewId="0">
      <selection activeCell="E355" sqref="E355"/>
    </sheetView>
  </sheetViews>
  <sheetFormatPr defaultColWidth="10.875" defaultRowHeight="14.25"/>
  <cols>
    <col min="1" max="2" width="5.875" style="16" customWidth="1"/>
    <col min="3" max="3" width="19.875" style="16" customWidth="1"/>
    <col min="4" max="4" width="32.125" style="16" customWidth="1"/>
    <col min="5" max="5" width="117" style="16" customWidth="1"/>
    <col min="6" max="6" width="12.875" style="16" customWidth="1"/>
    <col min="7" max="7" width="2.625" style="16" customWidth="1"/>
    <col min="8" max="8" width="105.125" style="16" customWidth="1"/>
    <col min="9" max="16384" width="10.875" style="16"/>
  </cols>
  <sheetData>
    <row r="1" spans="1:8" ht="101.25" customHeight="1">
      <c r="A1" s="54" t="s">
        <v>0</v>
      </c>
      <c r="B1" s="54"/>
      <c r="C1" s="54"/>
      <c r="D1" s="54"/>
      <c r="E1" s="54"/>
      <c r="F1" s="54"/>
      <c r="G1" s="54"/>
      <c r="H1" s="54"/>
    </row>
    <row r="2" spans="1:8" ht="21.95" customHeight="1">
      <c r="A2" s="55" t="s">
        <v>1</v>
      </c>
      <c r="B2" s="55"/>
      <c r="C2" s="55"/>
      <c r="D2" s="55"/>
      <c r="E2" s="55"/>
      <c r="F2" s="55"/>
      <c r="G2" s="55"/>
      <c r="H2" s="55"/>
    </row>
    <row r="3" spans="1:8" ht="15">
      <c r="A3" s="56" t="s">
        <v>2</v>
      </c>
      <c r="B3" s="56"/>
      <c r="C3" s="56"/>
      <c r="D3" s="56"/>
      <c r="E3" s="60" t="s">
        <v>3</v>
      </c>
      <c r="F3" s="60"/>
      <c r="G3" s="60"/>
      <c r="H3" s="60"/>
    </row>
    <row r="4" spans="1:8" ht="15">
      <c r="A4" s="48" t="s">
        <v>4</v>
      </c>
      <c r="B4" s="48"/>
      <c r="C4" s="48"/>
      <c r="D4" s="48"/>
      <c r="E4" s="61" t="s">
        <v>5</v>
      </c>
      <c r="F4" s="61"/>
      <c r="G4" s="61"/>
      <c r="H4" s="61"/>
    </row>
    <row r="5" spans="1:8" ht="15">
      <c r="A5" s="48" t="s">
        <v>6</v>
      </c>
      <c r="B5" s="48"/>
      <c r="C5" s="48"/>
      <c r="D5" s="48"/>
      <c r="E5" s="57" t="s">
        <v>7</v>
      </c>
      <c r="F5" s="57"/>
      <c r="G5" s="57"/>
      <c r="H5" s="57"/>
    </row>
    <row r="6" spans="1:8" ht="45.75" customHeight="1">
      <c r="A6" s="48" t="s">
        <v>8</v>
      </c>
      <c r="B6" s="48"/>
      <c r="C6" s="48"/>
      <c r="D6" s="48"/>
      <c r="E6" s="58" t="s">
        <v>9</v>
      </c>
      <c r="F6" s="58"/>
      <c r="G6" s="58"/>
      <c r="H6" s="58"/>
    </row>
    <row r="7" spans="1:8" ht="15">
      <c r="A7" s="49" t="s">
        <v>10</v>
      </c>
      <c r="B7" s="49"/>
      <c r="C7" s="49"/>
      <c r="D7" s="49"/>
      <c r="E7" s="59" t="s">
        <v>11</v>
      </c>
      <c r="F7" s="59"/>
      <c r="G7" s="59"/>
      <c r="H7" s="59"/>
    </row>
    <row r="8" spans="1:8" ht="21.95" customHeight="1">
      <c r="A8" s="47" t="s">
        <v>12</v>
      </c>
      <c r="B8" s="47"/>
      <c r="C8" s="47"/>
      <c r="D8" s="47"/>
      <c r="E8" s="47"/>
      <c r="F8" s="47"/>
      <c r="G8" s="47"/>
      <c r="H8" s="47"/>
    </row>
    <row r="9" spans="1:8" ht="15">
      <c r="A9" s="56" t="s">
        <v>13</v>
      </c>
      <c r="B9" s="56"/>
      <c r="C9" s="56"/>
      <c r="D9" s="56"/>
      <c r="E9" s="62" t="s">
        <v>14</v>
      </c>
      <c r="F9" s="62"/>
      <c r="G9" s="62"/>
      <c r="H9" s="62"/>
    </row>
    <row r="10" spans="1:8" ht="15">
      <c r="A10" s="48" t="s">
        <v>15</v>
      </c>
      <c r="B10" s="48"/>
      <c r="C10" s="48"/>
      <c r="D10" s="48"/>
      <c r="E10" s="53" t="s">
        <v>16</v>
      </c>
      <c r="F10" s="53"/>
      <c r="G10" s="53"/>
      <c r="H10" s="53"/>
    </row>
    <row r="11" spans="1:8" ht="15">
      <c r="A11" s="48" t="s">
        <v>17</v>
      </c>
      <c r="B11" s="48"/>
      <c r="C11" s="48"/>
      <c r="D11" s="48"/>
      <c r="E11" s="53" t="s">
        <v>18</v>
      </c>
      <c r="F11" s="53"/>
      <c r="G11" s="53"/>
      <c r="H11" s="53"/>
    </row>
    <row r="12" spans="1:8" ht="15">
      <c r="A12" s="56" t="s">
        <v>13</v>
      </c>
      <c r="B12" s="56"/>
      <c r="C12" s="56"/>
      <c r="D12" s="56"/>
      <c r="E12" s="62" t="s">
        <v>14</v>
      </c>
      <c r="F12" s="62"/>
      <c r="G12" s="62"/>
      <c r="H12" s="62"/>
    </row>
    <row r="13" spans="1:8" ht="15">
      <c r="A13" s="48" t="s">
        <v>15</v>
      </c>
      <c r="B13" s="48"/>
      <c r="C13" s="48"/>
      <c r="D13" s="48"/>
      <c r="E13" s="53" t="s">
        <v>16</v>
      </c>
      <c r="F13" s="53"/>
      <c r="G13" s="53"/>
      <c r="H13" s="53"/>
    </row>
    <row r="14" spans="1:8" ht="15">
      <c r="A14" s="48" t="s">
        <v>17</v>
      </c>
      <c r="B14" s="48"/>
      <c r="C14" s="48"/>
      <c r="D14" s="48"/>
      <c r="E14" s="53" t="s">
        <v>18</v>
      </c>
      <c r="F14" s="53"/>
      <c r="G14" s="53"/>
      <c r="H14" s="53"/>
    </row>
    <row r="15" spans="1:8" ht="38.1" customHeight="1">
      <c r="A15" s="48" t="s">
        <v>19</v>
      </c>
      <c r="B15" s="48"/>
      <c r="C15" s="48"/>
      <c r="D15" s="48"/>
      <c r="E15" s="64" t="s">
        <v>20</v>
      </c>
      <c r="F15" s="64"/>
      <c r="G15" s="64"/>
      <c r="H15" s="64"/>
    </row>
    <row r="16" spans="1:8" ht="34.5" customHeight="1">
      <c r="A16" s="48" t="s">
        <v>21</v>
      </c>
      <c r="B16" s="48"/>
      <c r="C16" s="48"/>
      <c r="D16" s="48"/>
      <c r="E16" s="52" t="s">
        <v>22</v>
      </c>
      <c r="F16" s="52"/>
      <c r="G16" s="52"/>
      <c r="H16" s="52"/>
    </row>
    <row r="17" spans="1:8" ht="15">
      <c r="A17" s="49" t="s">
        <v>23</v>
      </c>
      <c r="B17" s="49"/>
      <c r="C17" s="49"/>
      <c r="D17" s="49"/>
      <c r="E17" s="63" t="s">
        <v>24</v>
      </c>
      <c r="F17" s="63"/>
      <c r="G17" s="63"/>
      <c r="H17" s="63"/>
    </row>
    <row r="18" spans="1:8" ht="21.95" customHeight="1">
      <c r="A18" s="47" t="s">
        <v>25</v>
      </c>
      <c r="B18" s="47"/>
      <c r="C18" s="47"/>
      <c r="D18" s="47"/>
      <c r="E18" s="47"/>
      <c r="F18" s="47"/>
      <c r="G18" s="47"/>
      <c r="H18" s="47"/>
    </row>
    <row r="19" spans="1:8" ht="15">
      <c r="A19" s="56" t="s">
        <v>26</v>
      </c>
      <c r="B19" s="56"/>
      <c r="C19" s="56"/>
      <c r="D19" s="56"/>
      <c r="E19" s="44">
        <v>31</v>
      </c>
      <c r="F19" s="44"/>
      <c r="G19" s="44"/>
      <c r="H19" s="44"/>
    </row>
    <row r="20" spans="1:8" ht="15">
      <c r="A20" s="48" t="s">
        <v>27</v>
      </c>
      <c r="B20" s="48"/>
      <c r="C20" s="48"/>
      <c r="D20" s="48"/>
      <c r="E20" s="65">
        <f>B345</f>
        <v>318</v>
      </c>
      <c r="F20" s="65"/>
      <c r="G20" s="65"/>
      <c r="H20" s="65"/>
    </row>
    <row r="21" spans="1:8" ht="15">
      <c r="A21" s="48" t="s">
        <v>28</v>
      </c>
      <c r="B21" s="48"/>
      <c r="C21" s="48"/>
      <c r="D21" s="48"/>
      <c r="E21" s="45">
        <f>+COUNTIF(F26:F543,"Aceptada")</f>
        <v>157</v>
      </c>
      <c r="F21" s="45"/>
      <c r="G21" s="29" t="s">
        <v>29</v>
      </c>
      <c r="H21" s="30">
        <f>IFERROR(E21/E20,"")</f>
        <v>0.49371069182389937</v>
      </c>
    </row>
    <row r="22" spans="1:8" ht="15">
      <c r="A22" s="48" t="s">
        <v>30</v>
      </c>
      <c r="B22" s="48"/>
      <c r="C22" s="48"/>
      <c r="D22" s="48"/>
      <c r="E22" s="45">
        <f>+COUNTIF(F26:F543,"No aceptada")</f>
        <v>161</v>
      </c>
      <c r="F22" s="45"/>
      <c r="G22" s="29" t="s">
        <v>29</v>
      </c>
      <c r="H22" s="30">
        <f>IFERROR(E22/E20,"")</f>
        <v>0.50628930817610063</v>
      </c>
    </row>
    <row r="23" spans="1:8" ht="15">
      <c r="A23" s="48" t="s">
        <v>31</v>
      </c>
      <c r="B23" s="48"/>
      <c r="C23" s="48"/>
      <c r="D23" s="48"/>
      <c r="E23" s="65">
        <v>10</v>
      </c>
      <c r="F23" s="65"/>
      <c r="G23" s="65"/>
      <c r="H23" s="65"/>
    </row>
    <row r="24" spans="1:8" ht="15">
      <c r="A24" s="48" t="s">
        <v>32</v>
      </c>
      <c r="B24" s="48"/>
      <c r="C24" s="48"/>
      <c r="D24" s="48"/>
      <c r="E24" s="45">
        <v>9</v>
      </c>
      <c r="F24" s="45"/>
      <c r="G24" s="29" t="s">
        <v>29</v>
      </c>
      <c r="H24" s="30">
        <f>IFERROR(E24/E23,"")</f>
        <v>0.9</v>
      </c>
    </row>
    <row r="25" spans="1:8" ht="15">
      <c r="A25" s="49" t="s">
        <v>33</v>
      </c>
      <c r="B25" s="49"/>
      <c r="C25" s="49"/>
      <c r="D25" s="49"/>
      <c r="E25" s="46">
        <v>9</v>
      </c>
      <c r="F25" s="46"/>
      <c r="G25" s="31" t="s">
        <v>29</v>
      </c>
      <c r="H25" s="32">
        <f>IFERROR(E25/E24,"")</f>
        <v>1</v>
      </c>
    </row>
    <row r="26" spans="1:8" ht="21" customHeight="1">
      <c r="A26" s="47" t="s">
        <v>34</v>
      </c>
      <c r="B26" s="47"/>
      <c r="C26" s="47"/>
      <c r="D26" s="47"/>
      <c r="E26" s="47"/>
      <c r="F26" s="47"/>
      <c r="G26" s="47"/>
      <c r="H26" s="47"/>
    </row>
    <row r="27" spans="1:8" s="24" customFormat="1" ht="33" customHeight="1">
      <c r="A27" s="26" t="s">
        <v>35</v>
      </c>
      <c r="B27" s="27" t="s">
        <v>36</v>
      </c>
      <c r="C27" s="25" t="s">
        <v>37</v>
      </c>
      <c r="D27" s="25" t="s">
        <v>38</v>
      </c>
      <c r="E27" s="25" t="s">
        <v>39</v>
      </c>
      <c r="F27" s="25" t="s">
        <v>40</v>
      </c>
      <c r="G27" s="50" t="s">
        <v>41</v>
      </c>
      <c r="H27" s="51"/>
    </row>
    <row r="28" spans="1:8" ht="243.75" customHeight="1">
      <c r="A28" s="37">
        <v>1</v>
      </c>
      <c r="B28" s="10">
        <v>1</v>
      </c>
      <c r="C28" s="10" t="s">
        <v>42</v>
      </c>
      <c r="D28" s="10" t="s">
        <v>43</v>
      </c>
      <c r="E28" s="10" t="s">
        <v>44</v>
      </c>
      <c r="F28" s="4" t="s">
        <v>45</v>
      </c>
      <c r="G28" s="39" t="s">
        <v>46</v>
      </c>
      <c r="H28" s="39"/>
    </row>
    <row r="29" spans="1:8" ht="194.25" customHeight="1">
      <c r="A29" s="37"/>
      <c r="B29" s="10">
        <f t="shared" ref="B29:B92" si="0">B28+1</f>
        <v>2</v>
      </c>
      <c r="C29" s="10" t="s">
        <v>42</v>
      </c>
      <c r="D29" s="10" t="s">
        <v>43</v>
      </c>
      <c r="E29" s="10" t="s">
        <v>47</v>
      </c>
      <c r="F29" s="4" t="s">
        <v>45</v>
      </c>
      <c r="G29" s="39" t="s">
        <v>48</v>
      </c>
      <c r="H29" s="39"/>
    </row>
    <row r="30" spans="1:8" ht="199.5" customHeight="1">
      <c r="A30" s="37"/>
      <c r="B30" s="10">
        <f t="shared" si="0"/>
        <v>3</v>
      </c>
      <c r="C30" s="10" t="s">
        <v>42</v>
      </c>
      <c r="D30" s="10" t="s">
        <v>43</v>
      </c>
      <c r="E30" s="10" t="s">
        <v>49</v>
      </c>
      <c r="F30" s="4" t="s">
        <v>45</v>
      </c>
      <c r="G30" s="39" t="s">
        <v>48</v>
      </c>
      <c r="H30" s="39"/>
    </row>
    <row r="31" spans="1:8" ht="218.25" customHeight="1">
      <c r="A31" s="37"/>
      <c r="B31" s="10">
        <f t="shared" si="0"/>
        <v>4</v>
      </c>
      <c r="C31" s="10" t="s">
        <v>42</v>
      </c>
      <c r="D31" s="10" t="s">
        <v>43</v>
      </c>
      <c r="E31" s="11" t="s">
        <v>50</v>
      </c>
      <c r="F31" s="4" t="s">
        <v>45</v>
      </c>
      <c r="G31" s="39" t="s">
        <v>48</v>
      </c>
      <c r="H31" s="39"/>
    </row>
    <row r="32" spans="1:8" ht="205.5" customHeight="1">
      <c r="A32" s="37"/>
      <c r="B32" s="10">
        <f t="shared" si="0"/>
        <v>5</v>
      </c>
      <c r="C32" s="10" t="s">
        <v>42</v>
      </c>
      <c r="D32" s="10" t="s">
        <v>43</v>
      </c>
      <c r="E32" s="11" t="s">
        <v>51</v>
      </c>
      <c r="F32" s="4" t="s">
        <v>45</v>
      </c>
      <c r="G32" s="39" t="s">
        <v>52</v>
      </c>
      <c r="H32" s="39"/>
    </row>
    <row r="33" spans="1:8" ht="210.75" customHeight="1">
      <c r="A33" s="37"/>
      <c r="B33" s="10">
        <f t="shared" si="0"/>
        <v>6</v>
      </c>
      <c r="C33" s="10" t="s">
        <v>42</v>
      </c>
      <c r="D33" s="10" t="s">
        <v>43</v>
      </c>
      <c r="E33" s="10" t="s">
        <v>53</v>
      </c>
      <c r="F33" s="4" t="s">
        <v>45</v>
      </c>
      <c r="G33" s="39" t="s">
        <v>54</v>
      </c>
      <c r="H33" s="39"/>
    </row>
    <row r="34" spans="1:8" ht="194.25" customHeight="1">
      <c r="A34" s="37"/>
      <c r="B34" s="10">
        <f t="shared" si="0"/>
        <v>7</v>
      </c>
      <c r="C34" s="10" t="s">
        <v>42</v>
      </c>
      <c r="D34" s="10" t="s">
        <v>43</v>
      </c>
      <c r="E34" s="10" t="s">
        <v>55</v>
      </c>
      <c r="F34" s="4" t="s">
        <v>45</v>
      </c>
      <c r="G34" s="39" t="s">
        <v>56</v>
      </c>
      <c r="H34" s="39"/>
    </row>
    <row r="35" spans="1:8" ht="240.75" customHeight="1">
      <c r="A35" s="37"/>
      <c r="B35" s="10">
        <f t="shared" si="0"/>
        <v>8</v>
      </c>
      <c r="C35" s="10" t="s">
        <v>42</v>
      </c>
      <c r="D35" s="10" t="s">
        <v>43</v>
      </c>
      <c r="E35" s="10" t="s">
        <v>57</v>
      </c>
      <c r="F35" s="4" t="s">
        <v>45</v>
      </c>
      <c r="G35" s="39" t="s">
        <v>58</v>
      </c>
      <c r="H35" s="39"/>
    </row>
    <row r="36" spans="1:8" ht="180.75" customHeight="1">
      <c r="A36" s="37"/>
      <c r="B36" s="10">
        <f t="shared" si="0"/>
        <v>9</v>
      </c>
      <c r="C36" s="10" t="s">
        <v>42</v>
      </c>
      <c r="D36" s="10" t="s">
        <v>43</v>
      </c>
      <c r="E36" s="10" t="s">
        <v>59</v>
      </c>
      <c r="F36" s="4" t="s">
        <v>45</v>
      </c>
      <c r="G36" s="39" t="s">
        <v>56</v>
      </c>
      <c r="H36" s="39"/>
    </row>
    <row r="37" spans="1:8" ht="162" customHeight="1">
      <c r="A37" s="37"/>
      <c r="B37" s="10">
        <f t="shared" si="0"/>
        <v>10</v>
      </c>
      <c r="C37" s="10" t="s">
        <v>42</v>
      </c>
      <c r="D37" s="10" t="s">
        <v>43</v>
      </c>
      <c r="E37" s="10" t="s">
        <v>60</v>
      </c>
      <c r="F37" s="4" t="s">
        <v>45</v>
      </c>
      <c r="G37" s="39" t="s">
        <v>56</v>
      </c>
      <c r="H37" s="39"/>
    </row>
    <row r="38" spans="1:8" ht="213" customHeight="1">
      <c r="A38" s="37"/>
      <c r="B38" s="10">
        <f t="shared" si="0"/>
        <v>11</v>
      </c>
      <c r="C38" s="10" t="s">
        <v>42</v>
      </c>
      <c r="D38" s="10" t="s">
        <v>43</v>
      </c>
      <c r="E38" s="10" t="s">
        <v>61</v>
      </c>
      <c r="F38" s="4" t="s">
        <v>45</v>
      </c>
      <c r="G38" s="39" t="s">
        <v>62</v>
      </c>
      <c r="H38" s="39"/>
    </row>
    <row r="39" spans="1:8" ht="332.25" customHeight="1">
      <c r="A39" s="36">
        <v>2</v>
      </c>
      <c r="B39" s="28">
        <f t="shared" si="0"/>
        <v>12</v>
      </c>
      <c r="C39" s="2" t="s">
        <v>63</v>
      </c>
      <c r="D39" s="11" t="s">
        <v>64</v>
      </c>
      <c r="E39" s="10" t="s">
        <v>65</v>
      </c>
      <c r="F39" s="4" t="s">
        <v>66</v>
      </c>
      <c r="G39" s="37" t="s">
        <v>67</v>
      </c>
      <c r="H39" s="37"/>
    </row>
    <row r="40" spans="1:8" ht="297" customHeight="1">
      <c r="A40" s="36"/>
      <c r="B40" s="28">
        <f t="shared" si="0"/>
        <v>13</v>
      </c>
      <c r="C40" s="2" t="s">
        <v>63</v>
      </c>
      <c r="D40" s="11" t="s">
        <v>64</v>
      </c>
      <c r="E40" s="10" t="s">
        <v>68</v>
      </c>
      <c r="F40" s="4" t="s">
        <v>45</v>
      </c>
      <c r="G40" s="37" t="s">
        <v>69</v>
      </c>
      <c r="H40" s="37"/>
    </row>
    <row r="41" spans="1:8" ht="175.5" customHeight="1">
      <c r="A41" s="36"/>
      <c r="B41" s="28">
        <f t="shared" si="0"/>
        <v>14</v>
      </c>
      <c r="C41" s="2" t="s">
        <v>63</v>
      </c>
      <c r="D41" s="11" t="s">
        <v>64</v>
      </c>
      <c r="E41" s="10" t="s">
        <v>70</v>
      </c>
      <c r="F41" s="4" t="s">
        <v>66</v>
      </c>
      <c r="G41" s="37" t="s">
        <v>71</v>
      </c>
      <c r="H41" s="37"/>
    </row>
    <row r="42" spans="1:8" ht="170.25" customHeight="1">
      <c r="A42" s="36">
        <v>3</v>
      </c>
      <c r="B42" s="28">
        <f t="shared" si="0"/>
        <v>15</v>
      </c>
      <c r="C42" s="2" t="s">
        <v>72</v>
      </c>
      <c r="D42" s="11" t="s">
        <v>73</v>
      </c>
      <c r="E42" s="12" t="s">
        <v>74</v>
      </c>
      <c r="F42" s="4" t="s">
        <v>66</v>
      </c>
      <c r="G42" s="36" t="s">
        <v>75</v>
      </c>
      <c r="H42" s="36"/>
    </row>
    <row r="43" spans="1:8" s="17" customFormat="1" ht="131.25" customHeight="1">
      <c r="A43" s="36"/>
      <c r="B43" s="28">
        <f t="shared" si="0"/>
        <v>16</v>
      </c>
      <c r="C43" s="3" t="s">
        <v>72</v>
      </c>
      <c r="D43" s="10" t="s">
        <v>76</v>
      </c>
      <c r="E43" s="7" t="s">
        <v>77</v>
      </c>
      <c r="F43" s="1" t="s">
        <v>45</v>
      </c>
      <c r="G43" s="37" t="s">
        <v>78</v>
      </c>
      <c r="H43" s="37"/>
    </row>
    <row r="44" spans="1:8" s="17" customFormat="1" ht="189.75" customHeight="1">
      <c r="A44" s="36"/>
      <c r="B44" s="28">
        <f t="shared" si="0"/>
        <v>17</v>
      </c>
      <c r="C44" s="3" t="s">
        <v>72</v>
      </c>
      <c r="D44" s="10" t="s">
        <v>76</v>
      </c>
      <c r="E44" s="7" t="s">
        <v>79</v>
      </c>
      <c r="F44" s="1" t="s">
        <v>66</v>
      </c>
      <c r="G44" s="37" t="s">
        <v>80</v>
      </c>
      <c r="H44" s="37"/>
    </row>
    <row r="45" spans="1:8" s="17" customFormat="1" ht="169.5" customHeight="1">
      <c r="A45" s="36"/>
      <c r="B45" s="28">
        <f t="shared" si="0"/>
        <v>18</v>
      </c>
      <c r="C45" s="3" t="s">
        <v>81</v>
      </c>
      <c r="D45" s="10" t="s">
        <v>76</v>
      </c>
      <c r="E45" s="7" t="s">
        <v>82</v>
      </c>
      <c r="F45" s="1" t="s">
        <v>45</v>
      </c>
      <c r="G45" s="37" t="s">
        <v>83</v>
      </c>
      <c r="H45" s="37"/>
    </row>
    <row r="46" spans="1:8" s="17" customFormat="1" ht="111" customHeight="1">
      <c r="A46" s="36"/>
      <c r="B46" s="28">
        <f t="shared" si="0"/>
        <v>19</v>
      </c>
      <c r="C46" s="3" t="s">
        <v>72</v>
      </c>
      <c r="D46" s="10" t="s">
        <v>76</v>
      </c>
      <c r="E46" s="7" t="s">
        <v>84</v>
      </c>
      <c r="F46" s="1" t="s">
        <v>45</v>
      </c>
      <c r="G46" s="37" t="s">
        <v>85</v>
      </c>
      <c r="H46" s="37"/>
    </row>
    <row r="47" spans="1:8" ht="270" customHeight="1">
      <c r="A47" s="36"/>
      <c r="B47" s="28">
        <f t="shared" si="0"/>
        <v>20</v>
      </c>
      <c r="C47" s="2" t="s">
        <v>72</v>
      </c>
      <c r="D47" s="11" t="s">
        <v>76</v>
      </c>
      <c r="E47" s="7" t="s">
        <v>86</v>
      </c>
      <c r="F47" s="4" t="s">
        <v>45</v>
      </c>
      <c r="G47" s="39" t="s">
        <v>87</v>
      </c>
      <c r="H47" s="39"/>
    </row>
    <row r="48" spans="1:8" s="17" customFormat="1" ht="124.5" customHeight="1">
      <c r="A48" s="36"/>
      <c r="B48" s="28">
        <f t="shared" si="0"/>
        <v>21</v>
      </c>
      <c r="C48" s="3" t="s">
        <v>72</v>
      </c>
      <c r="D48" s="10" t="s">
        <v>76</v>
      </c>
      <c r="E48" s="7" t="s">
        <v>88</v>
      </c>
      <c r="F48" s="1" t="s">
        <v>45</v>
      </c>
      <c r="G48" s="37" t="s">
        <v>89</v>
      </c>
      <c r="H48" s="37"/>
    </row>
    <row r="49" spans="1:8" s="17" customFormat="1" ht="291.75" customHeight="1">
      <c r="A49" s="36"/>
      <c r="B49" s="28">
        <f t="shared" si="0"/>
        <v>22</v>
      </c>
      <c r="C49" s="3" t="s">
        <v>72</v>
      </c>
      <c r="D49" s="10" t="s">
        <v>76</v>
      </c>
      <c r="E49" s="7" t="s">
        <v>90</v>
      </c>
      <c r="F49" s="1" t="s">
        <v>45</v>
      </c>
      <c r="G49" s="37" t="s">
        <v>91</v>
      </c>
      <c r="H49" s="37"/>
    </row>
    <row r="50" spans="1:8" ht="240" customHeight="1">
      <c r="A50" s="36"/>
      <c r="B50" s="28">
        <f t="shared" si="0"/>
        <v>23</v>
      </c>
      <c r="C50" s="2" t="s">
        <v>72</v>
      </c>
      <c r="D50" s="11" t="s">
        <v>76</v>
      </c>
      <c r="E50" s="7" t="s">
        <v>92</v>
      </c>
      <c r="F50" s="4" t="s">
        <v>45</v>
      </c>
      <c r="G50" s="39" t="s">
        <v>93</v>
      </c>
      <c r="H50" s="39"/>
    </row>
    <row r="51" spans="1:8" ht="190.5" customHeight="1">
      <c r="A51" s="36"/>
      <c r="B51" s="28">
        <f t="shared" si="0"/>
        <v>24</v>
      </c>
      <c r="C51" s="2" t="s">
        <v>72</v>
      </c>
      <c r="D51" s="11" t="s">
        <v>76</v>
      </c>
      <c r="E51" s="7" t="s">
        <v>94</v>
      </c>
      <c r="F51" s="4" t="s">
        <v>45</v>
      </c>
      <c r="G51" s="39" t="s">
        <v>95</v>
      </c>
      <c r="H51" s="39"/>
    </row>
    <row r="52" spans="1:8" ht="190.5" customHeight="1">
      <c r="A52" s="36"/>
      <c r="B52" s="28">
        <f t="shared" si="0"/>
        <v>25</v>
      </c>
      <c r="C52" s="2" t="s">
        <v>72</v>
      </c>
      <c r="D52" s="11" t="s">
        <v>76</v>
      </c>
      <c r="E52" s="7" t="s">
        <v>96</v>
      </c>
      <c r="F52" s="4" t="s">
        <v>66</v>
      </c>
      <c r="G52" s="39" t="s">
        <v>97</v>
      </c>
      <c r="H52" s="39"/>
    </row>
    <row r="53" spans="1:8" s="17" customFormat="1" ht="243" customHeight="1">
      <c r="A53" s="36"/>
      <c r="B53" s="28">
        <f t="shared" si="0"/>
        <v>26</v>
      </c>
      <c r="C53" s="3" t="s">
        <v>72</v>
      </c>
      <c r="D53" s="10" t="s">
        <v>76</v>
      </c>
      <c r="E53" s="7" t="s">
        <v>98</v>
      </c>
      <c r="F53" s="1" t="s">
        <v>66</v>
      </c>
      <c r="G53" s="37" t="s">
        <v>99</v>
      </c>
      <c r="H53" s="37"/>
    </row>
    <row r="54" spans="1:8" s="17" customFormat="1" ht="366" customHeight="1">
      <c r="A54" s="36"/>
      <c r="B54" s="28">
        <f t="shared" si="0"/>
        <v>27</v>
      </c>
      <c r="C54" s="3" t="s">
        <v>72</v>
      </c>
      <c r="D54" s="10" t="s">
        <v>76</v>
      </c>
      <c r="E54" s="7" t="s">
        <v>100</v>
      </c>
      <c r="F54" s="1" t="s">
        <v>45</v>
      </c>
      <c r="G54" s="37" t="s">
        <v>101</v>
      </c>
      <c r="H54" s="37"/>
    </row>
    <row r="55" spans="1:8" ht="166.5" customHeight="1">
      <c r="A55" s="36"/>
      <c r="B55" s="28">
        <f t="shared" si="0"/>
        <v>28</v>
      </c>
      <c r="C55" s="2" t="s">
        <v>72</v>
      </c>
      <c r="D55" s="11" t="s">
        <v>76</v>
      </c>
      <c r="E55" s="7" t="s">
        <v>102</v>
      </c>
      <c r="F55" s="4" t="s">
        <v>45</v>
      </c>
      <c r="G55" s="37" t="s">
        <v>103</v>
      </c>
      <c r="H55" s="37"/>
    </row>
    <row r="56" spans="1:8" ht="237.75" customHeight="1">
      <c r="A56" s="36"/>
      <c r="B56" s="28">
        <f t="shared" si="0"/>
        <v>29</v>
      </c>
      <c r="C56" s="2" t="s">
        <v>72</v>
      </c>
      <c r="D56" s="11" t="s">
        <v>76</v>
      </c>
      <c r="E56" s="7" t="s">
        <v>104</v>
      </c>
      <c r="F56" s="4" t="s">
        <v>45</v>
      </c>
      <c r="G56" s="37" t="s">
        <v>105</v>
      </c>
      <c r="H56" s="37"/>
    </row>
    <row r="57" spans="1:8" ht="282.75" customHeight="1">
      <c r="A57" s="36"/>
      <c r="B57" s="28">
        <f t="shared" si="0"/>
        <v>30</v>
      </c>
      <c r="C57" s="2" t="s">
        <v>72</v>
      </c>
      <c r="D57" s="11" t="s">
        <v>76</v>
      </c>
      <c r="E57" s="7" t="s">
        <v>106</v>
      </c>
      <c r="F57" s="1" t="s">
        <v>45</v>
      </c>
      <c r="G57" s="37" t="s">
        <v>107</v>
      </c>
      <c r="H57" s="37"/>
    </row>
    <row r="58" spans="1:8" ht="219.75" customHeight="1">
      <c r="A58" s="36"/>
      <c r="B58" s="28">
        <f t="shared" si="0"/>
        <v>31</v>
      </c>
      <c r="C58" s="2" t="s">
        <v>72</v>
      </c>
      <c r="D58" s="11" t="s">
        <v>76</v>
      </c>
      <c r="E58" s="7" t="s">
        <v>108</v>
      </c>
      <c r="F58" s="1" t="s">
        <v>45</v>
      </c>
      <c r="G58" s="37" t="s">
        <v>109</v>
      </c>
      <c r="H58" s="37"/>
    </row>
    <row r="59" spans="1:8" ht="177.75" customHeight="1">
      <c r="A59" s="36"/>
      <c r="B59" s="28">
        <f t="shared" si="0"/>
        <v>32</v>
      </c>
      <c r="C59" s="2" t="s">
        <v>72</v>
      </c>
      <c r="D59" s="11" t="s">
        <v>76</v>
      </c>
      <c r="E59" s="10" t="s">
        <v>110</v>
      </c>
      <c r="F59" s="1" t="s">
        <v>45</v>
      </c>
      <c r="G59" s="37" t="s">
        <v>111</v>
      </c>
      <c r="H59" s="37"/>
    </row>
    <row r="60" spans="1:8" ht="137.25" customHeight="1">
      <c r="A60" s="36">
        <v>4</v>
      </c>
      <c r="B60" s="28">
        <f t="shared" si="0"/>
        <v>33</v>
      </c>
      <c r="C60" s="2" t="s">
        <v>112</v>
      </c>
      <c r="D60" s="11" t="s">
        <v>113</v>
      </c>
      <c r="E60" s="10" t="s">
        <v>114</v>
      </c>
      <c r="F60" s="4" t="s">
        <v>45</v>
      </c>
      <c r="G60" s="37" t="s">
        <v>115</v>
      </c>
      <c r="H60" s="37"/>
    </row>
    <row r="61" spans="1:8" s="17" customFormat="1" ht="177.75" customHeight="1">
      <c r="A61" s="36"/>
      <c r="B61" s="28">
        <f t="shared" si="0"/>
        <v>34</v>
      </c>
      <c r="C61" s="3" t="s">
        <v>112</v>
      </c>
      <c r="D61" s="10" t="s">
        <v>113</v>
      </c>
      <c r="E61" s="10" t="s">
        <v>116</v>
      </c>
      <c r="F61" s="1" t="s">
        <v>45</v>
      </c>
      <c r="G61" s="37" t="s">
        <v>117</v>
      </c>
      <c r="H61" s="37"/>
    </row>
    <row r="62" spans="1:8" ht="196.5" customHeight="1">
      <c r="A62" s="36"/>
      <c r="B62" s="28">
        <f t="shared" si="0"/>
        <v>35</v>
      </c>
      <c r="C62" s="2" t="s">
        <v>112</v>
      </c>
      <c r="D62" s="11" t="s">
        <v>113</v>
      </c>
      <c r="E62" s="10" t="s">
        <v>118</v>
      </c>
      <c r="F62" s="4" t="s">
        <v>45</v>
      </c>
      <c r="G62" s="37" t="s">
        <v>119</v>
      </c>
      <c r="H62" s="37"/>
    </row>
    <row r="63" spans="1:8" ht="177.75" customHeight="1">
      <c r="A63" s="36"/>
      <c r="B63" s="28">
        <f t="shared" si="0"/>
        <v>36</v>
      </c>
      <c r="C63" s="2" t="s">
        <v>112</v>
      </c>
      <c r="D63" s="11" t="s">
        <v>113</v>
      </c>
      <c r="E63" s="11" t="s">
        <v>120</v>
      </c>
      <c r="F63" s="4" t="s">
        <v>45</v>
      </c>
      <c r="G63" s="36" t="s">
        <v>117</v>
      </c>
      <c r="H63" s="36"/>
    </row>
    <row r="64" spans="1:8" ht="177.75" customHeight="1">
      <c r="A64" s="36"/>
      <c r="B64" s="28">
        <f t="shared" si="0"/>
        <v>37</v>
      </c>
      <c r="C64" s="2" t="s">
        <v>112</v>
      </c>
      <c r="D64" s="11" t="s">
        <v>113</v>
      </c>
      <c r="E64" s="11" t="s">
        <v>121</v>
      </c>
      <c r="F64" s="4" t="s">
        <v>66</v>
      </c>
      <c r="G64" s="36" t="s">
        <v>122</v>
      </c>
      <c r="H64" s="36"/>
    </row>
    <row r="65" spans="1:8" ht="177.75" customHeight="1">
      <c r="A65" s="36"/>
      <c r="B65" s="28">
        <f t="shared" si="0"/>
        <v>38</v>
      </c>
      <c r="C65" s="2" t="s">
        <v>112</v>
      </c>
      <c r="D65" s="11" t="s">
        <v>113</v>
      </c>
      <c r="E65" s="10" t="s">
        <v>123</v>
      </c>
      <c r="F65" s="4" t="s">
        <v>45</v>
      </c>
      <c r="G65" s="37" t="s">
        <v>124</v>
      </c>
      <c r="H65" s="37"/>
    </row>
    <row r="66" spans="1:8" ht="177.75" customHeight="1">
      <c r="A66" s="36"/>
      <c r="B66" s="28">
        <f t="shared" si="0"/>
        <v>39</v>
      </c>
      <c r="C66" s="2" t="s">
        <v>112</v>
      </c>
      <c r="D66" s="11" t="s">
        <v>113</v>
      </c>
      <c r="E66" s="10" t="s">
        <v>125</v>
      </c>
      <c r="F66" s="4" t="s">
        <v>66</v>
      </c>
      <c r="G66" s="37" t="s">
        <v>126</v>
      </c>
      <c r="H66" s="37"/>
    </row>
    <row r="67" spans="1:8" s="18" customFormat="1" ht="177.75" customHeight="1">
      <c r="A67" s="36"/>
      <c r="B67" s="28">
        <f t="shared" si="0"/>
        <v>40</v>
      </c>
      <c r="C67" s="5" t="s">
        <v>112</v>
      </c>
      <c r="D67" s="14" t="s">
        <v>113</v>
      </c>
      <c r="E67" s="14" t="s">
        <v>127</v>
      </c>
      <c r="F67" s="6" t="s">
        <v>66</v>
      </c>
      <c r="G67" s="36" t="s">
        <v>128</v>
      </c>
      <c r="H67" s="36"/>
    </row>
    <row r="68" spans="1:8" ht="177.75" customHeight="1">
      <c r="A68" s="36"/>
      <c r="B68" s="28">
        <f t="shared" si="0"/>
        <v>41</v>
      </c>
      <c r="C68" s="2" t="s">
        <v>112</v>
      </c>
      <c r="D68" s="11" t="s">
        <v>113</v>
      </c>
      <c r="E68" s="10" t="s">
        <v>129</v>
      </c>
      <c r="F68" s="4" t="s">
        <v>45</v>
      </c>
      <c r="G68" s="37" t="s">
        <v>130</v>
      </c>
      <c r="H68" s="37"/>
    </row>
    <row r="69" spans="1:8" ht="177.75" customHeight="1">
      <c r="A69" s="36"/>
      <c r="B69" s="28">
        <f t="shared" si="0"/>
        <v>42</v>
      </c>
      <c r="C69" s="2" t="s">
        <v>112</v>
      </c>
      <c r="D69" s="11" t="s">
        <v>113</v>
      </c>
      <c r="E69" s="10" t="s">
        <v>131</v>
      </c>
      <c r="F69" s="4" t="s">
        <v>66</v>
      </c>
      <c r="G69" s="37" t="s">
        <v>132</v>
      </c>
      <c r="H69" s="37"/>
    </row>
    <row r="70" spans="1:8" s="17" customFormat="1" ht="177.75" customHeight="1">
      <c r="A70" s="36"/>
      <c r="B70" s="28">
        <f t="shared" si="0"/>
        <v>43</v>
      </c>
      <c r="C70" s="3" t="s">
        <v>112</v>
      </c>
      <c r="D70" s="10" t="s">
        <v>113</v>
      </c>
      <c r="E70" s="10" t="s">
        <v>133</v>
      </c>
      <c r="F70" s="1" t="s">
        <v>45</v>
      </c>
      <c r="G70" s="37" t="s">
        <v>134</v>
      </c>
      <c r="H70" s="37"/>
    </row>
    <row r="71" spans="1:8" s="17" customFormat="1" ht="177.75" customHeight="1">
      <c r="A71" s="36"/>
      <c r="B71" s="28">
        <f t="shared" si="0"/>
        <v>44</v>
      </c>
      <c r="C71" s="3" t="s">
        <v>112</v>
      </c>
      <c r="D71" s="10" t="s">
        <v>113</v>
      </c>
      <c r="E71" s="10" t="s">
        <v>135</v>
      </c>
      <c r="F71" s="1" t="s">
        <v>45</v>
      </c>
      <c r="G71" s="37" t="s">
        <v>136</v>
      </c>
      <c r="H71" s="37"/>
    </row>
    <row r="72" spans="1:8" s="17" customFormat="1" ht="177.75" customHeight="1">
      <c r="A72" s="36"/>
      <c r="B72" s="28">
        <f t="shared" si="0"/>
        <v>45</v>
      </c>
      <c r="C72" s="3" t="s">
        <v>112</v>
      </c>
      <c r="D72" s="10" t="s">
        <v>113</v>
      </c>
      <c r="E72" s="10" t="s">
        <v>137</v>
      </c>
      <c r="F72" s="1" t="s">
        <v>45</v>
      </c>
      <c r="G72" s="70" t="s">
        <v>138</v>
      </c>
      <c r="H72" s="71"/>
    </row>
    <row r="73" spans="1:8" ht="177.75" customHeight="1">
      <c r="A73" s="36">
        <v>5</v>
      </c>
      <c r="B73" s="28">
        <f t="shared" si="0"/>
        <v>46</v>
      </c>
      <c r="C73" s="2" t="s">
        <v>139</v>
      </c>
      <c r="D73" s="11" t="s">
        <v>140</v>
      </c>
      <c r="E73" s="10" t="s">
        <v>141</v>
      </c>
      <c r="F73" s="4" t="s">
        <v>45</v>
      </c>
      <c r="G73" s="37" t="s">
        <v>142</v>
      </c>
      <c r="H73" s="37"/>
    </row>
    <row r="74" spans="1:8" ht="177.75" customHeight="1">
      <c r="A74" s="36"/>
      <c r="B74" s="28">
        <f t="shared" si="0"/>
        <v>47</v>
      </c>
      <c r="C74" s="2" t="s">
        <v>139</v>
      </c>
      <c r="D74" s="11" t="s">
        <v>140</v>
      </c>
      <c r="E74" s="10" t="s">
        <v>143</v>
      </c>
      <c r="F74" s="4" t="s">
        <v>45</v>
      </c>
      <c r="G74" s="39" t="s">
        <v>144</v>
      </c>
      <c r="H74" s="39"/>
    </row>
    <row r="75" spans="1:8" ht="177.75" customHeight="1">
      <c r="A75" s="36"/>
      <c r="B75" s="28">
        <f t="shared" si="0"/>
        <v>48</v>
      </c>
      <c r="C75" s="2" t="s">
        <v>139</v>
      </c>
      <c r="D75" s="11" t="s">
        <v>140</v>
      </c>
      <c r="E75" s="10" t="s">
        <v>145</v>
      </c>
      <c r="F75" s="1" t="s">
        <v>66</v>
      </c>
      <c r="G75" s="70" t="s">
        <v>146</v>
      </c>
      <c r="H75" s="71"/>
    </row>
    <row r="76" spans="1:8" ht="177.75" customHeight="1">
      <c r="A76" s="36"/>
      <c r="B76" s="28">
        <f t="shared" si="0"/>
        <v>49</v>
      </c>
      <c r="C76" s="2" t="s">
        <v>139</v>
      </c>
      <c r="D76" s="11" t="s">
        <v>140</v>
      </c>
      <c r="E76" s="10" t="s">
        <v>147</v>
      </c>
      <c r="F76" s="4" t="s">
        <v>45</v>
      </c>
      <c r="G76" s="37" t="s">
        <v>148</v>
      </c>
      <c r="H76" s="37"/>
    </row>
    <row r="77" spans="1:8" s="17" customFormat="1" ht="177.75" customHeight="1">
      <c r="A77" s="36"/>
      <c r="B77" s="28">
        <f t="shared" si="0"/>
        <v>50</v>
      </c>
      <c r="C77" s="3" t="s">
        <v>139</v>
      </c>
      <c r="D77" s="10" t="s">
        <v>140</v>
      </c>
      <c r="E77" s="10" t="s">
        <v>149</v>
      </c>
      <c r="F77" s="1" t="s">
        <v>66</v>
      </c>
      <c r="G77" s="37" t="s">
        <v>150</v>
      </c>
      <c r="H77" s="37"/>
    </row>
    <row r="78" spans="1:8" ht="177.75" customHeight="1">
      <c r="A78" s="36"/>
      <c r="B78" s="28">
        <f t="shared" si="0"/>
        <v>51</v>
      </c>
      <c r="C78" s="2" t="s">
        <v>139</v>
      </c>
      <c r="D78" s="11" t="s">
        <v>140</v>
      </c>
      <c r="E78" s="10" t="s">
        <v>151</v>
      </c>
      <c r="F78" s="4" t="s">
        <v>45</v>
      </c>
      <c r="G78" s="37" t="s">
        <v>152</v>
      </c>
      <c r="H78" s="37"/>
    </row>
    <row r="79" spans="1:8" ht="177.75" customHeight="1">
      <c r="A79" s="36"/>
      <c r="B79" s="28">
        <f t="shared" si="0"/>
        <v>52</v>
      </c>
      <c r="C79" s="2" t="s">
        <v>139</v>
      </c>
      <c r="D79" s="11" t="s">
        <v>140</v>
      </c>
      <c r="E79" s="10" t="s">
        <v>153</v>
      </c>
      <c r="F79" s="4" t="s">
        <v>45</v>
      </c>
      <c r="G79" s="37" t="s">
        <v>154</v>
      </c>
      <c r="H79" s="37"/>
    </row>
    <row r="80" spans="1:8" s="17" customFormat="1" ht="177.75" customHeight="1">
      <c r="A80" s="36"/>
      <c r="B80" s="28">
        <f t="shared" si="0"/>
        <v>53</v>
      </c>
      <c r="C80" s="3" t="s">
        <v>139</v>
      </c>
      <c r="D80" s="10" t="s">
        <v>140</v>
      </c>
      <c r="E80" s="10" t="s">
        <v>155</v>
      </c>
      <c r="F80" s="1" t="s">
        <v>66</v>
      </c>
      <c r="G80" s="37" t="s">
        <v>156</v>
      </c>
      <c r="H80" s="37"/>
    </row>
    <row r="81" spans="1:8" s="18" customFormat="1" ht="177.75" customHeight="1">
      <c r="A81" s="36"/>
      <c r="B81" s="28">
        <f t="shared" si="0"/>
        <v>54</v>
      </c>
      <c r="C81" s="5" t="s">
        <v>139</v>
      </c>
      <c r="D81" s="14" t="s">
        <v>140</v>
      </c>
      <c r="E81" s="14" t="s">
        <v>157</v>
      </c>
      <c r="F81" s="6" t="s">
        <v>45</v>
      </c>
      <c r="G81" s="38" t="s">
        <v>158</v>
      </c>
      <c r="H81" s="38"/>
    </row>
    <row r="82" spans="1:8" s="18" customFormat="1" ht="177.75" customHeight="1">
      <c r="A82" s="36"/>
      <c r="B82" s="28">
        <f t="shared" si="0"/>
        <v>55</v>
      </c>
      <c r="C82" s="5" t="s">
        <v>139</v>
      </c>
      <c r="D82" s="14" t="s">
        <v>140</v>
      </c>
      <c r="E82" s="14" t="s">
        <v>159</v>
      </c>
      <c r="F82" s="6" t="s">
        <v>45</v>
      </c>
      <c r="G82" s="38" t="s">
        <v>158</v>
      </c>
      <c r="H82" s="38"/>
    </row>
    <row r="83" spans="1:8" s="18" customFormat="1" ht="177.75" customHeight="1">
      <c r="A83" s="36"/>
      <c r="B83" s="28">
        <f t="shared" si="0"/>
        <v>56</v>
      </c>
      <c r="C83" s="5" t="s">
        <v>139</v>
      </c>
      <c r="D83" s="14" t="s">
        <v>140</v>
      </c>
      <c r="E83" s="14" t="s">
        <v>160</v>
      </c>
      <c r="F83" s="6" t="s">
        <v>45</v>
      </c>
      <c r="G83" s="38" t="s">
        <v>161</v>
      </c>
      <c r="H83" s="38"/>
    </row>
    <row r="84" spans="1:8" s="18" customFormat="1" ht="177.75" customHeight="1">
      <c r="A84" s="36"/>
      <c r="B84" s="28">
        <f t="shared" si="0"/>
        <v>57</v>
      </c>
      <c r="C84" s="5" t="s">
        <v>139</v>
      </c>
      <c r="D84" s="14" t="s">
        <v>140</v>
      </c>
      <c r="E84" s="14" t="s">
        <v>162</v>
      </c>
      <c r="F84" s="6" t="s">
        <v>45</v>
      </c>
      <c r="G84" s="38" t="s">
        <v>163</v>
      </c>
      <c r="H84" s="38"/>
    </row>
    <row r="85" spans="1:8" s="18" customFormat="1" ht="177.75" customHeight="1">
      <c r="A85" s="36"/>
      <c r="B85" s="28">
        <f t="shared" si="0"/>
        <v>58</v>
      </c>
      <c r="C85" s="5" t="s">
        <v>139</v>
      </c>
      <c r="D85" s="14" t="s">
        <v>140</v>
      </c>
      <c r="E85" s="14" t="s">
        <v>164</v>
      </c>
      <c r="F85" s="6" t="s">
        <v>45</v>
      </c>
      <c r="G85" s="38" t="s">
        <v>163</v>
      </c>
      <c r="H85" s="38"/>
    </row>
    <row r="86" spans="1:8" s="18" customFormat="1" ht="177.75" customHeight="1">
      <c r="A86" s="36"/>
      <c r="B86" s="28">
        <f t="shared" si="0"/>
        <v>59</v>
      </c>
      <c r="C86" s="5" t="s">
        <v>139</v>
      </c>
      <c r="D86" s="14" t="s">
        <v>140</v>
      </c>
      <c r="E86" s="14" t="s">
        <v>165</v>
      </c>
      <c r="F86" s="6" t="s">
        <v>45</v>
      </c>
      <c r="G86" s="38" t="s">
        <v>166</v>
      </c>
      <c r="H86" s="38"/>
    </row>
    <row r="87" spans="1:8" s="18" customFormat="1" ht="177.75" customHeight="1">
      <c r="A87" s="36"/>
      <c r="B87" s="28">
        <f t="shared" si="0"/>
        <v>60</v>
      </c>
      <c r="C87" s="5" t="s">
        <v>139</v>
      </c>
      <c r="D87" s="14" t="s">
        <v>140</v>
      </c>
      <c r="E87" s="14" t="s">
        <v>167</v>
      </c>
      <c r="F87" s="6" t="s">
        <v>66</v>
      </c>
      <c r="G87" s="38" t="s">
        <v>168</v>
      </c>
      <c r="H87" s="38"/>
    </row>
    <row r="88" spans="1:8" s="18" customFormat="1" ht="177.75" customHeight="1">
      <c r="A88" s="36"/>
      <c r="B88" s="28">
        <f t="shared" si="0"/>
        <v>61</v>
      </c>
      <c r="C88" s="5" t="s">
        <v>139</v>
      </c>
      <c r="D88" s="14" t="s">
        <v>140</v>
      </c>
      <c r="E88" s="14" t="s">
        <v>169</v>
      </c>
      <c r="F88" s="6" t="s">
        <v>45</v>
      </c>
      <c r="G88" s="38" t="s">
        <v>170</v>
      </c>
      <c r="H88" s="38"/>
    </row>
    <row r="89" spans="1:8" ht="177.75" customHeight="1">
      <c r="A89" s="36"/>
      <c r="B89" s="28">
        <f t="shared" si="0"/>
        <v>62</v>
      </c>
      <c r="C89" s="2" t="s">
        <v>139</v>
      </c>
      <c r="D89" s="11" t="s">
        <v>140</v>
      </c>
      <c r="E89" s="10" t="s">
        <v>171</v>
      </c>
      <c r="F89" s="4" t="s">
        <v>45</v>
      </c>
      <c r="G89" s="37" t="s">
        <v>172</v>
      </c>
      <c r="H89" s="37"/>
    </row>
    <row r="90" spans="1:8" s="19" customFormat="1" ht="177.75" customHeight="1">
      <c r="A90" s="36"/>
      <c r="B90" s="28">
        <f t="shared" si="0"/>
        <v>63</v>
      </c>
      <c r="C90" s="8" t="s">
        <v>139</v>
      </c>
      <c r="D90" s="13" t="s">
        <v>140</v>
      </c>
      <c r="E90" s="13" t="s">
        <v>173</v>
      </c>
      <c r="F90" s="9" t="s">
        <v>66</v>
      </c>
      <c r="G90" s="42" t="s">
        <v>174</v>
      </c>
      <c r="H90" s="42"/>
    </row>
    <row r="91" spans="1:8" ht="177.75" customHeight="1">
      <c r="A91" s="36"/>
      <c r="B91" s="28">
        <f t="shared" si="0"/>
        <v>64</v>
      </c>
      <c r="C91" s="2" t="s">
        <v>139</v>
      </c>
      <c r="D91" s="11" t="s">
        <v>140</v>
      </c>
      <c r="E91" s="10" t="s">
        <v>175</v>
      </c>
      <c r="F91" s="4" t="s">
        <v>45</v>
      </c>
      <c r="G91" s="37" t="s">
        <v>176</v>
      </c>
      <c r="H91" s="37"/>
    </row>
    <row r="92" spans="1:8" ht="177.75" customHeight="1">
      <c r="A92" s="36"/>
      <c r="B92" s="28">
        <f t="shared" si="0"/>
        <v>65</v>
      </c>
      <c r="C92" s="2" t="s">
        <v>139</v>
      </c>
      <c r="D92" s="11" t="s">
        <v>140</v>
      </c>
      <c r="E92" s="10" t="s">
        <v>177</v>
      </c>
      <c r="F92" s="4" t="s">
        <v>45</v>
      </c>
      <c r="G92" s="37" t="s">
        <v>178</v>
      </c>
      <c r="H92" s="37"/>
    </row>
    <row r="93" spans="1:8" ht="177.75" customHeight="1">
      <c r="A93" s="36"/>
      <c r="B93" s="28">
        <f t="shared" ref="B93:B156" si="1">B92+1</f>
        <v>66</v>
      </c>
      <c r="C93" s="2" t="s">
        <v>139</v>
      </c>
      <c r="D93" s="11" t="s">
        <v>140</v>
      </c>
      <c r="E93" s="10" t="s">
        <v>179</v>
      </c>
      <c r="F93" s="4" t="s">
        <v>66</v>
      </c>
      <c r="G93" s="37" t="s">
        <v>180</v>
      </c>
      <c r="H93" s="37"/>
    </row>
    <row r="94" spans="1:8" ht="177.75" customHeight="1">
      <c r="A94" s="36"/>
      <c r="B94" s="28">
        <f t="shared" si="1"/>
        <v>67</v>
      </c>
      <c r="C94" s="2" t="s">
        <v>139</v>
      </c>
      <c r="D94" s="11" t="s">
        <v>140</v>
      </c>
      <c r="E94" s="10" t="s">
        <v>181</v>
      </c>
      <c r="F94" s="4" t="s">
        <v>66</v>
      </c>
      <c r="G94" s="37" t="s">
        <v>182</v>
      </c>
      <c r="H94" s="37"/>
    </row>
    <row r="95" spans="1:8" ht="177.75" customHeight="1">
      <c r="A95" s="36"/>
      <c r="B95" s="28">
        <f t="shared" si="1"/>
        <v>68</v>
      </c>
      <c r="C95" s="2" t="s">
        <v>139</v>
      </c>
      <c r="D95" s="11" t="s">
        <v>140</v>
      </c>
      <c r="E95" s="10" t="s">
        <v>183</v>
      </c>
      <c r="F95" s="4" t="s">
        <v>66</v>
      </c>
      <c r="G95" s="37" t="s">
        <v>184</v>
      </c>
      <c r="H95" s="37"/>
    </row>
    <row r="96" spans="1:8" ht="177.75" customHeight="1">
      <c r="A96" s="36"/>
      <c r="B96" s="28">
        <f t="shared" si="1"/>
        <v>69</v>
      </c>
      <c r="C96" s="2" t="s">
        <v>139</v>
      </c>
      <c r="D96" s="11" t="s">
        <v>140</v>
      </c>
      <c r="E96" s="10" t="s">
        <v>185</v>
      </c>
      <c r="F96" s="4" t="s">
        <v>66</v>
      </c>
      <c r="G96" s="37" t="s">
        <v>186</v>
      </c>
      <c r="H96" s="37"/>
    </row>
    <row r="97" spans="1:8" ht="177.75" customHeight="1">
      <c r="A97" s="36"/>
      <c r="B97" s="28">
        <f t="shared" si="1"/>
        <v>70</v>
      </c>
      <c r="C97" s="2" t="s">
        <v>139</v>
      </c>
      <c r="D97" s="11" t="s">
        <v>140</v>
      </c>
      <c r="E97" s="10" t="s">
        <v>187</v>
      </c>
      <c r="F97" s="4" t="s">
        <v>45</v>
      </c>
      <c r="G97" s="37" t="s">
        <v>188</v>
      </c>
      <c r="H97" s="37"/>
    </row>
    <row r="98" spans="1:8" ht="177.75" customHeight="1">
      <c r="A98" s="36"/>
      <c r="B98" s="28">
        <f t="shared" si="1"/>
        <v>71</v>
      </c>
      <c r="C98" s="2" t="s">
        <v>139</v>
      </c>
      <c r="D98" s="11" t="s">
        <v>140</v>
      </c>
      <c r="E98" s="10" t="s">
        <v>189</v>
      </c>
      <c r="F98" s="4" t="s">
        <v>45</v>
      </c>
      <c r="G98" s="37" t="s">
        <v>188</v>
      </c>
      <c r="H98" s="37"/>
    </row>
    <row r="99" spans="1:8" ht="177.75" customHeight="1">
      <c r="A99" s="36"/>
      <c r="B99" s="28">
        <f t="shared" si="1"/>
        <v>72</v>
      </c>
      <c r="C99" s="2" t="s">
        <v>139</v>
      </c>
      <c r="D99" s="11" t="s">
        <v>140</v>
      </c>
      <c r="E99" s="10" t="s">
        <v>190</v>
      </c>
      <c r="F99" s="4" t="s">
        <v>45</v>
      </c>
      <c r="G99" s="37" t="s">
        <v>191</v>
      </c>
      <c r="H99" s="37"/>
    </row>
    <row r="100" spans="1:8" ht="177.75" customHeight="1">
      <c r="A100" s="36"/>
      <c r="B100" s="28">
        <f t="shared" si="1"/>
        <v>73</v>
      </c>
      <c r="C100" s="2" t="s">
        <v>139</v>
      </c>
      <c r="D100" s="11" t="s">
        <v>140</v>
      </c>
      <c r="E100" s="10" t="s">
        <v>192</v>
      </c>
      <c r="F100" s="4" t="s">
        <v>66</v>
      </c>
      <c r="G100" s="37" t="s">
        <v>193</v>
      </c>
      <c r="H100" s="37"/>
    </row>
    <row r="101" spans="1:8" ht="177.75" customHeight="1">
      <c r="A101" s="36"/>
      <c r="B101" s="28">
        <f t="shared" si="1"/>
        <v>74</v>
      </c>
      <c r="C101" s="2" t="s">
        <v>139</v>
      </c>
      <c r="D101" s="11" t="s">
        <v>140</v>
      </c>
      <c r="E101" s="10" t="s">
        <v>194</v>
      </c>
      <c r="F101" s="4" t="s">
        <v>66</v>
      </c>
      <c r="G101" s="37" t="s">
        <v>195</v>
      </c>
      <c r="H101" s="37"/>
    </row>
    <row r="102" spans="1:8" ht="177.75" customHeight="1">
      <c r="A102" s="36"/>
      <c r="B102" s="28">
        <f t="shared" si="1"/>
        <v>75</v>
      </c>
      <c r="C102" s="2" t="s">
        <v>139</v>
      </c>
      <c r="D102" s="11" t="s">
        <v>140</v>
      </c>
      <c r="E102" s="10" t="s">
        <v>196</v>
      </c>
      <c r="F102" s="4" t="s">
        <v>66</v>
      </c>
      <c r="G102" s="37" t="s">
        <v>195</v>
      </c>
      <c r="H102" s="37"/>
    </row>
    <row r="103" spans="1:8" ht="177.75" customHeight="1">
      <c r="A103" s="36"/>
      <c r="B103" s="28">
        <f t="shared" si="1"/>
        <v>76</v>
      </c>
      <c r="C103" s="2" t="s">
        <v>139</v>
      </c>
      <c r="D103" s="11" t="s">
        <v>140</v>
      </c>
      <c r="E103" s="10" t="s">
        <v>197</v>
      </c>
      <c r="F103" s="4" t="s">
        <v>45</v>
      </c>
      <c r="G103" s="37" t="s">
        <v>198</v>
      </c>
      <c r="H103" s="37"/>
    </row>
    <row r="104" spans="1:8" ht="177.75" customHeight="1">
      <c r="A104" s="36"/>
      <c r="B104" s="28">
        <f t="shared" si="1"/>
        <v>77</v>
      </c>
      <c r="C104" s="2" t="s">
        <v>139</v>
      </c>
      <c r="D104" s="11" t="s">
        <v>140</v>
      </c>
      <c r="E104" s="10" t="s">
        <v>199</v>
      </c>
      <c r="F104" s="4" t="s">
        <v>45</v>
      </c>
      <c r="G104" s="37" t="s">
        <v>200</v>
      </c>
      <c r="H104" s="37"/>
    </row>
    <row r="105" spans="1:8" s="18" customFormat="1" ht="177.75" customHeight="1">
      <c r="A105" s="36"/>
      <c r="B105" s="28">
        <f t="shared" si="1"/>
        <v>78</v>
      </c>
      <c r="C105" s="5" t="s">
        <v>139</v>
      </c>
      <c r="D105" s="14" t="s">
        <v>140</v>
      </c>
      <c r="E105" s="14" t="s">
        <v>201</v>
      </c>
      <c r="F105" s="6" t="s">
        <v>45</v>
      </c>
      <c r="G105" s="38" t="s">
        <v>202</v>
      </c>
      <c r="H105" s="38"/>
    </row>
    <row r="106" spans="1:8" ht="177.75" customHeight="1">
      <c r="A106" s="36"/>
      <c r="B106" s="28">
        <f t="shared" si="1"/>
        <v>79</v>
      </c>
      <c r="C106" s="2" t="s">
        <v>139</v>
      </c>
      <c r="D106" s="11" t="s">
        <v>140</v>
      </c>
      <c r="E106" s="10" t="s">
        <v>203</v>
      </c>
      <c r="F106" s="4" t="s">
        <v>66</v>
      </c>
      <c r="G106" s="37" t="s">
        <v>204</v>
      </c>
      <c r="H106" s="37"/>
    </row>
    <row r="107" spans="1:8" s="17" customFormat="1" ht="177.75" customHeight="1">
      <c r="A107" s="36"/>
      <c r="B107" s="28">
        <f t="shared" si="1"/>
        <v>80</v>
      </c>
      <c r="C107" s="3" t="s">
        <v>139</v>
      </c>
      <c r="D107" s="10" t="s">
        <v>140</v>
      </c>
      <c r="E107" s="10" t="s">
        <v>205</v>
      </c>
      <c r="F107" s="1" t="s">
        <v>66</v>
      </c>
      <c r="G107" s="37" t="s">
        <v>206</v>
      </c>
      <c r="H107" s="37"/>
    </row>
    <row r="108" spans="1:8" ht="177.75" customHeight="1">
      <c r="A108" s="36"/>
      <c r="B108" s="28">
        <f t="shared" si="1"/>
        <v>81</v>
      </c>
      <c r="C108" s="2" t="s">
        <v>139</v>
      </c>
      <c r="D108" s="11" t="s">
        <v>140</v>
      </c>
      <c r="E108" s="11" t="s">
        <v>207</v>
      </c>
      <c r="F108" s="4" t="s">
        <v>66</v>
      </c>
      <c r="G108" s="36" t="s">
        <v>208</v>
      </c>
      <c r="H108" s="36"/>
    </row>
    <row r="109" spans="1:8" ht="177.75" customHeight="1">
      <c r="A109" s="36"/>
      <c r="B109" s="28">
        <f t="shared" si="1"/>
        <v>82</v>
      </c>
      <c r="C109" s="2" t="s">
        <v>139</v>
      </c>
      <c r="D109" s="11" t="s">
        <v>140</v>
      </c>
      <c r="E109" s="10" t="s">
        <v>209</v>
      </c>
      <c r="F109" s="4" t="s">
        <v>45</v>
      </c>
      <c r="G109" s="37" t="s">
        <v>210</v>
      </c>
      <c r="H109" s="37"/>
    </row>
    <row r="110" spans="1:8" ht="177.75" customHeight="1">
      <c r="A110" s="36"/>
      <c r="B110" s="28">
        <f t="shared" si="1"/>
        <v>83</v>
      </c>
      <c r="C110" s="2" t="s">
        <v>139</v>
      </c>
      <c r="D110" s="11" t="s">
        <v>140</v>
      </c>
      <c r="E110" s="10" t="s">
        <v>211</v>
      </c>
      <c r="F110" s="4" t="s">
        <v>45</v>
      </c>
      <c r="G110" s="37" t="s">
        <v>212</v>
      </c>
      <c r="H110" s="37"/>
    </row>
    <row r="111" spans="1:8" ht="177.75" customHeight="1">
      <c r="A111" s="36"/>
      <c r="B111" s="28">
        <f t="shared" si="1"/>
        <v>84</v>
      </c>
      <c r="C111" s="2" t="s">
        <v>139</v>
      </c>
      <c r="D111" s="11" t="s">
        <v>140</v>
      </c>
      <c r="E111" s="10" t="s">
        <v>213</v>
      </c>
      <c r="F111" s="4" t="s">
        <v>66</v>
      </c>
      <c r="G111" s="37" t="s">
        <v>214</v>
      </c>
      <c r="H111" s="37"/>
    </row>
    <row r="112" spans="1:8" ht="177.75" customHeight="1">
      <c r="A112" s="36"/>
      <c r="B112" s="28">
        <f t="shared" si="1"/>
        <v>85</v>
      </c>
      <c r="C112" s="2" t="s">
        <v>139</v>
      </c>
      <c r="D112" s="11" t="s">
        <v>140</v>
      </c>
      <c r="E112" s="10" t="s">
        <v>215</v>
      </c>
      <c r="F112" s="4" t="s">
        <v>45</v>
      </c>
      <c r="G112" s="37" t="s">
        <v>216</v>
      </c>
      <c r="H112" s="37"/>
    </row>
    <row r="113" spans="1:8" ht="177.75" customHeight="1">
      <c r="A113" s="36"/>
      <c r="B113" s="28">
        <f t="shared" si="1"/>
        <v>86</v>
      </c>
      <c r="C113" s="2" t="s">
        <v>139</v>
      </c>
      <c r="D113" s="11" t="s">
        <v>140</v>
      </c>
      <c r="E113" s="10" t="s">
        <v>217</v>
      </c>
      <c r="F113" s="4" t="s">
        <v>45</v>
      </c>
      <c r="G113" s="37" t="s">
        <v>218</v>
      </c>
      <c r="H113" s="37"/>
    </row>
    <row r="114" spans="1:8" ht="177.75" customHeight="1">
      <c r="A114" s="36"/>
      <c r="B114" s="28">
        <f t="shared" si="1"/>
        <v>87</v>
      </c>
      <c r="C114" s="2" t="s">
        <v>139</v>
      </c>
      <c r="D114" s="11" t="s">
        <v>140</v>
      </c>
      <c r="E114" s="10" t="s">
        <v>219</v>
      </c>
      <c r="F114" s="4" t="s">
        <v>45</v>
      </c>
      <c r="G114" s="37" t="s">
        <v>218</v>
      </c>
      <c r="H114" s="37"/>
    </row>
    <row r="115" spans="1:8" ht="177.75" customHeight="1">
      <c r="A115" s="36"/>
      <c r="B115" s="28">
        <f t="shared" si="1"/>
        <v>88</v>
      </c>
      <c r="C115" s="2" t="s">
        <v>139</v>
      </c>
      <c r="D115" s="11" t="s">
        <v>140</v>
      </c>
      <c r="E115" s="10" t="s">
        <v>220</v>
      </c>
      <c r="F115" s="4" t="s">
        <v>45</v>
      </c>
      <c r="G115" s="36" t="s">
        <v>221</v>
      </c>
      <c r="H115" s="36"/>
    </row>
    <row r="116" spans="1:8" ht="177.75" customHeight="1">
      <c r="A116" s="36"/>
      <c r="B116" s="28">
        <f t="shared" si="1"/>
        <v>89</v>
      </c>
      <c r="C116" s="2" t="s">
        <v>139</v>
      </c>
      <c r="D116" s="11" t="s">
        <v>140</v>
      </c>
      <c r="E116" s="10" t="s">
        <v>222</v>
      </c>
      <c r="F116" s="4" t="s">
        <v>45</v>
      </c>
      <c r="G116" s="37" t="s">
        <v>218</v>
      </c>
      <c r="H116" s="37"/>
    </row>
    <row r="117" spans="1:8" ht="177.75" customHeight="1">
      <c r="A117" s="36"/>
      <c r="B117" s="28">
        <f t="shared" si="1"/>
        <v>90</v>
      </c>
      <c r="C117" s="2" t="s">
        <v>139</v>
      </c>
      <c r="D117" s="11" t="s">
        <v>140</v>
      </c>
      <c r="E117" s="10" t="s">
        <v>223</v>
      </c>
      <c r="F117" s="4" t="s">
        <v>45</v>
      </c>
      <c r="G117" s="37" t="s">
        <v>224</v>
      </c>
      <c r="H117" s="37"/>
    </row>
    <row r="118" spans="1:8" ht="177.75" customHeight="1">
      <c r="A118" s="36"/>
      <c r="B118" s="28">
        <f t="shared" si="1"/>
        <v>91</v>
      </c>
      <c r="C118" s="2" t="s">
        <v>139</v>
      </c>
      <c r="D118" s="11" t="s">
        <v>140</v>
      </c>
      <c r="E118" s="10" t="s">
        <v>225</v>
      </c>
      <c r="F118" s="4" t="s">
        <v>66</v>
      </c>
      <c r="G118" s="37" t="s">
        <v>226</v>
      </c>
      <c r="H118" s="37"/>
    </row>
    <row r="119" spans="1:8" s="18" customFormat="1" ht="132.75" customHeight="1">
      <c r="A119" s="36"/>
      <c r="B119" s="28">
        <f t="shared" si="1"/>
        <v>92</v>
      </c>
      <c r="C119" s="5" t="s">
        <v>139</v>
      </c>
      <c r="D119" s="14" t="s">
        <v>140</v>
      </c>
      <c r="E119" s="14" t="s">
        <v>227</v>
      </c>
      <c r="F119" s="6" t="s">
        <v>66</v>
      </c>
      <c r="G119" s="38" t="s">
        <v>228</v>
      </c>
      <c r="H119" s="38"/>
    </row>
    <row r="120" spans="1:8" ht="124.5" customHeight="1">
      <c r="A120" s="36"/>
      <c r="B120" s="28">
        <f t="shared" si="1"/>
        <v>93</v>
      </c>
      <c r="C120" s="2" t="s">
        <v>139</v>
      </c>
      <c r="D120" s="11" t="s">
        <v>140</v>
      </c>
      <c r="E120" s="10" t="s">
        <v>229</v>
      </c>
      <c r="F120" s="4" t="s">
        <v>45</v>
      </c>
      <c r="G120" s="37" t="s">
        <v>230</v>
      </c>
      <c r="H120" s="37"/>
    </row>
    <row r="121" spans="1:8" s="18" customFormat="1" ht="112.5" customHeight="1">
      <c r="A121" s="36"/>
      <c r="B121" s="28">
        <f t="shared" si="1"/>
        <v>94</v>
      </c>
      <c r="C121" s="5" t="s">
        <v>139</v>
      </c>
      <c r="D121" s="14" t="s">
        <v>140</v>
      </c>
      <c r="E121" s="14" t="s">
        <v>231</v>
      </c>
      <c r="F121" s="6" t="s">
        <v>66</v>
      </c>
      <c r="G121" s="38" t="s">
        <v>232</v>
      </c>
      <c r="H121" s="38"/>
    </row>
    <row r="122" spans="1:8" s="18" customFormat="1" ht="177.75" customHeight="1">
      <c r="A122" s="36"/>
      <c r="B122" s="28">
        <f t="shared" si="1"/>
        <v>95</v>
      </c>
      <c r="C122" s="5" t="s">
        <v>139</v>
      </c>
      <c r="D122" s="14" t="s">
        <v>140</v>
      </c>
      <c r="E122" s="14" t="s">
        <v>233</v>
      </c>
      <c r="F122" s="6" t="s">
        <v>66</v>
      </c>
      <c r="G122" s="38" t="s">
        <v>234</v>
      </c>
      <c r="H122" s="38"/>
    </row>
    <row r="123" spans="1:8" ht="177.75" customHeight="1">
      <c r="A123" s="36"/>
      <c r="B123" s="28">
        <f t="shared" si="1"/>
        <v>96</v>
      </c>
      <c r="C123" s="2" t="s">
        <v>139</v>
      </c>
      <c r="D123" s="11" t="s">
        <v>140</v>
      </c>
      <c r="E123" s="10" t="s">
        <v>235</v>
      </c>
      <c r="F123" s="4" t="s">
        <v>45</v>
      </c>
      <c r="G123" s="37" t="s">
        <v>236</v>
      </c>
      <c r="H123" s="37"/>
    </row>
    <row r="124" spans="1:8" ht="177.75" customHeight="1">
      <c r="A124" s="36"/>
      <c r="B124" s="28">
        <f t="shared" si="1"/>
        <v>97</v>
      </c>
      <c r="C124" s="2" t="s">
        <v>139</v>
      </c>
      <c r="D124" s="11" t="s">
        <v>140</v>
      </c>
      <c r="E124" s="10" t="s">
        <v>237</v>
      </c>
      <c r="F124" s="4" t="s">
        <v>66</v>
      </c>
      <c r="G124" s="37" t="s">
        <v>238</v>
      </c>
      <c r="H124" s="37"/>
    </row>
    <row r="125" spans="1:8" ht="177.75" customHeight="1">
      <c r="A125" s="36"/>
      <c r="B125" s="28">
        <f t="shared" si="1"/>
        <v>98</v>
      </c>
      <c r="C125" s="2" t="s">
        <v>139</v>
      </c>
      <c r="D125" s="11" t="s">
        <v>140</v>
      </c>
      <c r="E125" s="10" t="s">
        <v>239</v>
      </c>
      <c r="F125" s="4" t="s">
        <v>66</v>
      </c>
      <c r="G125" s="37" t="s">
        <v>240</v>
      </c>
      <c r="H125" s="37"/>
    </row>
    <row r="126" spans="1:8" ht="177.75" customHeight="1">
      <c r="A126" s="36"/>
      <c r="B126" s="28">
        <f t="shared" si="1"/>
        <v>99</v>
      </c>
      <c r="C126" s="2" t="s">
        <v>139</v>
      </c>
      <c r="D126" s="11" t="s">
        <v>140</v>
      </c>
      <c r="E126" s="10" t="s">
        <v>241</v>
      </c>
      <c r="F126" s="4" t="s">
        <v>45</v>
      </c>
      <c r="G126" s="37" t="s">
        <v>242</v>
      </c>
      <c r="H126" s="37"/>
    </row>
    <row r="127" spans="1:8" ht="177.75" customHeight="1">
      <c r="A127" s="36"/>
      <c r="B127" s="28">
        <f t="shared" si="1"/>
        <v>100</v>
      </c>
      <c r="C127" s="2" t="s">
        <v>139</v>
      </c>
      <c r="D127" s="11" t="s">
        <v>140</v>
      </c>
      <c r="E127" s="10" t="s">
        <v>243</v>
      </c>
      <c r="F127" s="4" t="s">
        <v>66</v>
      </c>
      <c r="G127" s="37" t="s">
        <v>244</v>
      </c>
      <c r="H127" s="37"/>
    </row>
    <row r="128" spans="1:8" ht="177.75" customHeight="1">
      <c r="A128" s="36"/>
      <c r="B128" s="28">
        <f t="shared" si="1"/>
        <v>101</v>
      </c>
      <c r="C128" s="2" t="s">
        <v>139</v>
      </c>
      <c r="D128" s="11" t="s">
        <v>140</v>
      </c>
      <c r="E128" s="10" t="s">
        <v>245</v>
      </c>
      <c r="F128" s="4" t="s">
        <v>66</v>
      </c>
      <c r="G128" s="37" t="s">
        <v>246</v>
      </c>
      <c r="H128" s="37"/>
    </row>
    <row r="129" spans="1:8" s="17" customFormat="1" ht="177.75" customHeight="1">
      <c r="A129" s="36">
        <v>6</v>
      </c>
      <c r="B129" s="28">
        <f t="shared" si="1"/>
        <v>102</v>
      </c>
      <c r="C129" s="3" t="s">
        <v>247</v>
      </c>
      <c r="D129" s="10" t="s">
        <v>248</v>
      </c>
      <c r="E129" s="10" t="s">
        <v>249</v>
      </c>
      <c r="F129" s="1" t="s">
        <v>66</v>
      </c>
      <c r="G129" s="37" t="s">
        <v>250</v>
      </c>
      <c r="H129" s="37"/>
    </row>
    <row r="130" spans="1:8" ht="177.75" customHeight="1">
      <c r="A130" s="36"/>
      <c r="B130" s="28">
        <f t="shared" si="1"/>
        <v>103</v>
      </c>
      <c r="C130" s="2" t="s">
        <v>247</v>
      </c>
      <c r="D130" s="11" t="s">
        <v>248</v>
      </c>
      <c r="E130" s="10" t="s">
        <v>251</v>
      </c>
      <c r="F130" s="4" t="s">
        <v>66</v>
      </c>
      <c r="G130" s="37" t="s">
        <v>252</v>
      </c>
      <c r="H130" s="37"/>
    </row>
    <row r="131" spans="1:8" ht="177.75" customHeight="1">
      <c r="A131" s="36"/>
      <c r="B131" s="28">
        <f t="shared" si="1"/>
        <v>104</v>
      </c>
      <c r="C131" s="2" t="s">
        <v>247</v>
      </c>
      <c r="D131" s="11" t="s">
        <v>248</v>
      </c>
      <c r="E131" s="10" t="s">
        <v>253</v>
      </c>
      <c r="F131" s="4" t="s">
        <v>45</v>
      </c>
      <c r="G131" s="37" t="s">
        <v>254</v>
      </c>
      <c r="H131" s="37"/>
    </row>
    <row r="132" spans="1:8" ht="177.75" customHeight="1">
      <c r="A132" s="36"/>
      <c r="B132" s="28">
        <f t="shared" si="1"/>
        <v>105</v>
      </c>
      <c r="C132" s="2" t="s">
        <v>247</v>
      </c>
      <c r="D132" s="11" t="s">
        <v>248</v>
      </c>
      <c r="E132" s="10" t="s">
        <v>255</v>
      </c>
      <c r="F132" s="4" t="s">
        <v>66</v>
      </c>
      <c r="G132" s="37" t="s">
        <v>256</v>
      </c>
      <c r="H132" s="37"/>
    </row>
    <row r="133" spans="1:8" ht="177.75" customHeight="1">
      <c r="A133" s="36"/>
      <c r="B133" s="28">
        <f t="shared" si="1"/>
        <v>106</v>
      </c>
      <c r="C133" s="2" t="s">
        <v>247</v>
      </c>
      <c r="D133" s="11" t="s">
        <v>248</v>
      </c>
      <c r="E133" s="10" t="s">
        <v>257</v>
      </c>
      <c r="F133" s="4" t="s">
        <v>66</v>
      </c>
      <c r="G133" s="37" t="s">
        <v>258</v>
      </c>
      <c r="H133" s="37"/>
    </row>
    <row r="134" spans="1:8" ht="177.75" customHeight="1">
      <c r="A134" s="36"/>
      <c r="B134" s="28">
        <f t="shared" si="1"/>
        <v>107</v>
      </c>
      <c r="C134" s="2" t="s">
        <v>247</v>
      </c>
      <c r="D134" s="11" t="s">
        <v>248</v>
      </c>
      <c r="E134" s="10" t="s">
        <v>259</v>
      </c>
      <c r="F134" s="4" t="s">
        <v>66</v>
      </c>
      <c r="G134" s="37" t="s">
        <v>260</v>
      </c>
      <c r="H134" s="37"/>
    </row>
    <row r="135" spans="1:8" ht="177.75" customHeight="1">
      <c r="A135" s="36"/>
      <c r="B135" s="28">
        <f t="shared" si="1"/>
        <v>108</v>
      </c>
      <c r="C135" s="2" t="s">
        <v>247</v>
      </c>
      <c r="D135" s="11" t="s">
        <v>248</v>
      </c>
      <c r="E135" s="10" t="s">
        <v>261</v>
      </c>
      <c r="F135" s="4" t="s">
        <v>45</v>
      </c>
      <c r="G135" s="37" t="s">
        <v>262</v>
      </c>
      <c r="H135" s="37"/>
    </row>
    <row r="136" spans="1:8" s="18" customFormat="1" ht="177.75" customHeight="1">
      <c r="A136" s="36"/>
      <c r="B136" s="28">
        <f t="shared" si="1"/>
        <v>109</v>
      </c>
      <c r="C136" s="5" t="s">
        <v>247</v>
      </c>
      <c r="D136" s="14" t="s">
        <v>248</v>
      </c>
      <c r="E136" s="14" t="s">
        <v>263</v>
      </c>
      <c r="F136" s="6" t="s">
        <v>66</v>
      </c>
      <c r="G136" s="38" t="s">
        <v>264</v>
      </c>
      <c r="H136" s="38"/>
    </row>
    <row r="137" spans="1:8" ht="177.75" customHeight="1">
      <c r="A137" s="36"/>
      <c r="B137" s="28">
        <f t="shared" si="1"/>
        <v>110</v>
      </c>
      <c r="C137" s="2" t="s">
        <v>247</v>
      </c>
      <c r="D137" s="11" t="s">
        <v>248</v>
      </c>
      <c r="E137" s="10" t="s">
        <v>265</v>
      </c>
      <c r="F137" s="4" t="s">
        <v>66</v>
      </c>
      <c r="G137" s="40" t="s">
        <v>266</v>
      </c>
      <c r="H137" s="40"/>
    </row>
    <row r="138" spans="1:8" ht="177.75" customHeight="1">
      <c r="A138" s="36"/>
      <c r="B138" s="28">
        <f t="shared" si="1"/>
        <v>111</v>
      </c>
      <c r="C138" s="2" t="s">
        <v>247</v>
      </c>
      <c r="D138" s="11" t="s">
        <v>248</v>
      </c>
      <c r="E138" s="10" t="s">
        <v>267</v>
      </c>
      <c r="F138" s="4" t="s">
        <v>66</v>
      </c>
      <c r="G138" s="41" t="s">
        <v>268</v>
      </c>
      <c r="H138" s="41"/>
    </row>
    <row r="139" spans="1:8" ht="177.75" customHeight="1">
      <c r="A139" s="36"/>
      <c r="B139" s="28">
        <f t="shared" si="1"/>
        <v>112</v>
      </c>
      <c r="C139" s="2" t="s">
        <v>247</v>
      </c>
      <c r="D139" s="11" t="s">
        <v>248</v>
      </c>
      <c r="E139" s="10" t="s">
        <v>269</v>
      </c>
      <c r="F139" s="4" t="s">
        <v>66</v>
      </c>
      <c r="G139" s="37" t="s">
        <v>270</v>
      </c>
      <c r="H139" s="37"/>
    </row>
    <row r="140" spans="1:8" s="17" customFormat="1" ht="177.75" customHeight="1">
      <c r="A140" s="36"/>
      <c r="B140" s="28">
        <f t="shared" si="1"/>
        <v>113</v>
      </c>
      <c r="C140" s="3" t="s">
        <v>247</v>
      </c>
      <c r="D140" s="10" t="s">
        <v>248</v>
      </c>
      <c r="E140" s="10" t="s">
        <v>271</v>
      </c>
      <c r="F140" s="1" t="s">
        <v>66</v>
      </c>
      <c r="G140" s="37" t="s">
        <v>272</v>
      </c>
      <c r="H140" s="37"/>
    </row>
    <row r="141" spans="1:8" s="18" customFormat="1" ht="177.75" customHeight="1">
      <c r="A141" s="36"/>
      <c r="B141" s="28">
        <f t="shared" si="1"/>
        <v>114</v>
      </c>
      <c r="C141" s="5" t="s">
        <v>247</v>
      </c>
      <c r="D141" s="14" t="s">
        <v>248</v>
      </c>
      <c r="E141" s="14" t="s">
        <v>273</v>
      </c>
      <c r="F141" s="6" t="s">
        <v>45</v>
      </c>
      <c r="G141" s="38" t="s">
        <v>274</v>
      </c>
      <c r="H141" s="38"/>
    </row>
    <row r="142" spans="1:8" ht="177.75" customHeight="1">
      <c r="A142" s="36"/>
      <c r="B142" s="28">
        <f t="shared" si="1"/>
        <v>115</v>
      </c>
      <c r="C142" s="2" t="s">
        <v>247</v>
      </c>
      <c r="D142" s="11" t="s">
        <v>248</v>
      </c>
      <c r="E142" s="10" t="s">
        <v>275</v>
      </c>
      <c r="F142" s="4" t="s">
        <v>45</v>
      </c>
      <c r="G142" s="37" t="s">
        <v>276</v>
      </c>
      <c r="H142" s="37"/>
    </row>
    <row r="143" spans="1:8" ht="177.75" customHeight="1">
      <c r="A143" s="36"/>
      <c r="B143" s="28">
        <f t="shared" si="1"/>
        <v>116</v>
      </c>
      <c r="C143" s="2" t="s">
        <v>247</v>
      </c>
      <c r="D143" s="11" t="s">
        <v>248</v>
      </c>
      <c r="E143" s="10" t="s">
        <v>277</v>
      </c>
      <c r="F143" s="4" t="s">
        <v>66</v>
      </c>
      <c r="G143" s="40" t="s">
        <v>278</v>
      </c>
      <c r="H143" s="40"/>
    </row>
    <row r="144" spans="1:8" ht="177.75" customHeight="1">
      <c r="A144" s="36"/>
      <c r="B144" s="28">
        <f t="shared" si="1"/>
        <v>117</v>
      </c>
      <c r="C144" s="2" t="s">
        <v>247</v>
      </c>
      <c r="D144" s="11" t="s">
        <v>248</v>
      </c>
      <c r="E144" s="10" t="s">
        <v>279</v>
      </c>
      <c r="F144" s="4" t="s">
        <v>66</v>
      </c>
      <c r="G144" s="40" t="s">
        <v>280</v>
      </c>
      <c r="H144" s="40"/>
    </row>
    <row r="145" spans="1:8" s="18" customFormat="1" ht="158.25" customHeight="1">
      <c r="A145" s="36"/>
      <c r="B145" s="28">
        <f t="shared" si="1"/>
        <v>118</v>
      </c>
      <c r="C145" s="5" t="s">
        <v>247</v>
      </c>
      <c r="D145" s="14" t="s">
        <v>248</v>
      </c>
      <c r="E145" s="14" t="s">
        <v>281</v>
      </c>
      <c r="F145" s="6" t="s">
        <v>45</v>
      </c>
      <c r="G145" s="38" t="s">
        <v>282</v>
      </c>
      <c r="H145" s="38"/>
    </row>
    <row r="146" spans="1:8" s="18" customFormat="1" ht="177.75" customHeight="1">
      <c r="A146" s="36"/>
      <c r="B146" s="28">
        <f t="shared" si="1"/>
        <v>119</v>
      </c>
      <c r="C146" s="5" t="s">
        <v>247</v>
      </c>
      <c r="D146" s="14" t="s">
        <v>248</v>
      </c>
      <c r="E146" s="14" t="s">
        <v>283</v>
      </c>
      <c r="F146" s="6" t="s">
        <v>66</v>
      </c>
      <c r="G146" s="38" t="s">
        <v>284</v>
      </c>
      <c r="H146" s="38"/>
    </row>
    <row r="147" spans="1:8" s="18" customFormat="1" ht="177.75" customHeight="1">
      <c r="A147" s="36"/>
      <c r="B147" s="28">
        <f t="shared" si="1"/>
        <v>120</v>
      </c>
      <c r="C147" s="5" t="s">
        <v>247</v>
      </c>
      <c r="D147" s="14" t="s">
        <v>248</v>
      </c>
      <c r="E147" s="14" t="s">
        <v>285</v>
      </c>
      <c r="F147" s="6" t="s">
        <v>66</v>
      </c>
      <c r="G147" s="38" t="s">
        <v>286</v>
      </c>
      <c r="H147" s="38"/>
    </row>
    <row r="148" spans="1:8" ht="252.75" customHeight="1">
      <c r="A148" s="36"/>
      <c r="B148" s="28">
        <f t="shared" si="1"/>
        <v>121</v>
      </c>
      <c r="C148" s="2" t="s">
        <v>247</v>
      </c>
      <c r="D148" s="11" t="s">
        <v>248</v>
      </c>
      <c r="E148" s="10" t="s">
        <v>287</v>
      </c>
      <c r="F148" s="4" t="s">
        <v>66</v>
      </c>
      <c r="G148" s="37" t="s">
        <v>288</v>
      </c>
      <c r="H148" s="37"/>
    </row>
    <row r="149" spans="1:8" ht="177.75" customHeight="1">
      <c r="A149" s="36"/>
      <c r="B149" s="28">
        <f t="shared" si="1"/>
        <v>122</v>
      </c>
      <c r="C149" s="2" t="s">
        <v>247</v>
      </c>
      <c r="D149" s="11" t="s">
        <v>248</v>
      </c>
      <c r="E149" s="10" t="s">
        <v>289</v>
      </c>
      <c r="F149" s="4" t="s">
        <v>45</v>
      </c>
      <c r="G149" s="37" t="s">
        <v>290</v>
      </c>
      <c r="H149" s="37"/>
    </row>
    <row r="150" spans="1:8" ht="177.75" customHeight="1">
      <c r="A150" s="36"/>
      <c r="B150" s="28">
        <f t="shared" si="1"/>
        <v>123</v>
      </c>
      <c r="C150" s="2" t="s">
        <v>247</v>
      </c>
      <c r="D150" s="11" t="s">
        <v>248</v>
      </c>
      <c r="E150" s="10" t="s">
        <v>291</v>
      </c>
      <c r="F150" s="4" t="s">
        <v>66</v>
      </c>
      <c r="G150" s="37" t="s">
        <v>244</v>
      </c>
      <c r="H150" s="37"/>
    </row>
    <row r="151" spans="1:8" ht="177.75" customHeight="1">
      <c r="A151" s="36"/>
      <c r="B151" s="28">
        <f t="shared" si="1"/>
        <v>124</v>
      </c>
      <c r="C151" s="2" t="s">
        <v>247</v>
      </c>
      <c r="D151" s="11" t="s">
        <v>248</v>
      </c>
      <c r="E151" s="10" t="s">
        <v>292</v>
      </c>
      <c r="F151" s="4" t="s">
        <v>66</v>
      </c>
      <c r="G151" s="37" t="s">
        <v>293</v>
      </c>
      <c r="H151" s="37"/>
    </row>
    <row r="152" spans="1:8" ht="177.75" customHeight="1">
      <c r="A152" s="36"/>
      <c r="B152" s="28">
        <f t="shared" si="1"/>
        <v>125</v>
      </c>
      <c r="C152" s="2" t="s">
        <v>247</v>
      </c>
      <c r="D152" s="11" t="s">
        <v>248</v>
      </c>
      <c r="E152" s="10" t="s">
        <v>294</v>
      </c>
      <c r="F152" s="4" t="s">
        <v>66</v>
      </c>
      <c r="G152" s="37" t="s">
        <v>295</v>
      </c>
      <c r="H152" s="37"/>
    </row>
    <row r="153" spans="1:8" ht="177.75" customHeight="1">
      <c r="A153" s="36"/>
      <c r="B153" s="28">
        <f t="shared" si="1"/>
        <v>126</v>
      </c>
      <c r="C153" s="2" t="s">
        <v>247</v>
      </c>
      <c r="D153" s="11" t="s">
        <v>248</v>
      </c>
      <c r="E153" s="10" t="s">
        <v>296</v>
      </c>
      <c r="F153" s="4" t="s">
        <v>66</v>
      </c>
      <c r="G153" s="37" t="s">
        <v>297</v>
      </c>
      <c r="H153" s="37"/>
    </row>
    <row r="154" spans="1:8" s="18" customFormat="1" ht="177.75" customHeight="1">
      <c r="A154" s="36">
        <v>7</v>
      </c>
      <c r="B154" s="28">
        <f t="shared" si="1"/>
        <v>127</v>
      </c>
      <c r="C154" s="5" t="s">
        <v>298</v>
      </c>
      <c r="D154" s="14" t="s">
        <v>299</v>
      </c>
      <c r="E154" s="14" t="s">
        <v>300</v>
      </c>
      <c r="F154" s="6" t="s">
        <v>45</v>
      </c>
      <c r="G154" s="38" t="s">
        <v>301</v>
      </c>
      <c r="H154" s="38"/>
    </row>
    <row r="155" spans="1:8" ht="205.5" customHeight="1">
      <c r="A155" s="36"/>
      <c r="B155" s="28">
        <f t="shared" si="1"/>
        <v>128</v>
      </c>
      <c r="C155" s="2" t="s">
        <v>298</v>
      </c>
      <c r="D155" s="11" t="s">
        <v>299</v>
      </c>
      <c r="E155" s="10" t="s">
        <v>302</v>
      </c>
      <c r="F155" s="4" t="s">
        <v>45</v>
      </c>
      <c r="G155" s="37" t="s">
        <v>303</v>
      </c>
      <c r="H155" s="37"/>
    </row>
    <row r="156" spans="1:8" ht="130.5" customHeight="1">
      <c r="A156" s="36"/>
      <c r="B156" s="28">
        <f t="shared" si="1"/>
        <v>129</v>
      </c>
      <c r="C156" s="2" t="s">
        <v>298</v>
      </c>
      <c r="D156" s="11" t="s">
        <v>299</v>
      </c>
      <c r="E156" s="14" t="s">
        <v>304</v>
      </c>
      <c r="F156" s="6" t="s">
        <v>45</v>
      </c>
      <c r="G156" s="38" t="s">
        <v>305</v>
      </c>
      <c r="H156" s="38"/>
    </row>
    <row r="157" spans="1:8" ht="177.75" customHeight="1">
      <c r="A157" s="36">
        <v>8</v>
      </c>
      <c r="B157" s="28">
        <f t="shared" ref="B157:B220" si="2">B156+1</f>
        <v>130</v>
      </c>
      <c r="C157" s="2" t="s">
        <v>306</v>
      </c>
      <c r="D157" s="11" t="s">
        <v>307</v>
      </c>
      <c r="E157" s="10" t="s">
        <v>308</v>
      </c>
      <c r="F157" s="4" t="s">
        <v>45</v>
      </c>
      <c r="G157" s="37" t="s">
        <v>309</v>
      </c>
      <c r="H157" s="37"/>
    </row>
    <row r="158" spans="1:8" ht="177.75" customHeight="1">
      <c r="A158" s="36"/>
      <c r="B158" s="28">
        <f t="shared" si="2"/>
        <v>131</v>
      </c>
      <c r="C158" s="2" t="s">
        <v>306</v>
      </c>
      <c r="D158" s="11" t="s">
        <v>307</v>
      </c>
      <c r="E158" s="10" t="s">
        <v>310</v>
      </c>
      <c r="F158" s="4" t="s">
        <v>45</v>
      </c>
      <c r="G158" s="37" t="s">
        <v>311</v>
      </c>
      <c r="H158" s="37"/>
    </row>
    <row r="159" spans="1:8" ht="177.75" customHeight="1">
      <c r="A159" s="36"/>
      <c r="B159" s="28">
        <f t="shared" si="2"/>
        <v>132</v>
      </c>
      <c r="C159" s="2" t="s">
        <v>306</v>
      </c>
      <c r="D159" s="11" t="s">
        <v>307</v>
      </c>
      <c r="E159" s="11" t="s">
        <v>312</v>
      </c>
      <c r="F159" s="4" t="s">
        <v>45</v>
      </c>
      <c r="G159" s="37" t="s">
        <v>313</v>
      </c>
      <c r="H159" s="37"/>
    </row>
    <row r="160" spans="1:8" ht="177.75" customHeight="1">
      <c r="A160" s="36"/>
      <c r="B160" s="28">
        <f t="shared" si="2"/>
        <v>133</v>
      </c>
      <c r="C160" s="2" t="s">
        <v>306</v>
      </c>
      <c r="D160" s="11" t="s">
        <v>307</v>
      </c>
      <c r="E160" s="10" t="s">
        <v>314</v>
      </c>
      <c r="F160" s="4" t="s">
        <v>45</v>
      </c>
      <c r="G160" s="37" t="s">
        <v>315</v>
      </c>
      <c r="H160" s="37"/>
    </row>
    <row r="161" spans="1:8" ht="177.75" customHeight="1">
      <c r="A161" s="36"/>
      <c r="B161" s="28">
        <f t="shared" si="2"/>
        <v>134</v>
      </c>
      <c r="C161" s="2" t="s">
        <v>306</v>
      </c>
      <c r="D161" s="11" t="s">
        <v>307</v>
      </c>
      <c r="E161" s="10" t="s">
        <v>316</v>
      </c>
      <c r="F161" s="4" t="s">
        <v>45</v>
      </c>
      <c r="G161" s="37" t="s">
        <v>317</v>
      </c>
      <c r="H161" s="37"/>
    </row>
    <row r="162" spans="1:8" ht="177.75" customHeight="1">
      <c r="A162" s="36">
        <v>9</v>
      </c>
      <c r="B162" s="28">
        <f t="shared" si="2"/>
        <v>135</v>
      </c>
      <c r="C162" s="2" t="s">
        <v>318</v>
      </c>
      <c r="D162" s="11" t="s">
        <v>319</v>
      </c>
      <c r="E162" s="10" t="s">
        <v>320</v>
      </c>
      <c r="F162" s="4" t="s">
        <v>66</v>
      </c>
      <c r="G162" s="37" t="s">
        <v>321</v>
      </c>
      <c r="H162" s="37"/>
    </row>
    <row r="163" spans="1:8" s="17" customFormat="1" ht="177.75" customHeight="1">
      <c r="A163" s="36"/>
      <c r="B163" s="28">
        <f t="shared" si="2"/>
        <v>136</v>
      </c>
      <c r="C163" s="3" t="s">
        <v>318</v>
      </c>
      <c r="D163" s="10" t="s">
        <v>319</v>
      </c>
      <c r="E163" s="10" t="s">
        <v>322</v>
      </c>
      <c r="F163" s="1" t="s">
        <v>66</v>
      </c>
      <c r="G163" s="37" t="s">
        <v>323</v>
      </c>
      <c r="H163" s="37"/>
    </row>
    <row r="164" spans="1:8" ht="146.25" customHeight="1">
      <c r="A164" s="36"/>
      <c r="B164" s="28">
        <f t="shared" si="2"/>
        <v>137</v>
      </c>
      <c r="C164" s="2" t="s">
        <v>318</v>
      </c>
      <c r="D164" s="11" t="s">
        <v>319</v>
      </c>
      <c r="E164" s="10" t="s">
        <v>324</v>
      </c>
      <c r="F164" s="4" t="s">
        <v>45</v>
      </c>
      <c r="G164" s="37" t="s">
        <v>325</v>
      </c>
      <c r="H164" s="37"/>
    </row>
    <row r="165" spans="1:8" ht="177.75" customHeight="1">
      <c r="A165" s="36"/>
      <c r="B165" s="28">
        <f t="shared" si="2"/>
        <v>138</v>
      </c>
      <c r="C165" s="2" t="s">
        <v>318</v>
      </c>
      <c r="D165" s="11" t="s">
        <v>319</v>
      </c>
      <c r="E165" s="10" t="s">
        <v>326</v>
      </c>
      <c r="F165" s="4" t="s">
        <v>66</v>
      </c>
      <c r="G165" s="37" t="s">
        <v>327</v>
      </c>
      <c r="H165" s="37"/>
    </row>
    <row r="166" spans="1:8" ht="177.75" customHeight="1">
      <c r="A166" s="36"/>
      <c r="B166" s="28">
        <f t="shared" si="2"/>
        <v>139</v>
      </c>
      <c r="C166" s="2" t="s">
        <v>318</v>
      </c>
      <c r="D166" s="11" t="s">
        <v>319</v>
      </c>
      <c r="E166" s="10" t="s">
        <v>328</v>
      </c>
      <c r="F166" s="4" t="s">
        <v>66</v>
      </c>
      <c r="G166" s="37" t="s">
        <v>329</v>
      </c>
      <c r="H166" s="37"/>
    </row>
    <row r="167" spans="1:8" ht="177.75" customHeight="1">
      <c r="A167" s="36"/>
      <c r="B167" s="28">
        <f t="shared" si="2"/>
        <v>140</v>
      </c>
      <c r="C167" s="2" t="s">
        <v>318</v>
      </c>
      <c r="D167" s="11" t="s">
        <v>319</v>
      </c>
      <c r="E167" s="10" t="s">
        <v>330</v>
      </c>
      <c r="F167" s="4" t="s">
        <v>45</v>
      </c>
      <c r="G167" s="37" t="s">
        <v>331</v>
      </c>
      <c r="H167" s="37"/>
    </row>
    <row r="168" spans="1:8" ht="177.75" customHeight="1">
      <c r="A168" s="36"/>
      <c r="B168" s="28">
        <f t="shared" si="2"/>
        <v>141</v>
      </c>
      <c r="C168" s="2" t="s">
        <v>318</v>
      </c>
      <c r="D168" s="11" t="s">
        <v>319</v>
      </c>
      <c r="E168" s="10" t="s">
        <v>332</v>
      </c>
      <c r="F168" s="4" t="s">
        <v>45</v>
      </c>
      <c r="G168" s="37" t="s">
        <v>333</v>
      </c>
      <c r="H168" s="37"/>
    </row>
    <row r="169" spans="1:8" ht="177.75" customHeight="1">
      <c r="A169" s="36"/>
      <c r="B169" s="28">
        <f t="shared" si="2"/>
        <v>142</v>
      </c>
      <c r="C169" s="2" t="s">
        <v>318</v>
      </c>
      <c r="D169" s="11" t="s">
        <v>319</v>
      </c>
      <c r="E169" s="10" t="s">
        <v>334</v>
      </c>
      <c r="F169" s="4" t="s">
        <v>45</v>
      </c>
      <c r="G169" s="37" t="s">
        <v>329</v>
      </c>
      <c r="H169" s="37"/>
    </row>
    <row r="170" spans="1:8" ht="177.75" customHeight="1">
      <c r="A170" s="36"/>
      <c r="B170" s="28">
        <f t="shared" si="2"/>
        <v>143</v>
      </c>
      <c r="C170" s="2" t="s">
        <v>318</v>
      </c>
      <c r="D170" s="11" t="s">
        <v>319</v>
      </c>
      <c r="E170" s="10" t="s">
        <v>335</v>
      </c>
      <c r="F170" s="4" t="s">
        <v>66</v>
      </c>
      <c r="G170" s="37" t="s">
        <v>333</v>
      </c>
      <c r="H170" s="37"/>
    </row>
    <row r="171" spans="1:8" ht="177.75" customHeight="1">
      <c r="A171" s="36"/>
      <c r="B171" s="28">
        <f t="shared" si="2"/>
        <v>144</v>
      </c>
      <c r="C171" s="2" t="s">
        <v>318</v>
      </c>
      <c r="D171" s="11" t="s">
        <v>319</v>
      </c>
      <c r="E171" s="10" t="s">
        <v>336</v>
      </c>
      <c r="F171" s="4" t="s">
        <v>45</v>
      </c>
      <c r="G171" s="37" t="s">
        <v>337</v>
      </c>
      <c r="H171" s="37"/>
    </row>
    <row r="172" spans="1:8" s="18" customFormat="1" ht="294.75" customHeight="1">
      <c r="A172" s="36">
        <v>10</v>
      </c>
      <c r="B172" s="28">
        <f t="shared" si="2"/>
        <v>145</v>
      </c>
      <c r="C172" s="5" t="s">
        <v>338</v>
      </c>
      <c r="D172" s="14" t="s">
        <v>339</v>
      </c>
      <c r="E172" s="14" t="s">
        <v>340</v>
      </c>
      <c r="F172" s="6" t="s">
        <v>66</v>
      </c>
      <c r="G172" s="66" t="s">
        <v>329</v>
      </c>
      <c r="H172" s="67"/>
    </row>
    <row r="173" spans="1:8" ht="177.75" customHeight="1">
      <c r="A173" s="36"/>
      <c r="B173" s="28">
        <f t="shared" si="2"/>
        <v>146</v>
      </c>
      <c r="C173" s="2" t="s">
        <v>338</v>
      </c>
      <c r="D173" s="11" t="s">
        <v>339</v>
      </c>
      <c r="E173" s="10" t="s">
        <v>341</v>
      </c>
      <c r="F173" s="4" t="s">
        <v>66</v>
      </c>
      <c r="G173" s="37" t="s">
        <v>342</v>
      </c>
      <c r="H173" s="37"/>
    </row>
    <row r="174" spans="1:8" ht="290.25" customHeight="1">
      <c r="A174" s="36"/>
      <c r="B174" s="28">
        <f t="shared" si="2"/>
        <v>147</v>
      </c>
      <c r="C174" s="2" t="s">
        <v>338</v>
      </c>
      <c r="D174" s="11" t="s">
        <v>339</v>
      </c>
      <c r="E174" s="10" t="s">
        <v>343</v>
      </c>
      <c r="F174" s="4" t="s">
        <v>45</v>
      </c>
      <c r="G174" s="37" t="s">
        <v>344</v>
      </c>
      <c r="H174" s="37"/>
    </row>
    <row r="175" spans="1:8" s="17" customFormat="1" ht="333.75" customHeight="1">
      <c r="A175" s="36"/>
      <c r="B175" s="28">
        <f t="shared" si="2"/>
        <v>148</v>
      </c>
      <c r="C175" s="3" t="s">
        <v>338</v>
      </c>
      <c r="D175" s="10" t="s">
        <v>339</v>
      </c>
      <c r="E175" s="10" t="s">
        <v>345</v>
      </c>
      <c r="F175" s="1" t="s">
        <v>45</v>
      </c>
      <c r="G175" s="37" t="s">
        <v>346</v>
      </c>
      <c r="H175" s="37"/>
    </row>
    <row r="176" spans="1:8" ht="177.75" customHeight="1">
      <c r="A176" s="36">
        <v>11</v>
      </c>
      <c r="B176" s="28">
        <f t="shared" si="2"/>
        <v>149</v>
      </c>
      <c r="C176" s="2" t="s">
        <v>347</v>
      </c>
      <c r="D176" s="11" t="s">
        <v>348</v>
      </c>
      <c r="E176" s="10" t="s">
        <v>349</v>
      </c>
      <c r="F176" s="4" t="s">
        <v>45</v>
      </c>
      <c r="G176" s="37" t="s">
        <v>350</v>
      </c>
      <c r="H176" s="37"/>
    </row>
    <row r="177" spans="1:8" s="18" customFormat="1" ht="177.75" customHeight="1">
      <c r="A177" s="36"/>
      <c r="B177" s="28">
        <f t="shared" si="2"/>
        <v>150</v>
      </c>
      <c r="C177" s="5" t="s">
        <v>347</v>
      </c>
      <c r="D177" s="14" t="s">
        <v>348</v>
      </c>
      <c r="E177" s="14" t="s">
        <v>351</v>
      </c>
      <c r="F177" s="6" t="s">
        <v>45</v>
      </c>
      <c r="G177" s="38" t="s">
        <v>352</v>
      </c>
      <c r="H177" s="38"/>
    </row>
    <row r="178" spans="1:8" ht="177.75" customHeight="1">
      <c r="A178" s="11">
        <v>12</v>
      </c>
      <c r="B178" s="28">
        <f t="shared" si="2"/>
        <v>151</v>
      </c>
      <c r="C178" s="2" t="s">
        <v>353</v>
      </c>
      <c r="D178" s="11" t="s">
        <v>354</v>
      </c>
      <c r="E178" s="10" t="s">
        <v>355</v>
      </c>
      <c r="F178" s="4" t="s">
        <v>66</v>
      </c>
      <c r="G178" s="37" t="s">
        <v>356</v>
      </c>
      <c r="H178" s="37"/>
    </row>
    <row r="179" spans="1:8" s="18" customFormat="1" ht="177.75" customHeight="1">
      <c r="A179" s="36">
        <v>13</v>
      </c>
      <c r="B179" s="28">
        <f t="shared" si="2"/>
        <v>152</v>
      </c>
      <c r="C179" s="5" t="s">
        <v>357</v>
      </c>
      <c r="D179" s="14" t="s">
        <v>358</v>
      </c>
      <c r="E179" s="14" t="s">
        <v>359</v>
      </c>
      <c r="F179" s="6" t="s">
        <v>45</v>
      </c>
      <c r="G179" s="38" t="s">
        <v>360</v>
      </c>
      <c r="H179" s="38"/>
    </row>
    <row r="180" spans="1:8" s="18" customFormat="1" ht="177.75" customHeight="1">
      <c r="A180" s="36"/>
      <c r="B180" s="28">
        <f t="shared" si="2"/>
        <v>153</v>
      </c>
      <c r="C180" s="5" t="s">
        <v>357</v>
      </c>
      <c r="D180" s="14" t="s">
        <v>358</v>
      </c>
      <c r="E180" s="14" t="s">
        <v>361</v>
      </c>
      <c r="F180" s="6" t="s">
        <v>45</v>
      </c>
      <c r="G180" s="38" t="s">
        <v>362</v>
      </c>
      <c r="H180" s="38"/>
    </row>
    <row r="181" spans="1:8" s="17" customFormat="1" ht="386.25" customHeight="1">
      <c r="A181" s="36">
        <v>14</v>
      </c>
      <c r="B181" s="28">
        <f t="shared" si="2"/>
        <v>154</v>
      </c>
      <c r="C181" s="3" t="s">
        <v>363</v>
      </c>
      <c r="D181" s="10" t="s">
        <v>364</v>
      </c>
      <c r="E181" s="10" t="s">
        <v>365</v>
      </c>
      <c r="F181" s="1" t="s">
        <v>66</v>
      </c>
      <c r="G181" s="37" t="s">
        <v>366</v>
      </c>
      <c r="H181" s="37"/>
    </row>
    <row r="182" spans="1:8" ht="163.5" customHeight="1">
      <c r="A182" s="36"/>
      <c r="B182" s="28">
        <f t="shared" si="2"/>
        <v>155</v>
      </c>
      <c r="C182" s="2" t="s">
        <v>363</v>
      </c>
      <c r="D182" s="11" t="s">
        <v>364</v>
      </c>
      <c r="E182" s="10" t="s">
        <v>367</v>
      </c>
      <c r="F182" s="4" t="s">
        <v>66</v>
      </c>
      <c r="G182" s="37" t="s">
        <v>368</v>
      </c>
      <c r="H182" s="37"/>
    </row>
    <row r="183" spans="1:8" s="18" customFormat="1" ht="137.25" customHeight="1">
      <c r="A183" s="36"/>
      <c r="B183" s="28">
        <f t="shared" si="2"/>
        <v>156</v>
      </c>
      <c r="C183" s="5" t="s">
        <v>363</v>
      </c>
      <c r="D183" s="14" t="s">
        <v>364</v>
      </c>
      <c r="E183" s="14" t="s">
        <v>369</v>
      </c>
      <c r="F183" s="6" t="s">
        <v>66</v>
      </c>
      <c r="G183" s="38" t="s">
        <v>370</v>
      </c>
      <c r="H183" s="38"/>
    </row>
    <row r="184" spans="1:8" s="18" customFormat="1" ht="159.75" customHeight="1">
      <c r="A184" s="36"/>
      <c r="B184" s="28">
        <f t="shared" si="2"/>
        <v>157</v>
      </c>
      <c r="C184" s="5" t="s">
        <v>363</v>
      </c>
      <c r="D184" s="14" t="s">
        <v>364</v>
      </c>
      <c r="E184" s="14" t="s">
        <v>371</v>
      </c>
      <c r="F184" s="6" t="s">
        <v>45</v>
      </c>
      <c r="G184" s="38" t="s">
        <v>372</v>
      </c>
      <c r="H184" s="38"/>
    </row>
    <row r="185" spans="1:8" ht="278.25" customHeight="1">
      <c r="A185" s="36"/>
      <c r="B185" s="28">
        <f t="shared" si="2"/>
        <v>158</v>
      </c>
      <c r="C185" s="2" t="s">
        <v>363</v>
      </c>
      <c r="D185" s="11" t="s">
        <v>364</v>
      </c>
      <c r="E185" s="10" t="s">
        <v>373</v>
      </c>
      <c r="F185" s="4" t="s">
        <v>45</v>
      </c>
      <c r="G185" s="37" t="s">
        <v>374</v>
      </c>
      <c r="H185" s="37"/>
    </row>
    <row r="186" spans="1:8" ht="177.75" customHeight="1">
      <c r="A186" s="36"/>
      <c r="B186" s="28">
        <f t="shared" si="2"/>
        <v>159</v>
      </c>
      <c r="C186" s="2" t="s">
        <v>363</v>
      </c>
      <c r="D186" s="11" t="s">
        <v>364</v>
      </c>
      <c r="E186" s="11" t="s">
        <v>375</v>
      </c>
      <c r="F186" s="4" t="s">
        <v>66</v>
      </c>
      <c r="G186" s="36" t="s">
        <v>376</v>
      </c>
      <c r="H186" s="36"/>
    </row>
    <row r="187" spans="1:8" ht="177.75" customHeight="1">
      <c r="A187" s="36"/>
      <c r="B187" s="28">
        <f t="shared" si="2"/>
        <v>160</v>
      </c>
      <c r="C187" s="2" t="s">
        <v>363</v>
      </c>
      <c r="D187" s="11" t="s">
        <v>364</v>
      </c>
      <c r="E187" s="10" t="s">
        <v>377</v>
      </c>
      <c r="F187" s="4" t="s">
        <v>66</v>
      </c>
      <c r="G187" s="36" t="s">
        <v>376</v>
      </c>
      <c r="H187" s="36"/>
    </row>
    <row r="188" spans="1:8" ht="223.5" customHeight="1">
      <c r="A188" s="36"/>
      <c r="B188" s="28">
        <f t="shared" si="2"/>
        <v>161</v>
      </c>
      <c r="C188" s="2" t="s">
        <v>363</v>
      </c>
      <c r="D188" s="11" t="s">
        <v>364</v>
      </c>
      <c r="E188" s="10" t="s">
        <v>378</v>
      </c>
      <c r="F188" s="4" t="s">
        <v>66</v>
      </c>
      <c r="G188" s="36" t="s">
        <v>376</v>
      </c>
      <c r="H188" s="36"/>
    </row>
    <row r="189" spans="1:8" s="18" customFormat="1" ht="118.5" customHeight="1">
      <c r="A189" s="36"/>
      <c r="B189" s="28">
        <f t="shared" si="2"/>
        <v>162</v>
      </c>
      <c r="C189" s="5" t="s">
        <v>363</v>
      </c>
      <c r="D189" s="14" t="s">
        <v>364</v>
      </c>
      <c r="E189" s="14" t="s">
        <v>379</v>
      </c>
      <c r="F189" s="6" t="s">
        <v>66</v>
      </c>
      <c r="G189" s="38" t="s">
        <v>380</v>
      </c>
      <c r="H189" s="38"/>
    </row>
    <row r="190" spans="1:8" ht="119.25" customHeight="1">
      <c r="A190" s="36"/>
      <c r="B190" s="28">
        <f t="shared" si="2"/>
        <v>163</v>
      </c>
      <c r="C190" s="2" t="s">
        <v>363</v>
      </c>
      <c r="D190" s="11" t="s">
        <v>364</v>
      </c>
      <c r="E190" s="10" t="s">
        <v>381</v>
      </c>
      <c r="F190" s="4" t="s">
        <v>45</v>
      </c>
      <c r="G190" s="40" t="s">
        <v>382</v>
      </c>
      <c r="H190" s="40"/>
    </row>
    <row r="191" spans="1:8" ht="134.25" customHeight="1">
      <c r="A191" s="36"/>
      <c r="B191" s="28">
        <f t="shared" si="2"/>
        <v>164</v>
      </c>
      <c r="C191" s="2" t="s">
        <v>363</v>
      </c>
      <c r="D191" s="11" t="s">
        <v>364</v>
      </c>
      <c r="E191" s="10" t="s">
        <v>383</v>
      </c>
      <c r="F191" s="4" t="s">
        <v>66</v>
      </c>
      <c r="G191" s="40" t="s">
        <v>384</v>
      </c>
      <c r="H191" s="40"/>
    </row>
    <row r="192" spans="1:8" ht="138.75" customHeight="1">
      <c r="A192" s="36"/>
      <c r="B192" s="28">
        <f t="shared" si="2"/>
        <v>165</v>
      </c>
      <c r="C192" s="2" t="s">
        <v>363</v>
      </c>
      <c r="D192" s="11" t="s">
        <v>385</v>
      </c>
      <c r="E192" s="10" t="s">
        <v>386</v>
      </c>
      <c r="F192" s="4" t="s">
        <v>66</v>
      </c>
      <c r="G192" s="37" t="s">
        <v>387</v>
      </c>
      <c r="H192" s="37"/>
    </row>
    <row r="193" spans="1:8" ht="130.5" customHeight="1">
      <c r="A193" s="36"/>
      <c r="B193" s="28">
        <f t="shared" si="2"/>
        <v>166</v>
      </c>
      <c r="C193" s="2" t="s">
        <v>363</v>
      </c>
      <c r="D193" s="11" t="s">
        <v>385</v>
      </c>
      <c r="E193" s="10" t="s">
        <v>388</v>
      </c>
      <c r="F193" s="4" t="s">
        <v>66</v>
      </c>
      <c r="G193" s="38" t="s">
        <v>389</v>
      </c>
      <c r="H193" s="38"/>
    </row>
    <row r="194" spans="1:8" ht="119.25" customHeight="1">
      <c r="A194" s="36"/>
      <c r="B194" s="28">
        <f t="shared" si="2"/>
        <v>167</v>
      </c>
      <c r="C194" s="2" t="s">
        <v>363</v>
      </c>
      <c r="D194" s="11" t="s">
        <v>385</v>
      </c>
      <c r="E194" s="10" t="s">
        <v>390</v>
      </c>
      <c r="F194" s="4" t="s">
        <v>66</v>
      </c>
      <c r="G194" s="40" t="s">
        <v>391</v>
      </c>
      <c r="H194" s="40"/>
    </row>
    <row r="195" spans="1:8" s="18" customFormat="1" ht="148.5" customHeight="1">
      <c r="A195" s="36"/>
      <c r="B195" s="28">
        <f t="shared" si="2"/>
        <v>168</v>
      </c>
      <c r="C195" s="5" t="s">
        <v>363</v>
      </c>
      <c r="D195" s="14" t="s">
        <v>385</v>
      </c>
      <c r="E195" s="14" t="s">
        <v>392</v>
      </c>
      <c r="F195" s="6" t="s">
        <v>45</v>
      </c>
      <c r="G195" s="38" t="s">
        <v>393</v>
      </c>
      <c r="H195" s="38"/>
    </row>
    <row r="196" spans="1:8" ht="114" customHeight="1">
      <c r="A196" s="36"/>
      <c r="B196" s="28">
        <f t="shared" si="2"/>
        <v>169</v>
      </c>
      <c r="C196" s="2" t="s">
        <v>363</v>
      </c>
      <c r="D196" s="11" t="s">
        <v>385</v>
      </c>
      <c r="E196" s="10" t="s">
        <v>394</v>
      </c>
      <c r="F196" s="4" t="s">
        <v>45</v>
      </c>
      <c r="G196" s="37" t="s">
        <v>395</v>
      </c>
      <c r="H196" s="37"/>
    </row>
    <row r="197" spans="1:8" s="18" customFormat="1" ht="125.25" customHeight="1">
      <c r="A197" s="36"/>
      <c r="B197" s="28">
        <f t="shared" si="2"/>
        <v>170</v>
      </c>
      <c r="C197" s="5" t="s">
        <v>363</v>
      </c>
      <c r="D197" s="14" t="s">
        <v>385</v>
      </c>
      <c r="E197" s="14" t="s">
        <v>396</v>
      </c>
      <c r="F197" s="6" t="s">
        <v>45</v>
      </c>
      <c r="G197" s="38" t="s">
        <v>397</v>
      </c>
      <c r="H197" s="38"/>
    </row>
    <row r="198" spans="1:8" s="18" customFormat="1" ht="111" customHeight="1">
      <c r="A198" s="36"/>
      <c r="B198" s="28">
        <f t="shared" si="2"/>
        <v>171</v>
      </c>
      <c r="C198" s="5" t="s">
        <v>363</v>
      </c>
      <c r="D198" s="14" t="s">
        <v>385</v>
      </c>
      <c r="E198" s="14" t="s">
        <v>398</v>
      </c>
      <c r="F198" s="6" t="s">
        <v>45</v>
      </c>
      <c r="G198" s="38" t="s">
        <v>399</v>
      </c>
      <c r="H198" s="38"/>
    </row>
    <row r="199" spans="1:8" ht="88.5" customHeight="1">
      <c r="A199" s="36"/>
      <c r="B199" s="28">
        <f t="shared" si="2"/>
        <v>172</v>
      </c>
      <c r="C199" s="2" t="s">
        <v>363</v>
      </c>
      <c r="D199" s="11" t="s">
        <v>385</v>
      </c>
      <c r="E199" s="10" t="s">
        <v>400</v>
      </c>
      <c r="F199" s="4" t="s">
        <v>45</v>
      </c>
      <c r="G199" s="37" t="s">
        <v>401</v>
      </c>
      <c r="H199" s="37"/>
    </row>
    <row r="200" spans="1:8" s="18" customFormat="1" ht="118.5" customHeight="1">
      <c r="A200" s="36"/>
      <c r="B200" s="28">
        <f t="shared" si="2"/>
        <v>173</v>
      </c>
      <c r="C200" s="5" t="s">
        <v>363</v>
      </c>
      <c r="D200" s="14" t="s">
        <v>385</v>
      </c>
      <c r="E200" s="14" t="s">
        <v>402</v>
      </c>
      <c r="F200" s="6" t="s">
        <v>66</v>
      </c>
      <c r="G200" s="38" t="s">
        <v>403</v>
      </c>
      <c r="H200" s="38"/>
    </row>
    <row r="201" spans="1:8" s="18" customFormat="1" ht="131.25" customHeight="1">
      <c r="A201" s="36"/>
      <c r="B201" s="28">
        <f t="shared" si="2"/>
        <v>174</v>
      </c>
      <c r="C201" s="5" t="s">
        <v>363</v>
      </c>
      <c r="D201" s="14" t="s">
        <v>385</v>
      </c>
      <c r="E201" s="14" t="s">
        <v>404</v>
      </c>
      <c r="F201" s="6" t="s">
        <v>66</v>
      </c>
      <c r="G201" s="38" t="s">
        <v>405</v>
      </c>
      <c r="H201" s="38"/>
    </row>
    <row r="202" spans="1:8" s="18" customFormat="1" ht="177.75" customHeight="1">
      <c r="A202" s="36"/>
      <c r="B202" s="28">
        <f t="shared" si="2"/>
        <v>175</v>
      </c>
      <c r="C202" s="5" t="s">
        <v>363</v>
      </c>
      <c r="D202" s="14" t="s">
        <v>385</v>
      </c>
      <c r="E202" s="14" t="s">
        <v>406</v>
      </c>
      <c r="F202" s="6" t="s">
        <v>66</v>
      </c>
      <c r="G202" s="38" t="s">
        <v>403</v>
      </c>
      <c r="H202" s="38"/>
    </row>
    <row r="203" spans="1:8" ht="319.5" customHeight="1">
      <c r="A203" s="36">
        <v>15</v>
      </c>
      <c r="B203" s="28">
        <f t="shared" si="2"/>
        <v>176</v>
      </c>
      <c r="C203" s="2" t="s">
        <v>407</v>
      </c>
      <c r="D203" s="11" t="s">
        <v>408</v>
      </c>
      <c r="E203" s="10" t="s">
        <v>409</v>
      </c>
      <c r="F203" s="4" t="s">
        <v>66</v>
      </c>
      <c r="G203" s="37" t="s">
        <v>410</v>
      </c>
      <c r="H203" s="37"/>
    </row>
    <row r="204" spans="1:8" s="18" customFormat="1" ht="220.5" customHeight="1">
      <c r="A204" s="36"/>
      <c r="B204" s="28">
        <f t="shared" si="2"/>
        <v>177</v>
      </c>
      <c r="C204" s="5" t="s">
        <v>407</v>
      </c>
      <c r="D204" s="14" t="s">
        <v>408</v>
      </c>
      <c r="E204" s="14" t="s">
        <v>411</v>
      </c>
      <c r="F204" s="6" t="s">
        <v>66</v>
      </c>
      <c r="G204" s="38" t="s">
        <v>412</v>
      </c>
      <c r="H204" s="38"/>
    </row>
    <row r="205" spans="1:8" s="18" customFormat="1" ht="213" customHeight="1">
      <c r="A205" s="36"/>
      <c r="B205" s="28">
        <f t="shared" si="2"/>
        <v>178</v>
      </c>
      <c r="C205" s="5" t="s">
        <v>407</v>
      </c>
      <c r="D205" s="14" t="s">
        <v>408</v>
      </c>
      <c r="E205" s="14" t="s">
        <v>413</v>
      </c>
      <c r="F205" s="6" t="s">
        <v>66</v>
      </c>
      <c r="G205" s="38" t="s">
        <v>414</v>
      </c>
      <c r="H205" s="38"/>
    </row>
    <row r="206" spans="1:8" ht="136.5" customHeight="1">
      <c r="A206" s="36"/>
      <c r="B206" s="28">
        <f t="shared" si="2"/>
        <v>179</v>
      </c>
      <c r="C206" s="2" t="s">
        <v>407</v>
      </c>
      <c r="D206" s="11" t="s">
        <v>408</v>
      </c>
      <c r="E206" s="10" t="s">
        <v>415</v>
      </c>
      <c r="F206" s="4" t="s">
        <v>45</v>
      </c>
      <c r="G206" s="37" t="s">
        <v>416</v>
      </c>
      <c r="H206" s="37"/>
    </row>
    <row r="207" spans="1:8" s="18" customFormat="1" ht="251.25" customHeight="1">
      <c r="A207" s="36"/>
      <c r="B207" s="28">
        <f t="shared" si="2"/>
        <v>180</v>
      </c>
      <c r="C207" s="5" t="s">
        <v>407</v>
      </c>
      <c r="D207" s="14" t="s">
        <v>408</v>
      </c>
      <c r="E207" s="14" t="s">
        <v>417</v>
      </c>
      <c r="F207" s="6" t="s">
        <v>66</v>
      </c>
      <c r="G207" s="38" t="s">
        <v>418</v>
      </c>
      <c r="H207" s="38"/>
    </row>
    <row r="208" spans="1:8" ht="205.5" customHeight="1">
      <c r="A208" s="36"/>
      <c r="B208" s="28">
        <f t="shared" si="2"/>
        <v>181</v>
      </c>
      <c r="C208" s="2" t="s">
        <v>407</v>
      </c>
      <c r="D208" s="11" t="s">
        <v>408</v>
      </c>
      <c r="E208" s="10" t="s">
        <v>419</v>
      </c>
      <c r="F208" s="4" t="s">
        <v>45</v>
      </c>
      <c r="G208" s="37" t="s">
        <v>420</v>
      </c>
      <c r="H208" s="37"/>
    </row>
    <row r="209" spans="1:8" s="18" customFormat="1" ht="240.75" customHeight="1">
      <c r="A209" s="36"/>
      <c r="B209" s="28">
        <f t="shared" si="2"/>
        <v>182</v>
      </c>
      <c r="C209" s="5" t="s">
        <v>407</v>
      </c>
      <c r="D209" s="14" t="s">
        <v>408</v>
      </c>
      <c r="E209" s="14" t="s">
        <v>421</v>
      </c>
      <c r="F209" s="6" t="s">
        <v>45</v>
      </c>
      <c r="G209" s="38" t="s">
        <v>422</v>
      </c>
      <c r="H209" s="38"/>
    </row>
    <row r="210" spans="1:8" ht="249.75" customHeight="1">
      <c r="A210" s="36"/>
      <c r="B210" s="28">
        <f t="shared" si="2"/>
        <v>183</v>
      </c>
      <c r="C210" s="2" t="s">
        <v>407</v>
      </c>
      <c r="D210" s="11" t="s">
        <v>408</v>
      </c>
      <c r="E210" s="10" t="s">
        <v>423</v>
      </c>
      <c r="F210" s="4" t="s">
        <v>66</v>
      </c>
      <c r="G210" s="37" t="s">
        <v>424</v>
      </c>
      <c r="H210" s="37"/>
    </row>
    <row r="211" spans="1:8" ht="249.75" customHeight="1">
      <c r="A211" s="36"/>
      <c r="B211" s="28">
        <f t="shared" si="2"/>
        <v>184</v>
      </c>
      <c r="C211" s="2" t="s">
        <v>407</v>
      </c>
      <c r="D211" s="11" t="s">
        <v>408</v>
      </c>
      <c r="E211" s="10" t="s">
        <v>425</v>
      </c>
      <c r="F211" s="4" t="s">
        <v>45</v>
      </c>
      <c r="G211" s="37" t="s">
        <v>426</v>
      </c>
      <c r="H211" s="37"/>
    </row>
    <row r="212" spans="1:8" s="18" customFormat="1" ht="288.75" customHeight="1">
      <c r="A212" s="36"/>
      <c r="B212" s="28">
        <f t="shared" si="2"/>
        <v>185</v>
      </c>
      <c r="C212" s="5" t="s">
        <v>407</v>
      </c>
      <c r="D212" s="14" t="s">
        <v>408</v>
      </c>
      <c r="E212" s="14" t="s">
        <v>427</v>
      </c>
      <c r="F212" s="6" t="s">
        <v>45</v>
      </c>
      <c r="G212" s="38" t="s">
        <v>428</v>
      </c>
      <c r="H212" s="38"/>
    </row>
    <row r="213" spans="1:8" ht="212.25" customHeight="1">
      <c r="A213" s="36"/>
      <c r="B213" s="28">
        <f t="shared" si="2"/>
        <v>186</v>
      </c>
      <c r="C213" s="2" t="s">
        <v>407</v>
      </c>
      <c r="D213" s="11" t="s">
        <v>408</v>
      </c>
      <c r="E213" s="10" t="s">
        <v>429</v>
      </c>
      <c r="F213" s="4" t="s">
        <v>66</v>
      </c>
      <c r="G213" s="37" t="s">
        <v>430</v>
      </c>
      <c r="H213" s="37"/>
    </row>
    <row r="214" spans="1:8" ht="357.75" customHeight="1">
      <c r="A214" s="36">
        <v>16</v>
      </c>
      <c r="B214" s="28">
        <f t="shared" si="2"/>
        <v>187</v>
      </c>
      <c r="C214" s="2" t="s">
        <v>431</v>
      </c>
      <c r="D214" s="11" t="s">
        <v>432</v>
      </c>
      <c r="E214" s="10" t="s">
        <v>433</v>
      </c>
      <c r="F214" s="4" t="s">
        <v>66</v>
      </c>
      <c r="G214" s="70" t="s">
        <v>434</v>
      </c>
      <c r="H214" s="71"/>
    </row>
    <row r="215" spans="1:8" s="18" customFormat="1" ht="177.75" customHeight="1">
      <c r="A215" s="36"/>
      <c r="B215" s="28">
        <f t="shared" si="2"/>
        <v>188</v>
      </c>
      <c r="C215" s="5" t="s">
        <v>431</v>
      </c>
      <c r="D215" s="14" t="s">
        <v>432</v>
      </c>
      <c r="E215" s="14" t="s">
        <v>435</v>
      </c>
      <c r="F215" s="6" t="s">
        <v>45</v>
      </c>
      <c r="G215" s="43" t="s">
        <v>436</v>
      </c>
      <c r="H215" s="43"/>
    </row>
    <row r="216" spans="1:8" s="18" customFormat="1" ht="177.75" customHeight="1">
      <c r="A216" s="36"/>
      <c r="B216" s="28">
        <f t="shared" si="2"/>
        <v>189</v>
      </c>
      <c r="C216" s="5" t="s">
        <v>431</v>
      </c>
      <c r="D216" s="14" t="s">
        <v>432</v>
      </c>
      <c r="E216" s="14" t="s">
        <v>437</v>
      </c>
      <c r="F216" s="6" t="s">
        <v>45</v>
      </c>
      <c r="G216" s="43" t="s">
        <v>436</v>
      </c>
      <c r="H216" s="43"/>
    </row>
    <row r="217" spans="1:8" s="18" customFormat="1" ht="141.75" customHeight="1">
      <c r="A217" s="36"/>
      <c r="B217" s="28">
        <f t="shared" si="2"/>
        <v>190</v>
      </c>
      <c r="C217" s="5" t="s">
        <v>431</v>
      </c>
      <c r="D217" s="14" t="s">
        <v>432</v>
      </c>
      <c r="E217" s="14" t="s">
        <v>438</v>
      </c>
      <c r="F217" s="6" t="s">
        <v>45</v>
      </c>
      <c r="G217" s="38" t="s">
        <v>439</v>
      </c>
      <c r="H217" s="38"/>
    </row>
    <row r="218" spans="1:8" ht="366.75" customHeight="1">
      <c r="A218" s="36"/>
      <c r="B218" s="28">
        <f t="shared" si="2"/>
        <v>191</v>
      </c>
      <c r="C218" s="2" t="s">
        <v>431</v>
      </c>
      <c r="D218" s="11" t="s">
        <v>432</v>
      </c>
      <c r="E218" s="10" t="s">
        <v>440</v>
      </c>
      <c r="F218" s="4" t="s">
        <v>66</v>
      </c>
      <c r="G218" s="37" t="s">
        <v>441</v>
      </c>
      <c r="H218" s="37"/>
    </row>
    <row r="219" spans="1:8" s="18" customFormat="1" ht="219.75" customHeight="1">
      <c r="A219" s="36"/>
      <c r="B219" s="28">
        <f t="shared" si="2"/>
        <v>192</v>
      </c>
      <c r="C219" s="5" t="s">
        <v>431</v>
      </c>
      <c r="D219" s="14" t="s">
        <v>432</v>
      </c>
      <c r="E219" s="14" t="s">
        <v>442</v>
      </c>
      <c r="F219" s="6" t="s">
        <v>45</v>
      </c>
      <c r="G219" s="38" t="s">
        <v>443</v>
      </c>
      <c r="H219" s="38"/>
    </row>
    <row r="220" spans="1:8" s="18" customFormat="1" ht="204" customHeight="1">
      <c r="A220" s="36"/>
      <c r="B220" s="28">
        <f t="shared" si="2"/>
        <v>193</v>
      </c>
      <c r="C220" s="5" t="s">
        <v>431</v>
      </c>
      <c r="D220" s="14" t="s">
        <v>432</v>
      </c>
      <c r="E220" s="14" t="s">
        <v>444</v>
      </c>
      <c r="F220" s="6" t="s">
        <v>66</v>
      </c>
      <c r="G220" s="38" t="s">
        <v>445</v>
      </c>
      <c r="H220" s="38"/>
    </row>
    <row r="221" spans="1:8" ht="177.75" customHeight="1">
      <c r="A221" s="36"/>
      <c r="B221" s="28">
        <f t="shared" ref="B221:B284" si="3">B220+1</f>
        <v>194</v>
      </c>
      <c r="C221" s="2" t="s">
        <v>431</v>
      </c>
      <c r="D221" s="11" t="s">
        <v>432</v>
      </c>
      <c r="E221" s="10" t="s">
        <v>446</v>
      </c>
      <c r="F221" s="4" t="s">
        <v>66</v>
      </c>
      <c r="G221" s="37" t="s">
        <v>447</v>
      </c>
      <c r="H221" s="37"/>
    </row>
    <row r="222" spans="1:8" s="18" customFormat="1" ht="152.25" customHeight="1">
      <c r="A222" s="36"/>
      <c r="B222" s="28">
        <f t="shared" si="3"/>
        <v>195</v>
      </c>
      <c r="C222" s="5" t="s">
        <v>431</v>
      </c>
      <c r="D222" s="14" t="s">
        <v>432</v>
      </c>
      <c r="E222" s="14" t="s">
        <v>448</v>
      </c>
      <c r="F222" s="6" t="s">
        <v>66</v>
      </c>
      <c r="G222" s="38" t="s">
        <v>449</v>
      </c>
      <c r="H222" s="38"/>
    </row>
    <row r="223" spans="1:8" ht="283.5" customHeight="1">
      <c r="A223" s="36"/>
      <c r="B223" s="28">
        <f t="shared" si="3"/>
        <v>196</v>
      </c>
      <c r="C223" s="2" t="s">
        <v>431</v>
      </c>
      <c r="D223" s="11" t="s">
        <v>432</v>
      </c>
      <c r="E223" s="11" t="s">
        <v>450</v>
      </c>
      <c r="F223" s="4" t="s">
        <v>66</v>
      </c>
      <c r="G223" s="36" t="s">
        <v>451</v>
      </c>
      <c r="H223" s="36"/>
    </row>
    <row r="224" spans="1:8" ht="177.75" customHeight="1">
      <c r="A224" s="36"/>
      <c r="B224" s="28">
        <f t="shared" si="3"/>
        <v>197</v>
      </c>
      <c r="C224" s="2" t="s">
        <v>431</v>
      </c>
      <c r="D224" s="11" t="s">
        <v>432</v>
      </c>
      <c r="E224" s="10" t="s">
        <v>452</v>
      </c>
      <c r="F224" s="4" t="s">
        <v>66</v>
      </c>
      <c r="G224" s="37" t="s">
        <v>453</v>
      </c>
      <c r="H224" s="37"/>
    </row>
    <row r="225" spans="1:8" ht="146.25" customHeight="1">
      <c r="A225" s="36"/>
      <c r="B225" s="28">
        <f t="shared" si="3"/>
        <v>198</v>
      </c>
      <c r="C225" s="2" t="s">
        <v>431</v>
      </c>
      <c r="D225" s="11" t="s">
        <v>432</v>
      </c>
      <c r="E225" s="10" t="s">
        <v>454</v>
      </c>
      <c r="F225" s="4" t="s">
        <v>45</v>
      </c>
      <c r="G225" s="37" t="s">
        <v>455</v>
      </c>
      <c r="H225" s="37"/>
    </row>
    <row r="226" spans="1:8" ht="351.75" customHeight="1">
      <c r="A226" s="36">
        <v>17</v>
      </c>
      <c r="B226" s="28">
        <f t="shared" si="3"/>
        <v>199</v>
      </c>
      <c r="C226" s="11" t="s">
        <v>456</v>
      </c>
      <c r="D226" s="11" t="s">
        <v>457</v>
      </c>
      <c r="E226" s="11" t="s">
        <v>458</v>
      </c>
      <c r="F226" s="4" t="s">
        <v>45</v>
      </c>
      <c r="G226" s="36" t="s">
        <v>459</v>
      </c>
      <c r="H226" s="36"/>
    </row>
    <row r="227" spans="1:8" s="18" customFormat="1" ht="228" customHeight="1">
      <c r="A227" s="36"/>
      <c r="B227" s="28">
        <f t="shared" si="3"/>
        <v>200</v>
      </c>
      <c r="C227" s="14" t="s">
        <v>456</v>
      </c>
      <c r="D227" s="14" t="s">
        <v>457</v>
      </c>
      <c r="E227" s="20" t="s">
        <v>460</v>
      </c>
      <c r="F227" s="6" t="s">
        <v>66</v>
      </c>
      <c r="G227" s="38" t="s">
        <v>461</v>
      </c>
      <c r="H227" s="38"/>
    </row>
    <row r="228" spans="1:8" s="18" customFormat="1" ht="125.25" customHeight="1">
      <c r="A228" s="36">
        <v>18</v>
      </c>
      <c r="B228" s="28">
        <f t="shared" si="3"/>
        <v>201</v>
      </c>
      <c r="C228" s="14" t="s">
        <v>456</v>
      </c>
      <c r="D228" s="14" t="s">
        <v>462</v>
      </c>
      <c r="E228" s="14" t="s">
        <v>463</v>
      </c>
      <c r="F228" s="6" t="s">
        <v>66</v>
      </c>
      <c r="G228" s="38" t="s">
        <v>464</v>
      </c>
      <c r="H228" s="38"/>
    </row>
    <row r="229" spans="1:8" s="18" customFormat="1" ht="146.25" customHeight="1">
      <c r="A229" s="36"/>
      <c r="B229" s="28">
        <f t="shared" si="3"/>
        <v>202</v>
      </c>
      <c r="C229" s="14" t="s">
        <v>456</v>
      </c>
      <c r="D229" s="14" t="s">
        <v>465</v>
      </c>
      <c r="E229" s="20" t="s">
        <v>466</v>
      </c>
      <c r="F229" s="6" t="s">
        <v>45</v>
      </c>
      <c r="G229" s="38" t="s">
        <v>467</v>
      </c>
      <c r="H229" s="38"/>
    </row>
    <row r="230" spans="1:8" s="18" customFormat="1" ht="226.5" customHeight="1">
      <c r="A230" s="36"/>
      <c r="B230" s="28">
        <f t="shared" si="3"/>
        <v>203</v>
      </c>
      <c r="C230" s="14" t="s">
        <v>456</v>
      </c>
      <c r="D230" s="14" t="s">
        <v>465</v>
      </c>
      <c r="E230" s="14" t="s">
        <v>468</v>
      </c>
      <c r="F230" s="6" t="s">
        <v>66</v>
      </c>
      <c r="G230" s="38" t="s">
        <v>469</v>
      </c>
      <c r="H230" s="38"/>
    </row>
    <row r="231" spans="1:8" s="18" customFormat="1" ht="363" customHeight="1">
      <c r="A231" s="36"/>
      <c r="B231" s="28">
        <f t="shared" si="3"/>
        <v>204</v>
      </c>
      <c r="C231" s="14" t="s">
        <v>456</v>
      </c>
      <c r="D231" s="14" t="s">
        <v>470</v>
      </c>
      <c r="E231" s="14" t="s">
        <v>471</v>
      </c>
      <c r="F231" s="6" t="s">
        <v>45</v>
      </c>
      <c r="G231" s="38" t="s">
        <v>472</v>
      </c>
      <c r="H231" s="38"/>
    </row>
    <row r="232" spans="1:8" ht="255.75" customHeight="1">
      <c r="A232" s="36"/>
      <c r="B232" s="28">
        <f t="shared" si="3"/>
        <v>205</v>
      </c>
      <c r="C232" s="11" t="s">
        <v>456</v>
      </c>
      <c r="D232" s="11" t="s">
        <v>465</v>
      </c>
      <c r="E232" s="15" t="s">
        <v>473</v>
      </c>
      <c r="F232" s="4" t="s">
        <v>45</v>
      </c>
      <c r="G232" s="37" t="s">
        <v>474</v>
      </c>
      <c r="H232" s="37"/>
    </row>
    <row r="233" spans="1:8" s="18" customFormat="1" ht="237.75" customHeight="1">
      <c r="A233" s="36"/>
      <c r="B233" s="28">
        <f t="shared" si="3"/>
        <v>206</v>
      </c>
      <c r="C233" s="14" t="s">
        <v>456</v>
      </c>
      <c r="D233" s="14" t="s">
        <v>465</v>
      </c>
      <c r="E233" s="14" t="s">
        <v>475</v>
      </c>
      <c r="F233" s="6" t="s">
        <v>66</v>
      </c>
      <c r="G233" s="66" t="s">
        <v>476</v>
      </c>
      <c r="H233" s="72"/>
    </row>
    <row r="234" spans="1:8" s="18" customFormat="1" ht="102" customHeight="1">
      <c r="A234" s="36"/>
      <c r="B234" s="28">
        <f t="shared" si="3"/>
        <v>207</v>
      </c>
      <c r="C234" s="14" t="s">
        <v>456</v>
      </c>
      <c r="D234" s="14" t="s">
        <v>465</v>
      </c>
      <c r="E234" s="14" t="s">
        <v>477</v>
      </c>
      <c r="F234" s="6" t="s">
        <v>45</v>
      </c>
      <c r="G234" s="38" t="s">
        <v>478</v>
      </c>
      <c r="H234" s="38"/>
    </row>
    <row r="235" spans="1:8" s="17" customFormat="1" ht="315.75" customHeight="1">
      <c r="A235" s="36"/>
      <c r="B235" s="28">
        <f t="shared" si="3"/>
        <v>208</v>
      </c>
      <c r="C235" s="10" t="s">
        <v>456</v>
      </c>
      <c r="D235" s="10" t="s">
        <v>465</v>
      </c>
      <c r="E235" s="10" t="s">
        <v>479</v>
      </c>
      <c r="F235" s="1" t="s">
        <v>45</v>
      </c>
      <c r="G235" s="37" t="s">
        <v>480</v>
      </c>
      <c r="H235" s="37"/>
    </row>
    <row r="236" spans="1:8" s="17" customFormat="1" ht="234.75" customHeight="1">
      <c r="A236" s="36"/>
      <c r="B236" s="28">
        <f t="shared" si="3"/>
        <v>209</v>
      </c>
      <c r="C236" s="10" t="s">
        <v>456</v>
      </c>
      <c r="D236" s="10" t="s">
        <v>465</v>
      </c>
      <c r="E236" s="10" t="s">
        <v>481</v>
      </c>
      <c r="F236" s="1" t="s">
        <v>45</v>
      </c>
      <c r="G236" s="37" t="s">
        <v>482</v>
      </c>
      <c r="H236" s="37"/>
    </row>
    <row r="237" spans="1:8" ht="146.25" customHeight="1">
      <c r="A237" s="36">
        <v>19</v>
      </c>
      <c r="B237" s="28">
        <f t="shared" si="3"/>
        <v>210</v>
      </c>
      <c r="C237" s="11" t="s">
        <v>483</v>
      </c>
      <c r="D237" s="11" t="s">
        <v>484</v>
      </c>
      <c r="E237" s="11" t="s">
        <v>485</v>
      </c>
      <c r="F237" s="4" t="s">
        <v>66</v>
      </c>
      <c r="G237" s="37" t="s">
        <v>486</v>
      </c>
      <c r="H237" s="37"/>
    </row>
    <row r="238" spans="1:8" ht="207.75" customHeight="1">
      <c r="A238" s="36"/>
      <c r="B238" s="28">
        <f t="shared" si="3"/>
        <v>211</v>
      </c>
      <c r="C238" s="11" t="s">
        <v>483</v>
      </c>
      <c r="D238" s="11" t="s">
        <v>484</v>
      </c>
      <c r="E238" s="11" t="s">
        <v>487</v>
      </c>
      <c r="F238" s="4" t="s">
        <v>66</v>
      </c>
      <c r="G238" s="37" t="s">
        <v>488</v>
      </c>
      <c r="H238" s="37"/>
    </row>
    <row r="239" spans="1:8" s="18" customFormat="1" ht="70.5" customHeight="1">
      <c r="A239" s="36">
        <v>20</v>
      </c>
      <c r="B239" s="28">
        <f t="shared" si="3"/>
        <v>212</v>
      </c>
      <c r="C239" s="14" t="s">
        <v>489</v>
      </c>
      <c r="D239" s="14" t="s">
        <v>490</v>
      </c>
      <c r="E239" s="14" t="s">
        <v>491</v>
      </c>
      <c r="F239" s="6" t="s">
        <v>45</v>
      </c>
      <c r="G239" s="38" t="s">
        <v>492</v>
      </c>
      <c r="H239" s="38"/>
    </row>
    <row r="240" spans="1:8" ht="60.75" customHeight="1">
      <c r="A240" s="36"/>
      <c r="B240" s="28">
        <f t="shared" si="3"/>
        <v>213</v>
      </c>
      <c r="C240" s="11" t="s">
        <v>489</v>
      </c>
      <c r="D240" s="11" t="s">
        <v>490</v>
      </c>
      <c r="E240" s="11" t="s">
        <v>493</v>
      </c>
      <c r="F240" s="4" t="s">
        <v>66</v>
      </c>
      <c r="G240" s="37" t="s">
        <v>494</v>
      </c>
      <c r="H240" s="37"/>
    </row>
    <row r="241" spans="1:8" ht="88.5" customHeight="1">
      <c r="A241" s="36"/>
      <c r="B241" s="28">
        <f t="shared" si="3"/>
        <v>214</v>
      </c>
      <c r="C241" s="11" t="s">
        <v>489</v>
      </c>
      <c r="D241" s="11" t="s">
        <v>490</v>
      </c>
      <c r="E241" s="11" t="s">
        <v>495</v>
      </c>
      <c r="F241" s="4" t="s">
        <v>66</v>
      </c>
      <c r="G241" s="37" t="s">
        <v>496</v>
      </c>
      <c r="H241" s="37"/>
    </row>
    <row r="242" spans="1:8" ht="57" customHeight="1">
      <c r="A242" s="36"/>
      <c r="B242" s="28">
        <f t="shared" si="3"/>
        <v>215</v>
      </c>
      <c r="C242" s="11" t="s">
        <v>489</v>
      </c>
      <c r="D242" s="11" t="s">
        <v>490</v>
      </c>
      <c r="E242" s="11" t="s">
        <v>497</v>
      </c>
      <c r="F242" s="4" t="s">
        <v>45</v>
      </c>
      <c r="G242" s="37" t="s">
        <v>498</v>
      </c>
      <c r="H242" s="37"/>
    </row>
    <row r="243" spans="1:8" ht="65.25" customHeight="1">
      <c r="A243" s="36"/>
      <c r="B243" s="28">
        <f t="shared" si="3"/>
        <v>216</v>
      </c>
      <c r="C243" s="11" t="s">
        <v>489</v>
      </c>
      <c r="D243" s="11" t="s">
        <v>490</v>
      </c>
      <c r="E243" s="11" t="s">
        <v>499</v>
      </c>
      <c r="F243" s="4" t="s">
        <v>66</v>
      </c>
      <c r="G243" s="37" t="s">
        <v>500</v>
      </c>
      <c r="H243" s="37"/>
    </row>
    <row r="244" spans="1:8" ht="71.25" customHeight="1">
      <c r="A244" s="36"/>
      <c r="B244" s="28">
        <f t="shared" si="3"/>
        <v>217</v>
      </c>
      <c r="C244" s="11" t="s">
        <v>489</v>
      </c>
      <c r="D244" s="11" t="s">
        <v>490</v>
      </c>
      <c r="E244" s="11" t="s">
        <v>501</v>
      </c>
      <c r="F244" s="4" t="s">
        <v>66</v>
      </c>
      <c r="G244" s="37" t="s">
        <v>502</v>
      </c>
      <c r="H244" s="37"/>
    </row>
    <row r="245" spans="1:8" ht="146.25" customHeight="1">
      <c r="A245" s="36"/>
      <c r="B245" s="28">
        <f t="shared" si="3"/>
        <v>218</v>
      </c>
      <c r="C245" s="11" t="s">
        <v>489</v>
      </c>
      <c r="D245" s="11" t="s">
        <v>490</v>
      </c>
      <c r="E245" s="11" t="s">
        <v>503</v>
      </c>
      <c r="F245" s="4" t="s">
        <v>45</v>
      </c>
      <c r="G245" s="37" t="s">
        <v>504</v>
      </c>
      <c r="H245" s="37"/>
    </row>
    <row r="246" spans="1:8" s="17" customFormat="1" ht="228" customHeight="1">
      <c r="A246" s="36">
        <v>21</v>
      </c>
      <c r="B246" s="28">
        <f t="shared" si="3"/>
        <v>219</v>
      </c>
      <c r="C246" s="10" t="s">
        <v>505</v>
      </c>
      <c r="D246" s="10" t="s">
        <v>506</v>
      </c>
      <c r="E246" s="10" t="s">
        <v>507</v>
      </c>
      <c r="F246" s="1" t="s">
        <v>45</v>
      </c>
      <c r="G246" s="37" t="s">
        <v>508</v>
      </c>
      <c r="H246" s="37"/>
    </row>
    <row r="247" spans="1:8" ht="288.75" customHeight="1">
      <c r="A247" s="36"/>
      <c r="B247" s="28">
        <f t="shared" si="3"/>
        <v>220</v>
      </c>
      <c r="C247" s="11" t="s">
        <v>505</v>
      </c>
      <c r="D247" s="11" t="s">
        <v>506</v>
      </c>
      <c r="E247" s="11" t="s">
        <v>509</v>
      </c>
      <c r="F247" s="4" t="s">
        <v>45</v>
      </c>
      <c r="G247" s="38" t="s">
        <v>472</v>
      </c>
      <c r="H247" s="38"/>
    </row>
    <row r="248" spans="1:8" ht="276.75" customHeight="1">
      <c r="A248" s="36"/>
      <c r="B248" s="28">
        <f t="shared" si="3"/>
        <v>221</v>
      </c>
      <c r="C248" s="11" t="s">
        <v>505</v>
      </c>
      <c r="D248" s="11" t="s">
        <v>506</v>
      </c>
      <c r="E248" s="11" t="s">
        <v>510</v>
      </c>
      <c r="F248" s="4" t="s">
        <v>45</v>
      </c>
      <c r="G248" s="38" t="s">
        <v>472</v>
      </c>
      <c r="H248" s="38"/>
    </row>
    <row r="249" spans="1:8" ht="208.5" customHeight="1">
      <c r="A249" s="36"/>
      <c r="B249" s="28">
        <f t="shared" si="3"/>
        <v>222</v>
      </c>
      <c r="C249" s="11" t="s">
        <v>505</v>
      </c>
      <c r="D249" s="11" t="s">
        <v>506</v>
      </c>
      <c r="E249" s="11" t="s">
        <v>511</v>
      </c>
      <c r="F249" s="4" t="s">
        <v>45</v>
      </c>
      <c r="G249" s="37" t="s">
        <v>512</v>
      </c>
      <c r="H249" s="37"/>
    </row>
    <row r="250" spans="1:8" ht="146.25" customHeight="1">
      <c r="A250" s="36"/>
      <c r="B250" s="28">
        <f t="shared" si="3"/>
        <v>223</v>
      </c>
      <c r="C250" s="11" t="s">
        <v>505</v>
      </c>
      <c r="D250" s="11" t="s">
        <v>506</v>
      </c>
      <c r="E250" s="11" t="s">
        <v>513</v>
      </c>
      <c r="F250" s="4" t="s">
        <v>66</v>
      </c>
      <c r="G250" s="37" t="s">
        <v>514</v>
      </c>
      <c r="H250" s="37"/>
    </row>
    <row r="251" spans="1:8" ht="123" customHeight="1">
      <c r="A251" s="36"/>
      <c r="B251" s="28">
        <f t="shared" si="3"/>
        <v>224</v>
      </c>
      <c r="C251" s="11" t="s">
        <v>505</v>
      </c>
      <c r="D251" s="11" t="s">
        <v>506</v>
      </c>
      <c r="E251" s="11" t="s">
        <v>515</v>
      </c>
      <c r="F251" s="4" t="s">
        <v>66</v>
      </c>
      <c r="G251" s="36" t="s">
        <v>516</v>
      </c>
      <c r="H251" s="36"/>
    </row>
    <row r="252" spans="1:8" ht="146.25" customHeight="1">
      <c r="A252" s="36"/>
      <c r="B252" s="28">
        <f t="shared" si="3"/>
        <v>225</v>
      </c>
      <c r="C252" s="11" t="s">
        <v>505</v>
      </c>
      <c r="D252" s="11" t="s">
        <v>506</v>
      </c>
      <c r="E252" s="11" t="s">
        <v>517</v>
      </c>
      <c r="F252" s="4" t="s">
        <v>66</v>
      </c>
      <c r="G252" s="37" t="s">
        <v>518</v>
      </c>
      <c r="H252" s="37"/>
    </row>
    <row r="253" spans="1:8" ht="157.5" customHeight="1">
      <c r="A253" s="36"/>
      <c r="B253" s="28">
        <f t="shared" si="3"/>
        <v>226</v>
      </c>
      <c r="C253" s="11" t="s">
        <v>505</v>
      </c>
      <c r="D253" s="11" t="s">
        <v>506</v>
      </c>
      <c r="E253" s="11" t="s">
        <v>519</v>
      </c>
      <c r="F253" s="4" t="s">
        <v>66</v>
      </c>
      <c r="G253" s="37" t="s">
        <v>520</v>
      </c>
      <c r="H253" s="37"/>
    </row>
    <row r="254" spans="1:8" ht="82.5" customHeight="1">
      <c r="A254" s="36"/>
      <c r="B254" s="28">
        <f t="shared" si="3"/>
        <v>227</v>
      </c>
      <c r="C254" s="11" t="s">
        <v>505</v>
      </c>
      <c r="D254" s="11" t="s">
        <v>506</v>
      </c>
      <c r="E254" s="11" t="s">
        <v>521</v>
      </c>
      <c r="F254" s="4" t="s">
        <v>66</v>
      </c>
      <c r="G254" s="37" t="s">
        <v>522</v>
      </c>
      <c r="H254" s="37"/>
    </row>
    <row r="255" spans="1:8" ht="76.5" customHeight="1">
      <c r="A255" s="36"/>
      <c r="B255" s="28">
        <f t="shared" si="3"/>
        <v>228</v>
      </c>
      <c r="C255" s="11" t="s">
        <v>505</v>
      </c>
      <c r="D255" s="11" t="s">
        <v>506</v>
      </c>
      <c r="E255" s="11" t="s">
        <v>523</v>
      </c>
      <c r="F255" s="4" t="s">
        <v>66</v>
      </c>
      <c r="G255" s="37" t="s">
        <v>524</v>
      </c>
      <c r="H255" s="37"/>
    </row>
    <row r="256" spans="1:8" ht="77.25" customHeight="1">
      <c r="A256" s="36"/>
      <c r="B256" s="28">
        <f t="shared" si="3"/>
        <v>229</v>
      </c>
      <c r="C256" s="11" t="s">
        <v>505</v>
      </c>
      <c r="D256" s="11" t="s">
        <v>506</v>
      </c>
      <c r="E256" s="11" t="s">
        <v>525</v>
      </c>
      <c r="F256" s="4" t="s">
        <v>66</v>
      </c>
      <c r="G256" s="37" t="s">
        <v>526</v>
      </c>
      <c r="H256" s="37"/>
    </row>
    <row r="257" spans="1:8" ht="146.25" customHeight="1">
      <c r="A257" s="36">
        <v>22</v>
      </c>
      <c r="B257" s="28">
        <f t="shared" si="3"/>
        <v>230</v>
      </c>
      <c r="C257" s="11" t="s">
        <v>527</v>
      </c>
      <c r="D257" s="11" t="s">
        <v>528</v>
      </c>
      <c r="E257" s="11" t="s">
        <v>529</v>
      </c>
      <c r="F257" s="4" t="s">
        <v>66</v>
      </c>
      <c r="G257" s="37" t="s">
        <v>530</v>
      </c>
      <c r="H257" s="37"/>
    </row>
    <row r="258" spans="1:8" s="18" customFormat="1" ht="114.75" customHeight="1">
      <c r="A258" s="36"/>
      <c r="B258" s="28">
        <f t="shared" si="3"/>
        <v>231</v>
      </c>
      <c r="C258" s="14" t="s">
        <v>527</v>
      </c>
      <c r="D258" s="14" t="s">
        <v>528</v>
      </c>
      <c r="E258" s="14" t="s">
        <v>531</v>
      </c>
      <c r="F258" s="6" t="s">
        <v>45</v>
      </c>
      <c r="G258" s="38" t="s">
        <v>532</v>
      </c>
      <c r="H258" s="38"/>
    </row>
    <row r="259" spans="1:8" s="18" customFormat="1" ht="195" customHeight="1">
      <c r="A259" s="36"/>
      <c r="B259" s="28">
        <f t="shared" si="3"/>
        <v>232</v>
      </c>
      <c r="C259" s="14" t="s">
        <v>527</v>
      </c>
      <c r="D259" s="14" t="s">
        <v>528</v>
      </c>
      <c r="E259" s="14" t="s">
        <v>533</v>
      </c>
      <c r="F259" s="6" t="s">
        <v>66</v>
      </c>
      <c r="G259" s="38" t="s">
        <v>534</v>
      </c>
      <c r="H259" s="38"/>
    </row>
    <row r="260" spans="1:8" ht="255" customHeight="1">
      <c r="A260" s="36"/>
      <c r="B260" s="28">
        <f t="shared" si="3"/>
        <v>233</v>
      </c>
      <c r="C260" s="11" t="s">
        <v>527</v>
      </c>
      <c r="D260" s="11" t="s">
        <v>528</v>
      </c>
      <c r="E260" s="11" t="s">
        <v>535</v>
      </c>
      <c r="F260" s="4" t="s">
        <v>45</v>
      </c>
      <c r="G260" s="38" t="s">
        <v>536</v>
      </c>
      <c r="H260" s="38"/>
    </row>
    <row r="261" spans="1:8" s="18" customFormat="1" ht="409.6" customHeight="1">
      <c r="A261" s="36"/>
      <c r="B261" s="28">
        <f t="shared" si="3"/>
        <v>234</v>
      </c>
      <c r="C261" s="14" t="s">
        <v>527</v>
      </c>
      <c r="D261" s="14" t="s">
        <v>528</v>
      </c>
      <c r="E261" s="14" t="s">
        <v>537</v>
      </c>
      <c r="F261" s="6" t="s">
        <v>66</v>
      </c>
      <c r="G261" s="38" t="s">
        <v>538</v>
      </c>
      <c r="H261" s="38"/>
    </row>
    <row r="262" spans="1:8" ht="177.75" customHeight="1">
      <c r="A262" s="36"/>
      <c r="B262" s="28">
        <f t="shared" si="3"/>
        <v>235</v>
      </c>
      <c r="C262" s="11" t="s">
        <v>527</v>
      </c>
      <c r="D262" s="11" t="s">
        <v>528</v>
      </c>
      <c r="E262" s="11" t="s">
        <v>539</v>
      </c>
      <c r="F262" s="4" t="s">
        <v>66</v>
      </c>
      <c r="G262" s="37" t="s">
        <v>540</v>
      </c>
      <c r="H262" s="37"/>
    </row>
    <row r="263" spans="1:8" ht="279.75" customHeight="1">
      <c r="A263" s="36"/>
      <c r="B263" s="28">
        <f t="shared" si="3"/>
        <v>236</v>
      </c>
      <c r="C263" s="11" t="s">
        <v>527</v>
      </c>
      <c r="D263" s="11" t="s">
        <v>528</v>
      </c>
      <c r="E263" s="11" t="s">
        <v>541</v>
      </c>
      <c r="F263" s="4" t="s">
        <v>45</v>
      </c>
      <c r="G263" s="37" t="s">
        <v>542</v>
      </c>
      <c r="H263" s="37"/>
    </row>
    <row r="264" spans="1:8" ht="312.75" customHeight="1">
      <c r="A264" s="36"/>
      <c r="B264" s="28">
        <f t="shared" si="3"/>
        <v>237</v>
      </c>
      <c r="C264" s="11" t="s">
        <v>527</v>
      </c>
      <c r="D264" s="11" t="s">
        <v>528</v>
      </c>
      <c r="E264" s="11" t="s">
        <v>543</v>
      </c>
      <c r="F264" s="4" t="s">
        <v>66</v>
      </c>
      <c r="G264" s="37" t="s">
        <v>544</v>
      </c>
      <c r="H264" s="37"/>
    </row>
    <row r="265" spans="1:8" s="18" customFormat="1" ht="409.5" customHeight="1">
      <c r="A265" s="36"/>
      <c r="B265" s="28">
        <f t="shared" si="3"/>
        <v>238</v>
      </c>
      <c r="C265" s="14" t="s">
        <v>527</v>
      </c>
      <c r="D265" s="14" t="s">
        <v>528</v>
      </c>
      <c r="E265" s="14" t="s">
        <v>545</v>
      </c>
      <c r="F265" s="6" t="s">
        <v>45</v>
      </c>
      <c r="G265" s="38" t="s">
        <v>546</v>
      </c>
      <c r="H265" s="38"/>
    </row>
    <row r="266" spans="1:8" ht="94.5" customHeight="1">
      <c r="A266" s="33">
        <v>23</v>
      </c>
      <c r="B266" s="28">
        <f t="shared" si="3"/>
        <v>239</v>
      </c>
      <c r="C266" s="33" t="s">
        <v>547</v>
      </c>
      <c r="D266" s="21" t="s">
        <v>548</v>
      </c>
      <c r="E266" s="11" t="s">
        <v>549</v>
      </c>
      <c r="F266" s="4" t="s">
        <v>66</v>
      </c>
      <c r="G266" s="37" t="s">
        <v>550</v>
      </c>
      <c r="H266" s="37"/>
    </row>
    <row r="267" spans="1:8" s="18" customFormat="1" ht="114.75" customHeight="1">
      <c r="A267" s="34"/>
      <c r="B267" s="28">
        <f t="shared" si="3"/>
        <v>240</v>
      </c>
      <c r="C267" s="34"/>
      <c r="D267" s="22" t="s">
        <v>548</v>
      </c>
      <c r="E267" s="14" t="s">
        <v>551</v>
      </c>
      <c r="F267" s="6" t="s">
        <v>66</v>
      </c>
      <c r="G267" s="38" t="s">
        <v>552</v>
      </c>
      <c r="H267" s="38"/>
    </row>
    <row r="268" spans="1:8" s="18" customFormat="1" ht="223.5" customHeight="1">
      <c r="A268" s="35"/>
      <c r="B268" s="28">
        <f t="shared" si="3"/>
        <v>241</v>
      </c>
      <c r="C268" s="35"/>
      <c r="D268" s="22" t="s">
        <v>548</v>
      </c>
      <c r="E268" s="14" t="s">
        <v>553</v>
      </c>
      <c r="F268" s="6" t="s">
        <v>45</v>
      </c>
      <c r="G268" s="38" t="s">
        <v>554</v>
      </c>
      <c r="H268" s="38"/>
    </row>
    <row r="269" spans="1:8" s="18" customFormat="1" ht="188.25" customHeight="1">
      <c r="A269" s="36">
        <v>24</v>
      </c>
      <c r="B269" s="28">
        <f t="shared" si="3"/>
        <v>242</v>
      </c>
      <c r="C269" s="14" t="s">
        <v>555</v>
      </c>
      <c r="D269" s="14" t="s">
        <v>556</v>
      </c>
      <c r="E269" s="14" t="s">
        <v>557</v>
      </c>
      <c r="F269" s="6" t="s">
        <v>45</v>
      </c>
      <c r="G269" s="38" t="s">
        <v>558</v>
      </c>
      <c r="H269" s="38"/>
    </row>
    <row r="270" spans="1:8" s="18" customFormat="1" ht="97.5" customHeight="1">
      <c r="A270" s="36"/>
      <c r="B270" s="28">
        <f t="shared" si="3"/>
        <v>243</v>
      </c>
      <c r="C270" s="14" t="s">
        <v>555</v>
      </c>
      <c r="D270" s="14" t="s">
        <v>556</v>
      </c>
      <c r="E270" s="14" t="s">
        <v>559</v>
      </c>
      <c r="F270" s="6" t="s">
        <v>66</v>
      </c>
      <c r="G270" s="38" t="s">
        <v>560</v>
      </c>
      <c r="H270" s="38"/>
    </row>
    <row r="271" spans="1:8" s="18" customFormat="1" ht="86.25" customHeight="1">
      <c r="A271" s="36"/>
      <c r="B271" s="28">
        <f t="shared" si="3"/>
        <v>244</v>
      </c>
      <c r="C271" s="14" t="s">
        <v>555</v>
      </c>
      <c r="D271" s="14" t="s">
        <v>556</v>
      </c>
      <c r="E271" s="14" t="s">
        <v>561</v>
      </c>
      <c r="F271" s="6" t="s">
        <v>66</v>
      </c>
      <c r="G271" s="38" t="s">
        <v>562</v>
      </c>
      <c r="H271" s="38"/>
    </row>
    <row r="272" spans="1:8" s="18" customFormat="1" ht="117" customHeight="1">
      <c r="A272" s="36"/>
      <c r="B272" s="28">
        <f t="shared" si="3"/>
        <v>245</v>
      </c>
      <c r="C272" s="14" t="s">
        <v>555</v>
      </c>
      <c r="D272" s="14" t="s">
        <v>556</v>
      </c>
      <c r="E272" s="14" t="s">
        <v>563</v>
      </c>
      <c r="F272" s="6" t="s">
        <v>66</v>
      </c>
      <c r="G272" s="38" t="s">
        <v>564</v>
      </c>
      <c r="H272" s="38"/>
    </row>
    <row r="273" spans="1:8" s="18" customFormat="1" ht="90.75" customHeight="1">
      <c r="A273" s="36"/>
      <c r="B273" s="28">
        <f t="shared" si="3"/>
        <v>246</v>
      </c>
      <c r="C273" s="14" t="s">
        <v>555</v>
      </c>
      <c r="D273" s="14" t="s">
        <v>556</v>
      </c>
      <c r="E273" s="14" t="s">
        <v>565</v>
      </c>
      <c r="F273" s="6" t="s">
        <v>66</v>
      </c>
      <c r="G273" s="38" t="s">
        <v>566</v>
      </c>
      <c r="H273" s="38"/>
    </row>
    <row r="274" spans="1:8" ht="146.25" customHeight="1">
      <c r="A274" s="36"/>
      <c r="B274" s="28">
        <f t="shared" si="3"/>
        <v>247</v>
      </c>
      <c r="C274" s="11" t="s">
        <v>555</v>
      </c>
      <c r="D274" s="11" t="s">
        <v>556</v>
      </c>
      <c r="E274" s="11" t="s">
        <v>567</v>
      </c>
      <c r="F274" s="4" t="s">
        <v>66</v>
      </c>
      <c r="G274" s="37" t="s">
        <v>568</v>
      </c>
      <c r="H274" s="37"/>
    </row>
    <row r="275" spans="1:8" ht="146.25" customHeight="1">
      <c r="A275" s="11"/>
      <c r="B275" s="28">
        <f t="shared" si="3"/>
        <v>248</v>
      </c>
      <c r="C275" s="11" t="s">
        <v>555</v>
      </c>
      <c r="D275" s="11" t="s">
        <v>556</v>
      </c>
      <c r="E275" s="11" t="s">
        <v>569</v>
      </c>
      <c r="F275" s="4" t="s">
        <v>66</v>
      </c>
      <c r="G275" s="37" t="s">
        <v>570</v>
      </c>
      <c r="H275" s="37"/>
    </row>
    <row r="276" spans="1:8" ht="146.25" customHeight="1">
      <c r="A276" s="11"/>
      <c r="B276" s="28">
        <f t="shared" si="3"/>
        <v>249</v>
      </c>
      <c r="C276" s="11" t="s">
        <v>555</v>
      </c>
      <c r="D276" s="11" t="s">
        <v>556</v>
      </c>
      <c r="E276" s="11" t="s">
        <v>571</v>
      </c>
      <c r="F276" s="4" t="s">
        <v>45</v>
      </c>
      <c r="G276" s="37" t="s">
        <v>572</v>
      </c>
      <c r="H276" s="37"/>
    </row>
    <row r="277" spans="1:8" s="18" customFormat="1" ht="146.25" customHeight="1">
      <c r="A277" s="36">
        <v>25</v>
      </c>
      <c r="B277" s="28">
        <f t="shared" si="3"/>
        <v>250</v>
      </c>
      <c r="C277" s="14" t="s">
        <v>573</v>
      </c>
      <c r="D277" s="14" t="s">
        <v>574</v>
      </c>
      <c r="E277" s="14" t="s">
        <v>575</v>
      </c>
      <c r="F277" s="6" t="s">
        <v>45</v>
      </c>
      <c r="G277" s="38" t="s">
        <v>576</v>
      </c>
      <c r="H277" s="38"/>
    </row>
    <row r="278" spans="1:8" ht="146.25" customHeight="1">
      <c r="A278" s="36"/>
      <c r="B278" s="28">
        <f t="shared" si="3"/>
        <v>251</v>
      </c>
      <c r="C278" s="11" t="s">
        <v>573</v>
      </c>
      <c r="D278" s="11" t="s">
        <v>574</v>
      </c>
      <c r="E278" s="11" t="s">
        <v>577</v>
      </c>
      <c r="F278" s="4" t="s">
        <v>66</v>
      </c>
      <c r="G278" s="37" t="s">
        <v>578</v>
      </c>
      <c r="H278" s="37"/>
    </row>
    <row r="279" spans="1:8" s="18" customFormat="1" ht="165" customHeight="1">
      <c r="A279" s="36"/>
      <c r="B279" s="28">
        <f t="shared" si="3"/>
        <v>252</v>
      </c>
      <c r="C279" s="14" t="s">
        <v>573</v>
      </c>
      <c r="D279" s="14" t="s">
        <v>574</v>
      </c>
      <c r="E279" s="14" t="s">
        <v>579</v>
      </c>
      <c r="F279" s="6" t="s">
        <v>66</v>
      </c>
      <c r="G279" s="38" t="s">
        <v>580</v>
      </c>
      <c r="H279" s="38"/>
    </row>
    <row r="280" spans="1:8" ht="140.25" customHeight="1">
      <c r="A280" s="33">
        <v>26</v>
      </c>
      <c r="B280" s="28">
        <f t="shared" si="3"/>
        <v>253</v>
      </c>
      <c r="C280" s="33" t="s">
        <v>581</v>
      </c>
      <c r="D280" s="33" t="s">
        <v>582</v>
      </c>
      <c r="E280" s="11" t="s">
        <v>583</v>
      </c>
      <c r="F280" s="4" t="s">
        <v>66</v>
      </c>
      <c r="G280" s="36" t="s">
        <v>584</v>
      </c>
      <c r="H280" s="36"/>
    </row>
    <row r="281" spans="1:8" ht="147.75" customHeight="1">
      <c r="A281" s="35"/>
      <c r="B281" s="28">
        <f t="shared" si="3"/>
        <v>254</v>
      </c>
      <c r="C281" s="35"/>
      <c r="D281" s="35"/>
      <c r="E281" s="11" t="s">
        <v>585</v>
      </c>
      <c r="F281" s="4" t="s">
        <v>45</v>
      </c>
      <c r="G281" s="36" t="s">
        <v>586</v>
      </c>
      <c r="H281" s="36"/>
    </row>
    <row r="282" spans="1:8" ht="336.75" customHeight="1">
      <c r="A282" s="11">
        <v>27</v>
      </c>
      <c r="B282" s="28">
        <f t="shared" si="3"/>
        <v>255</v>
      </c>
      <c r="C282" s="11" t="s">
        <v>587</v>
      </c>
      <c r="D282" s="11" t="s">
        <v>588</v>
      </c>
      <c r="E282" s="11" t="s">
        <v>589</v>
      </c>
      <c r="F282" s="4" t="s">
        <v>66</v>
      </c>
      <c r="G282" s="37" t="s">
        <v>590</v>
      </c>
      <c r="H282" s="37"/>
    </row>
    <row r="283" spans="1:8" ht="371.25" customHeight="1">
      <c r="A283" s="36">
        <v>28</v>
      </c>
      <c r="B283" s="28">
        <f t="shared" si="3"/>
        <v>256</v>
      </c>
      <c r="C283" s="11" t="s">
        <v>591</v>
      </c>
      <c r="D283" s="11" t="s">
        <v>592</v>
      </c>
      <c r="E283" s="11" t="s">
        <v>593</v>
      </c>
      <c r="F283" s="4" t="s">
        <v>66</v>
      </c>
      <c r="G283" s="37" t="s">
        <v>594</v>
      </c>
      <c r="H283" s="37"/>
    </row>
    <row r="284" spans="1:8" ht="288.75" customHeight="1">
      <c r="A284" s="36"/>
      <c r="B284" s="28">
        <f t="shared" si="3"/>
        <v>257</v>
      </c>
      <c r="C284" s="11" t="s">
        <v>591</v>
      </c>
      <c r="D284" s="11" t="s">
        <v>592</v>
      </c>
      <c r="E284" s="11" t="s">
        <v>595</v>
      </c>
      <c r="F284" s="4" t="s">
        <v>66</v>
      </c>
      <c r="G284" s="37" t="s">
        <v>596</v>
      </c>
      <c r="H284" s="37"/>
    </row>
    <row r="285" spans="1:8" ht="111.75" customHeight="1">
      <c r="A285" s="36"/>
      <c r="B285" s="28">
        <f t="shared" ref="B285:B345" si="4">B284+1</f>
        <v>258</v>
      </c>
      <c r="C285" s="11" t="s">
        <v>591</v>
      </c>
      <c r="D285" s="11" t="s">
        <v>592</v>
      </c>
      <c r="E285" s="11" t="s">
        <v>597</v>
      </c>
      <c r="F285" s="4" t="s">
        <v>66</v>
      </c>
      <c r="G285" s="36" t="s">
        <v>598</v>
      </c>
      <c r="H285" s="36"/>
    </row>
    <row r="286" spans="1:8" ht="385.5" customHeight="1">
      <c r="A286" s="36"/>
      <c r="B286" s="28">
        <f t="shared" si="4"/>
        <v>259</v>
      </c>
      <c r="C286" s="11" t="s">
        <v>591</v>
      </c>
      <c r="D286" s="11" t="s">
        <v>592</v>
      </c>
      <c r="E286" s="11" t="s">
        <v>599</v>
      </c>
      <c r="F286" s="4" t="s">
        <v>66</v>
      </c>
      <c r="G286" s="37" t="s">
        <v>600</v>
      </c>
      <c r="H286" s="37"/>
    </row>
    <row r="287" spans="1:8" ht="409.5" customHeight="1">
      <c r="A287" s="36"/>
      <c r="B287" s="28">
        <f t="shared" si="4"/>
        <v>260</v>
      </c>
      <c r="C287" s="11" t="s">
        <v>591</v>
      </c>
      <c r="D287" s="11" t="s">
        <v>592</v>
      </c>
      <c r="E287" s="11" t="s">
        <v>601</v>
      </c>
      <c r="F287" s="4" t="s">
        <v>66</v>
      </c>
      <c r="G287" s="37" t="s">
        <v>602</v>
      </c>
      <c r="H287" s="37"/>
    </row>
    <row r="288" spans="1:8" ht="408.75" customHeight="1">
      <c r="A288" s="36"/>
      <c r="B288" s="28">
        <f t="shared" si="4"/>
        <v>261</v>
      </c>
      <c r="C288" s="11" t="s">
        <v>591</v>
      </c>
      <c r="D288" s="11" t="s">
        <v>592</v>
      </c>
      <c r="E288" s="11" t="s">
        <v>603</v>
      </c>
      <c r="F288" s="4" t="s">
        <v>66</v>
      </c>
      <c r="G288" s="37" t="s">
        <v>604</v>
      </c>
      <c r="H288" s="37"/>
    </row>
    <row r="289" spans="1:8" ht="146.25" customHeight="1">
      <c r="A289" s="36"/>
      <c r="B289" s="28">
        <f t="shared" si="4"/>
        <v>262</v>
      </c>
      <c r="C289" s="11" t="s">
        <v>591</v>
      </c>
      <c r="D289" s="11" t="s">
        <v>592</v>
      </c>
      <c r="E289" s="11" t="s">
        <v>605</v>
      </c>
      <c r="F289" s="4" t="s">
        <v>45</v>
      </c>
      <c r="G289" s="37" t="s">
        <v>606</v>
      </c>
      <c r="H289" s="37"/>
    </row>
    <row r="290" spans="1:8" ht="93.75" customHeight="1">
      <c r="A290" s="36"/>
      <c r="B290" s="28">
        <f t="shared" si="4"/>
        <v>263</v>
      </c>
      <c r="C290" s="11" t="s">
        <v>591</v>
      </c>
      <c r="D290" s="11" t="s">
        <v>592</v>
      </c>
      <c r="E290" s="11" t="s">
        <v>607</v>
      </c>
      <c r="F290" s="4" t="s">
        <v>66</v>
      </c>
      <c r="G290" s="36" t="s">
        <v>608</v>
      </c>
      <c r="H290" s="36"/>
    </row>
    <row r="291" spans="1:8" ht="117" customHeight="1">
      <c r="A291" s="36"/>
      <c r="B291" s="28">
        <f t="shared" si="4"/>
        <v>264</v>
      </c>
      <c r="C291" s="11" t="s">
        <v>591</v>
      </c>
      <c r="D291" s="11" t="s">
        <v>592</v>
      </c>
      <c r="E291" s="11" t="s">
        <v>609</v>
      </c>
      <c r="F291" s="4" t="s">
        <v>66</v>
      </c>
      <c r="G291" s="36" t="s">
        <v>610</v>
      </c>
      <c r="H291" s="36"/>
    </row>
    <row r="292" spans="1:8" ht="105" customHeight="1">
      <c r="A292" s="36"/>
      <c r="B292" s="28">
        <f t="shared" si="4"/>
        <v>265</v>
      </c>
      <c r="C292" s="11" t="s">
        <v>591</v>
      </c>
      <c r="D292" s="11" t="s">
        <v>592</v>
      </c>
      <c r="E292" s="11" t="s">
        <v>611</v>
      </c>
      <c r="F292" s="4" t="s">
        <v>66</v>
      </c>
      <c r="G292" s="36" t="s">
        <v>612</v>
      </c>
      <c r="H292" s="36"/>
    </row>
    <row r="293" spans="1:8" ht="129.75" customHeight="1">
      <c r="A293" s="36"/>
      <c r="B293" s="28">
        <f t="shared" si="4"/>
        <v>266</v>
      </c>
      <c r="C293" s="11" t="s">
        <v>591</v>
      </c>
      <c r="D293" s="11" t="s">
        <v>592</v>
      </c>
      <c r="E293" s="11" t="s">
        <v>613</v>
      </c>
      <c r="F293" s="4" t="s">
        <v>66</v>
      </c>
      <c r="G293" s="37" t="s">
        <v>614</v>
      </c>
      <c r="H293" s="37"/>
    </row>
    <row r="294" spans="1:8" ht="133.5" customHeight="1">
      <c r="A294" s="36"/>
      <c r="B294" s="28">
        <f t="shared" si="4"/>
        <v>267</v>
      </c>
      <c r="C294" s="11" t="s">
        <v>591</v>
      </c>
      <c r="D294" s="11" t="s">
        <v>592</v>
      </c>
      <c r="E294" s="11" t="s">
        <v>615</v>
      </c>
      <c r="F294" s="4" t="s">
        <v>66</v>
      </c>
      <c r="G294" s="37" t="s">
        <v>616</v>
      </c>
      <c r="H294" s="37"/>
    </row>
    <row r="295" spans="1:8" ht="96.75" customHeight="1">
      <c r="A295" s="36"/>
      <c r="B295" s="28">
        <f t="shared" si="4"/>
        <v>268</v>
      </c>
      <c r="C295" s="11" t="s">
        <v>591</v>
      </c>
      <c r="D295" s="11" t="s">
        <v>592</v>
      </c>
      <c r="E295" s="11" t="s">
        <v>617</v>
      </c>
      <c r="F295" s="4" t="s">
        <v>66</v>
      </c>
      <c r="G295" s="37" t="s">
        <v>618</v>
      </c>
      <c r="H295" s="37"/>
    </row>
    <row r="296" spans="1:8" ht="115.5" customHeight="1">
      <c r="A296" s="36"/>
      <c r="B296" s="28">
        <f t="shared" si="4"/>
        <v>269</v>
      </c>
      <c r="C296" s="11" t="s">
        <v>591</v>
      </c>
      <c r="D296" s="11" t="s">
        <v>592</v>
      </c>
      <c r="E296" s="11" t="s">
        <v>619</v>
      </c>
      <c r="F296" s="4" t="s">
        <v>66</v>
      </c>
      <c r="G296" s="37" t="s">
        <v>620</v>
      </c>
      <c r="H296" s="37"/>
    </row>
    <row r="297" spans="1:8" ht="223.5" customHeight="1">
      <c r="A297" s="36"/>
      <c r="B297" s="28">
        <f t="shared" si="4"/>
        <v>270</v>
      </c>
      <c r="C297" s="11" t="s">
        <v>591</v>
      </c>
      <c r="D297" s="11" t="s">
        <v>592</v>
      </c>
      <c r="E297" s="11" t="s">
        <v>621</v>
      </c>
      <c r="F297" s="4" t="s">
        <v>66</v>
      </c>
      <c r="G297" s="37" t="s">
        <v>622</v>
      </c>
      <c r="H297" s="37"/>
    </row>
    <row r="298" spans="1:8" s="17" customFormat="1" ht="220.5" customHeight="1">
      <c r="A298" s="36"/>
      <c r="B298" s="28">
        <f t="shared" si="4"/>
        <v>271</v>
      </c>
      <c r="C298" s="10" t="s">
        <v>591</v>
      </c>
      <c r="D298" s="10" t="s">
        <v>592</v>
      </c>
      <c r="E298" s="10" t="s">
        <v>623</v>
      </c>
      <c r="F298" s="1" t="s">
        <v>45</v>
      </c>
      <c r="G298" s="37" t="s">
        <v>624</v>
      </c>
      <c r="H298" s="37"/>
    </row>
    <row r="299" spans="1:8" ht="180.75" customHeight="1">
      <c r="A299" s="36"/>
      <c r="B299" s="28">
        <f t="shared" si="4"/>
        <v>272</v>
      </c>
      <c r="C299" s="11" t="s">
        <v>591</v>
      </c>
      <c r="D299" s="11" t="s">
        <v>592</v>
      </c>
      <c r="E299" s="11" t="s">
        <v>625</v>
      </c>
      <c r="F299" s="4" t="s">
        <v>45</v>
      </c>
      <c r="G299" s="37" t="s">
        <v>626</v>
      </c>
      <c r="H299" s="37"/>
    </row>
    <row r="300" spans="1:8" ht="130.5" customHeight="1">
      <c r="A300" s="11"/>
      <c r="B300" s="28">
        <f t="shared" si="4"/>
        <v>273</v>
      </c>
      <c r="C300" s="11" t="s">
        <v>591</v>
      </c>
      <c r="D300" s="11" t="s">
        <v>592</v>
      </c>
      <c r="E300" s="11" t="s">
        <v>627</v>
      </c>
      <c r="F300" s="4" t="s">
        <v>66</v>
      </c>
      <c r="G300" s="36" t="s">
        <v>628</v>
      </c>
      <c r="H300" s="36"/>
    </row>
    <row r="301" spans="1:8" ht="110.25" customHeight="1">
      <c r="A301" s="11"/>
      <c r="B301" s="28">
        <f t="shared" si="4"/>
        <v>274</v>
      </c>
      <c r="C301" s="11" t="s">
        <v>591</v>
      </c>
      <c r="D301" s="11" t="s">
        <v>592</v>
      </c>
      <c r="E301" s="11" t="s">
        <v>629</v>
      </c>
      <c r="F301" s="4" t="s">
        <v>66</v>
      </c>
      <c r="G301" s="36" t="s">
        <v>630</v>
      </c>
      <c r="H301" s="36"/>
    </row>
    <row r="302" spans="1:8" ht="146.25" customHeight="1">
      <c r="A302" s="11">
        <v>29</v>
      </c>
      <c r="B302" s="28">
        <f t="shared" si="4"/>
        <v>275</v>
      </c>
      <c r="C302" s="11" t="s">
        <v>631</v>
      </c>
      <c r="D302" s="11" t="s">
        <v>632</v>
      </c>
      <c r="E302" s="11" t="s">
        <v>633</v>
      </c>
      <c r="F302" s="4" t="s">
        <v>45</v>
      </c>
      <c r="G302" s="36" t="s">
        <v>634</v>
      </c>
      <c r="H302" s="36"/>
    </row>
    <row r="303" spans="1:8" ht="146.25" customHeight="1">
      <c r="A303" s="36">
        <v>30</v>
      </c>
      <c r="B303" s="28">
        <f t="shared" si="4"/>
        <v>276</v>
      </c>
      <c r="C303" s="2" t="s">
        <v>635</v>
      </c>
      <c r="D303" s="11" t="s">
        <v>636</v>
      </c>
      <c r="E303" s="11" t="s">
        <v>637</v>
      </c>
      <c r="F303" s="4" t="s">
        <v>45</v>
      </c>
      <c r="G303" s="36" t="s">
        <v>638</v>
      </c>
      <c r="H303" s="36"/>
    </row>
    <row r="304" spans="1:8" s="18" customFormat="1" ht="146.25" customHeight="1">
      <c r="A304" s="36"/>
      <c r="B304" s="28">
        <f t="shared" si="4"/>
        <v>277</v>
      </c>
      <c r="C304" s="5" t="s">
        <v>635</v>
      </c>
      <c r="D304" s="14" t="s">
        <v>636</v>
      </c>
      <c r="E304" s="14" t="s">
        <v>639</v>
      </c>
      <c r="F304" s="6" t="s">
        <v>45</v>
      </c>
      <c r="G304" s="38" t="s">
        <v>295</v>
      </c>
      <c r="H304" s="38"/>
    </row>
    <row r="305" spans="1:8" s="18" customFormat="1" ht="146.25" customHeight="1">
      <c r="A305" s="36"/>
      <c r="B305" s="28">
        <f t="shared" si="4"/>
        <v>278</v>
      </c>
      <c r="C305" s="5" t="s">
        <v>635</v>
      </c>
      <c r="D305" s="14" t="s">
        <v>636</v>
      </c>
      <c r="E305" s="14" t="s">
        <v>640</v>
      </c>
      <c r="F305" s="6" t="s">
        <v>66</v>
      </c>
      <c r="G305" s="38" t="s">
        <v>641</v>
      </c>
      <c r="H305" s="38"/>
    </row>
    <row r="306" spans="1:8" s="18" customFormat="1" ht="146.25" customHeight="1">
      <c r="A306" s="36"/>
      <c r="B306" s="28">
        <f t="shared" si="4"/>
        <v>279</v>
      </c>
      <c r="C306" s="5" t="s">
        <v>635</v>
      </c>
      <c r="D306" s="14" t="s">
        <v>636</v>
      </c>
      <c r="E306" s="14" t="s">
        <v>642</v>
      </c>
      <c r="F306" s="6" t="s">
        <v>66</v>
      </c>
      <c r="G306" s="38" t="s">
        <v>641</v>
      </c>
      <c r="H306" s="38"/>
    </row>
    <row r="307" spans="1:8" ht="146.25" customHeight="1">
      <c r="A307" s="36"/>
      <c r="B307" s="28">
        <f t="shared" si="4"/>
        <v>280</v>
      </c>
      <c r="C307" s="2" t="s">
        <v>635</v>
      </c>
      <c r="D307" s="11" t="s">
        <v>636</v>
      </c>
      <c r="E307" s="11" t="s">
        <v>643</v>
      </c>
      <c r="F307" s="4" t="s">
        <v>45</v>
      </c>
      <c r="G307" s="36" t="s">
        <v>644</v>
      </c>
      <c r="H307" s="36"/>
    </row>
    <row r="308" spans="1:8" ht="146.25" customHeight="1">
      <c r="A308" s="36"/>
      <c r="B308" s="28">
        <f t="shared" si="4"/>
        <v>281</v>
      </c>
      <c r="C308" s="2" t="s">
        <v>635</v>
      </c>
      <c r="D308" s="11" t="s">
        <v>636</v>
      </c>
      <c r="E308" s="11" t="s">
        <v>645</v>
      </c>
      <c r="F308" s="4" t="s">
        <v>66</v>
      </c>
      <c r="G308" s="36" t="s">
        <v>646</v>
      </c>
      <c r="H308" s="36"/>
    </row>
    <row r="309" spans="1:8" ht="146.25" customHeight="1">
      <c r="A309" s="36"/>
      <c r="B309" s="28">
        <f t="shared" si="4"/>
        <v>282</v>
      </c>
      <c r="C309" s="2" t="s">
        <v>635</v>
      </c>
      <c r="D309" s="11" t="s">
        <v>636</v>
      </c>
      <c r="E309" s="11" t="s">
        <v>647</v>
      </c>
      <c r="F309" s="4" t="s">
        <v>45</v>
      </c>
      <c r="G309" s="36" t="s">
        <v>648</v>
      </c>
      <c r="H309" s="36"/>
    </row>
    <row r="310" spans="1:8" ht="146.25" customHeight="1">
      <c r="A310" s="36"/>
      <c r="B310" s="28">
        <f t="shared" si="4"/>
        <v>283</v>
      </c>
      <c r="C310" s="2" t="s">
        <v>635</v>
      </c>
      <c r="D310" s="11" t="s">
        <v>636</v>
      </c>
      <c r="E310" s="11" t="s">
        <v>649</v>
      </c>
      <c r="F310" s="4" t="s">
        <v>66</v>
      </c>
      <c r="G310" s="68" t="s">
        <v>650</v>
      </c>
      <c r="H310" s="69"/>
    </row>
    <row r="311" spans="1:8" ht="146.25" customHeight="1">
      <c r="A311" s="36"/>
      <c r="B311" s="28">
        <f t="shared" si="4"/>
        <v>284</v>
      </c>
      <c r="C311" s="2" t="s">
        <v>635</v>
      </c>
      <c r="D311" s="11" t="s">
        <v>636</v>
      </c>
      <c r="E311" s="11" t="s">
        <v>651</v>
      </c>
      <c r="F311" s="4" t="s">
        <v>66</v>
      </c>
      <c r="G311" s="68" t="s">
        <v>652</v>
      </c>
      <c r="H311" s="69"/>
    </row>
    <row r="312" spans="1:8" ht="146.25" customHeight="1">
      <c r="A312" s="36"/>
      <c r="B312" s="28">
        <f t="shared" si="4"/>
        <v>285</v>
      </c>
      <c r="C312" s="2" t="s">
        <v>635</v>
      </c>
      <c r="D312" s="11" t="s">
        <v>636</v>
      </c>
      <c r="E312" s="11" t="s">
        <v>653</v>
      </c>
      <c r="F312" s="4" t="s">
        <v>66</v>
      </c>
      <c r="G312" s="68" t="s">
        <v>654</v>
      </c>
      <c r="H312" s="69"/>
    </row>
    <row r="313" spans="1:8" ht="146.25" customHeight="1">
      <c r="A313" s="36"/>
      <c r="B313" s="28">
        <f t="shared" si="4"/>
        <v>286</v>
      </c>
      <c r="C313" s="2" t="s">
        <v>635</v>
      </c>
      <c r="D313" s="11" t="s">
        <v>636</v>
      </c>
      <c r="E313" s="10" t="s">
        <v>655</v>
      </c>
      <c r="F313" s="4" t="s">
        <v>45</v>
      </c>
      <c r="G313" s="37" t="s">
        <v>656</v>
      </c>
      <c r="H313" s="37"/>
    </row>
    <row r="314" spans="1:8" ht="146.25" customHeight="1">
      <c r="A314" s="36"/>
      <c r="B314" s="28">
        <f t="shared" si="4"/>
        <v>287</v>
      </c>
      <c r="C314" s="2" t="s">
        <v>635</v>
      </c>
      <c r="D314" s="11" t="s">
        <v>636</v>
      </c>
      <c r="E314" s="11" t="s">
        <v>657</v>
      </c>
      <c r="F314" s="4" t="s">
        <v>45</v>
      </c>
      <c r="G314" s="36" t="s">
        <v>658</v>
      </c>
      <c r="H314" s="36"/>
    </row>
    <row r="315" spans="1:8" ht="146.25" customHeight="1">
      <c r="A315" s="36"/>
      <c r="B315" s="28">
        <f t="shared" si="4"/>
        <v>288</v>
      </c>
      <c r="C315" s="2" t="s">
        <v>635</v>
      </c>
      <c r="D315" s="11" t="s">
        <v>636</v>
      </c>
      <c r="E315" s="11" t="s">
        <v>659</v>
      </c>
      <c r="F315" s="4" t="s">
        <v>66</v>
      </c>
      <c r="G315" s="36" t="s">
        <v>660</v>
      </c>
      <c r="H315" s="36"/>
    </row>
    <row r="316" spans="1:8" ht="146.25" customHeight="1">
      <c r="A316" s="36"/>
      <c r="B316" s="28">
        <f t="shared" si="4"/>
        <v>289</v>
      </c>
      <c r="C316" s="2" t="s">
        <v>635</v>
      </c>
      <c r="D316" s="11" t="s">
        <v>636</v>
      </c>
      <c r="E316" s="11" t="s">
        <v>661</v>
      </c>
      <c r="F316" s="4" t="s">
        <v>45</v>
      </c>
      <c r="G316" s="36" t="s">
        <v>662</v>
      </c>
      <c r="H316" s="36"/>
    </row>
    <row r="317" spans="1:8" ht="146.25" customHeight="1">
      <c r="A317" s="36"/>
      <c r="B317" s="28">
        <f t="shared" si="4"/>
        <v>290</v>
      </c>
      <c r="C317" s="2" t="s">
        <v>635</v>
      </c>
      <c r="D317" s="11" t="s">
        <v>636</v>
      </c>
      <c r="E317" s="11" t="s">
        <v>663</v>
      </c>
      <c r="F317" s="4" t="s">
        <v>66</v>
      </c>
      <c r="G317" s="36" t="s">
        <v>646</v>
      </c>
      <c r="H317" s="36"/>
    </row>
    <row r="318" spans="1:8" ht="146.25" customHeight="1">
      <c r="A318" s="36"/>
      <c r="B318" s="28">
        <f t="shared" si="4"/>
        <v>291</v>
      </c>
      <c r="C318" s="2" t="s">
        <v>635</v>
      </c>
      <c r="D318" s="11" t="s">
        <v>636</v>
      </c>
      <c r="E318" s="10" t="s">
        <v>664</v>
      </c>
      <c r="F318" s="4" t="s">
        <v>66</v>
      </c>
      <c r="G318" s="37" t="s">
        <v>665</v>
      </c>
      <c r="H318" s="37"/>
    </row>
    <row r="319" spans="1:8" ht="146.25" customHeight="1">
      <c r="A319" s="36"/>
      <c r="B319" s="28">
        <f t="shared" si="4"/>
        <v>292</v>
      </c>
      <c r="C319" s="2" t="s">
        <v>635</v>
      </c>
      <c r="D319" s="11" t="s">
        <v>636</v>
      </c>
      <c r="E319" s="10" t="s">
        <v>666</v>
      </c>
      <c r="F319" s="4" t="s">
        <v>66</v>
      </c>
      <c r="G319" s="37" t="s">
        <v>665</v>
      </c>
      <c r="H319" s="37"/>
    </row>
    <row r="320" spans="1:8" ht="146.25" customHeight="1">
      <c r="A320" s="36"/>
      <c r="B320" s="28">
        <f t="shared" si="4"/>
        <v>293</v>
      </c>
      <c r="C320" s="2" t="s">
        <v>635</v>
      </c>
      <c r="D320" s="11" t="s">
        <v>636</v>
      </c>
      <c r="E320" s="10" t="s">
        <v>667</v>
      </c>
      <c r="F320" s="4" t="s">
        <v>45</v>
      </c>
      <c r="G320" s="37" t="s">
        <v>668</v>
      </c>
      <c r="H320" s="37"/>
    </row>
    <row r="321" spans="1:8" ht="231" customHeight="1">
      <c r="A321" s="36"/>
      <c r="B321" s="28">
        <f t="shared" si="4"/>
        <v>294</v>
      </c>
      <c r="C321" s="2" t="s">
        <v>635</v>
      </c>
      <c r="D321" s="11" t="s">
        <v>636</v>
      </c>
      <c r="E321" s="10" t="s">
        <v>669</v>
      </c>
      <c r="F321" s="4" t="s">
        <v>66</v>
      </c>
      <c r="G321" s="37" t="s">
        <v>670</v>
      </c>
      <c r="H321" s="37"/>
    </row>
    <row r="322" spans="1:8" s="17" customFormat="1" ht="126.75" customHeight="1">
      <c r="A322" s="36"/>
      <c r="B322" s="28">
        <f t="shared" si="4"/>
        <v>295</v>
      </c>
      <c r="C322" s="3" t="s">
        <v>635</v>
      </c>
      <c r="D322" s="10" t="s">
        <v>636</v>
      </c>
      <c r="E322" s="23" t="s">
        <v>671</v>
      </c>
      <c r="F322" s="1" t="s">
        <v>45</v>
      </c>
      <c r="G322" s="37" t="s">
        <v>672</v>
      </c>
      <c r="H322" s="37"/>
    </row>
    <row r="323" spans="1:8" s="17" customFormat="1" ht="89.25" customHeight="1">
      <c r="A323" s="36"/>
      <c r="B323" s="28">
        <f t="shared" si="4"/>
        <v>296</v>
      </c>
      <c r="C323" s="3" t="s">
        <v>635</v>
      </c>
      <c r="D323" s="10" t="s">
        <v>636</v>
      </c>
      <c r="E323" s="23" t="s">
        <v>673</v>
      </c>
      <c r="F323" s="1" t="s">
        <v>45</v>
      </c>
      <c r="G323" s="70" t="s">
        <v>674</v>
      </c>
      <c r="H323" s="71"/>
    </row>
    <row r="324" spans="1:8" s="17" customFormat="1" ht="156.75" customHeight="1">
      <c r="A324" s="36"/>
      <c r="B324" s="28">
        <f t="shared" si="4"/>
        <v>297</v>
      </c>
      <c r="C324" s="3" t="s">
        <v>635</v>
      </c>
      <c r="D324" s="10" t="s">
        <v>636</v>
      </c>
      <c r="E324" s="23" t="s">
        <v>675</v>
      </c>
      <c r="F324" s="1" t="s">
        <v>45</v>
      </c>
      <c r="G324" s="70" t="s">
        <v>672</v>
      </c>
      <c r="H324" s="71"/>
    </row>
    <row r="325" spans="1:8" ht="105.75" customHeight="1">
      <c r="A325" s="36"/>
      <c r="B325" s="28">
        <f t="shared" si="4"/>
        <v>298</v>
      </c>
      <c r="C325" s="2" t="s">
        <v>635</v>
      </c>
      <c r="D325" s="11" t="s">
        <v>636</v>
      </c>
      <c r="E325" s="10" t="s">
        <v>676</v>
      </c>
      <c r="F325" s="4" t="s">
        <v>45</v>
      </c>
      <c r="G325" s="37" t="s">
        <v>677</v>
      </c>
      <c r="H325" s="37"/>
    </row>
    <row r="326" spans="1:8" ht="147" customHeight="1">
      <c r="A326" s="36"/>
      <c r="B326" s="28">
        <f t="shared" si="4"/>
        <v>299</v>
      </c>
      <c r="C326" s="2" t="s">
        <v>635</v>
      </c>
      <c r="D326" s="11" t="s">
        <v>636</v>
      </c>
      <c r="E326" s="10" t="s">
        <v>678</v>
      </c>
      <c r="F326" s="4" t="s">
        <v>66</v>
      </c>
      <c r="G326" s="37" t="s">
        <v>679</v>
      </c>
      <c r="H326" s="37"/>
    </row>
    <row r="327" spans="1:8" ht="200.25" customHeight="1">
      <c r="A327" s="36"/>
      <c r="B327" s="28">
        <f t="shared" si="4"/>
        <v>300</v>
      </c>
      <c r="C327" s="2" t="s">
        <v>635</v>
      </c>
      <c r="D327" s="11" t="s">
        <v>636</v>
      </c>
      <c r="E327" s="10" t="s">
        <v>680</v>
      </c>
      <c r="F327" s="4" t="s">
        <v>45</v>
      </c>
      <c r="G327" s="37" t="s">
        <v>681</v>
      </c>
      <c r="H327" s="37"/>
    </row>
    <row r="328" spans="1:8" ht="200.25" customHeight="1">
      <c r="A328" s="36"/>
      <c r="B328" s="28">
        <f t="shared" si="4"/>
        <v>301</v>
      </c>
      <c r="C328" s="2" t="s">
        <v>635</v>
      </c>
      <c r="D328" s="11" t="s">
        <v>636</v>
      </c>
      <c r="E328" s="10" t="s">
        <v>682</v>
      </c>
      <c r="F328" s="4" t="s">
        <v>45</v>
      </c>
      <c r="G328" s="37" t="s">
        <v>683</v>
      </c>
      <c r="H328" s="37"/>
    </row>
    <row r="329" spans="1:8" ht="365.25" customHeight="1">
      <c r="A329" s="36"/>
      <c r="B329" s="28">
        <f t="shared" si="4"/>
        <v>302</v>
      </c>
      <c r="C329" s="2" t="s">
        <v>635</v>
      </c>
      <c r="D329" s="11" t="s">
        <v>636</v>
      </c>
      <c r="E329" s="10" t="s">
        <v>684</v>
      </c>
      <c r="F329" s="4" t="s">
        <v>66</v>
      </c>
      <c r="G329" s="37" t="s">
        <v>685</v>
      </c>
      <c r="H329" s="37"/>
    </row>
    <row r="330" spans="1:8" ht="200.25" customHeight="1">
      <c r="A330" s="36"/>
      <c r="B330" s="28">
        <f t="shared" si="4"/>
        <v>303</v>
      </c>
      <c r="C330" s="2" t="s">
        <v>635</v>
      </c>
      <c r="D330" s="11" t="s">
        <v>636</v>
      </c>
      <c r="E330" s="10" t="s">
        <v>686</v>
      </c>
      <c r="F330" s="4" t="s">
        <v>66</v>
      </c>
      <c r="G330" s="37" t="s">
        <v>687</v>
      </c>
      <c r="H330" s="37"/>
    </row>
    <row r="331" spans="1:8" ht="332.25" customHeight="1">
      <c r="A331" s="36"/>
      <c r="B331" s="28">
        <f t="shared" si="4"/>
        <v>304</v>
      </c>
      <c r="C331" s="2" t="s">
        <v>635</v>
      </c>
      <c r="D331" s="11" t="s">
        <v>636</v>
      </c>
      <c r="E331" s="10" t="s">
        <v>688</v>
      </c>
      <c r="F331" s="4" t="s">
        <v>45</v>
      </c>
      <c r="G331" s="37" t="s">
        <v>685</v>
      </c>
      <c r="H331" s="37"/>
    </row>
    <row r="332" spans="1:8" ht="226.5" customHeight="1">
      <c r="A332" s="36">
        <v>31</v>
      </c>
      <c r="B332" s="28">
        <f t="shared" si="4"/>
        <v>305</v>
      </c>
      <c r="C332" s="2" t="s">
        <v>689</v>
      </c>
      <c r="D332" s="11" t="s">
        <v>690</v>
      </c>
      <c r="E332" s="10" t="s">
        <v>691</v>
      </c>
      <c r="F332" s="4" t="s">
        <v>45</v>
      </c>
      <c r="G332" s="37" t="s">
        <v>692</v>
      </c>
      <c r="H332" s="37"/>
    </row>
    <row r="333" spans="1:8" ht="200.25" customHeight="1">
      <c r="A333" s="36"/>
      <c r="B333" s="28">
        <f t="shared" si="4"/>
        <v>306</v>
      </c>
      <c r="C333" s="2" t="s">
        <v>689</v>
      </c>
      <c r="D333" s="11" t="s">
        <v>690</v>
      </c>
      <c r="E333" s="10" t="s">
        <v>693</v>
      </c>
      <c r="F333" s="4" t="s">
        <v>66</v>
      </c>
      <c r="G333" s="37" t="s">
        <v>694</v>
      </c>
      <c r="H333" s="37"/>
    </row>
    <row r="334" spans="1:8" s="17" customFormat="1" ht="200.25" customHeight="1">
      <c r="A334" s="36"/>
      <c r="B334" s="28">
        <f t="shared" si="4"/>
        <v>307</v>
      </c>
      <c r="C334" s="3" t="s">
        <v>689</v>
      </c>
      <c r="D334" s="10" t="s">
        <v>690</v>
      </c>
      <c r="E334" s="10" t="s">
        <v>695</v>
      </c>
      <c r="F334" s="1" t="s">
        <v>66</v>
      </c>
      <c r="G334" s="37" t="s">
        <v>696</v>
      </c>
      <c r="H334" s="37"/>
    </row>
    <row r="335" spans="1:8" ht="200.25" customHeight="1">
      <c r="A335" s="36"/>
      <c r="B335" s="28">
        <f t="shared" si="4"/>
        <v>308</v>
      </c>
      <c r="C335" s="2" t="s">
        <v>689</v>
      </c>
      <c r="D335" s="11" t="s">
        <v>690</v>
      </c>
      <c r="E335" s="10" t="s">
        <v>697</v>
      </c>
      <c r="F335" s="4" t="s">
        <v>45</v>
      </c>
      <c r="G335" s="37" t="s">
        <v>698</v>
      </c>
      <c r="H335" s="37"/>
    </row>
    <row r="336" spans="1:8" ht="200.25" customHeight="1">
      <c r="A336" s="36"/>
      <c r="B336" s="28">
        <f t="shared" si="4"/>
        <v>309</v>
      </c>
      <c r="C336" s="2" t="s">
        <v>689</v>
      </c>
      <c r="D336" s="11" t="s">
        <v>690</v>
      </c>
      <c r="E336" s="10" t="s">
        <v>699</v>
      </c>
      <c r="F336" s="4" t="s">
        <v>45</v>
      </c>
      <c r="G336" s="37" t="s">
        <v>700</v>
      </c>
      <c r="H336" s="37"/>
    </row>
    <row r="337" spans="1:8" ht="200.25" customHeight="1">
      <c r="A337" s="36"/>
      <c r="B337" s="28">
        <f t="shared" si="4"/>
        <v>310</v>
      </c>
      <c r="C337" s="2" t="s">
        <v>689</v>
      </c>
      <c r="D337" s="11" t="s">
        <v>690</v>
      </c>
      <c r="E337" s="10" t="s">
        <v>701</v>
      </c>
      <c r="F337" s="4" t="s">
        <v>45</v>
      </c>
      <c r="G337" s="37" t="s">
        <v>702</v>
      </c>
      <c r="H337" s="37"/>
    </row>
    <row r="338" spans="1:8" ht="200.25" customHeight="1">
      <c r="A338" s="36"/>
      <c r="B338" s="28">
        <f t="shared" si="4"/>
        <v>311</v>
      </c>
      <c r="C338" s="2" t="s">
        <v>689</v>
      </c>
      <c r="D338" s="11" t="s">
        <v>690</v>
      </c>
      <c r="E338" s="10" t="s">
        <v>703</v>
      </c>
      <c r="F338" s="4" t="s">
        <v>45</v>
      </c>
      <c r="G338" s="37" t="s">
        <v>704</v>
      </c>
      <c r="H338" s="37"/>
    </row>
    <row r="339" spans="1:8" s="17" customFormat="1" ht="165" customHeight="1">
      <c r="A339" s="36"/>
      <c r="B339" s="28">
        <f t="shared" si="4"/>
        <v>312</v>
      </c>
      <c r="C339" s="3" t="s">
        <v>689</v>
      </c>
      <c r="D339" s="10" t="s">
        <v>690</v>
      </c>
      <c r="E339" s="10" t="s">
        <v>705</v>
      </c>
      <c r="F339" s="1" t="s">
        <v>45</v>
      </c>
      <c r="G339" s="37" t="s">
        <v>706</v>
      </c>
      <c r="H339" s="37"/>
    </row>
    <row r="340" spans="1:8" s="17" customFormat="1" ht="200.25" customHeight="1">
      <c r="A340" s="36"/>
      <c r="B340" s="28">
        <f t="shared" si="4"/>
        <v>313</v>
      </c>
      <c r="C340" s="3" t="s">
        <v>689</v>
      </c>
      <c r="D340" s="10" t="s">
        <v>690</v>
      </c>
      <c r="E340" s="10" t="s">
        <v>707</v>
      </c>
      <c r="F340" s="1" t="s">
        <v>45</v>
      </c>
      <c r="G340" s="37" t="s">
        <v>708</v>
      </c>
      <c r="H340" s="37"/>
    </row>
    <row r="341" spans="1:8" ht="200.25" customHeight="1">
      <c r="A341" s="36"/>
      <c r="B341" s="28">
        <f t="shared" si="4"/>
        <v>314</v>
      </c>
      <c r="C341" s="2" t="s">
        <v>689</v>
      </c>
      <c r="D341" s="11" t="s">
        <v>690</v>
      </c>
      <c r="E341" s="10" t="s">
        <v>709</v>
      </c>
      <c r="F341" s="4" t="s">
        <v>66</v>
      </c>
      <c r="G341" s="37" t="s">
        <v>710</v>
      </c>
      <c r="H341" s="37"/>
    </row>
    <row r="342" spans="1:8" ht="200.25" customHeight="1">
      <c r="A342" s="36"/>
      <c r="B342" s="28">
        <f t="shared" si="4"/>
        <v>315</v>
      </c>
      <c r="C342" s="2" t="s">
        <v>689</v>
      </c>
      <c r="D342" s="11" t="s">
        <v>690</v>
      </c>
      <c r="E342" s="10" t="s">
        <v>711</v>
      </c>
      <c r="F342" s="4" t="s">
        <v>45</v>
      </c>
      <c r="G342" s="37" t="s">
        <v>712</v>
      </c>
      <c r="H342" s="37"/>
    </row>
    <row r="343" spans="1:8" ht="104.25" customHeight="1">
      <c r="A343" s="36"/>
      <c r="B343" s="28">
        <f t="shared" si="4"/>
        <v>316</v>
      </c>
      <c r="C343" s="2" t="s">
        <v>689</v>
      </c>
      <c r="D343" s="11" t="s">
        <v>690</v>
      </c>
      <c r="E343" s="10" t="s">
        <v>713</v>
      </c>
      <c r="F343" s="4" t="s">
        <v>66</v>
      </c>
      <c r="G343" s="37" t="s">
        <v>714</v>
      </c>
      <c r="H343" s="37"/>
    </row>
    <row r="344" spans="1:8" ht="150" customHeight="1">
      <c r="A344" s="36"/>
      <c r="B344" s="28">
        <f t="shared" si="4"/>
        <v>317</v>
      </c>
      <c r="C344" s="2" t="s">
        <v>689</v>
      </c>
      <c r="D344" s="11" t="s">
        <v>690</v>
      </c>
      <c r="E344" s="11" t="s">
        <v>715</v>
      </c>
      <c r="F344" s="4" t="s">
        <v>45</v>
      </c>
      <c r="G344" s="36" t="s">
        <v>716</v>
      </c>
      <c r="H344" s="36"/>
    </row>
    <row r="345" spans="1:8" ht="200.25" customHeight="1">
      <c r="A345" s="36"/>
      <c r="B345" s="28">
        <f t="shared" si="4"/>
        <v>318</v>
      </c>
      <c r="C345" s="2" t="s">
        <v>689</v>
      </c>
      <c r="D345" s="11" t="s">
        <v>690</v>
      </c>
      <c r="E345" s="10" t="s">
        <v>717</v>
      </c>
      <c r="F345" s="1" t="s">
        <v>66</v>
      </c>
      <c r="G345" s="37" t="s">
        <v>718</v>
      </c>
      <c r="H345" s="37"/>
    </row>
    <row r="346" spans="1:8" ht="46.5" customHeight="1">
      <c r="A346" s="39" t="s">
        <v>719</v>
      </c>
      <c r="B346" s="39"/>
      <c r="C346" s="39"/>
      <c r="D346" s="73" t="s">
        <v>720</v>
      </c>
      <c r="E346" s="75"/>
      <c r="F346" s="73"/>
      <c r="G346" s="74"/>
      <c r="H346" s="75"/>
    </row>
    <row r="347" spans="1:8" ht="45.75" customHeight="1">
      <c r="A347" s="39" t="s">
        <v>719</v>
      </c>
      <c r="B347" s="39"/>
      <c r="C347" s="39"/>
      <c r="D347" s="76" t="s">
        <v>721</v>
      </c>
      <c r="E347" s="77"/>
      <c r="F347" s="73"/>
      <c r="G347" s="74"/>
      <c r="H347" s="75"/>
    </row>
    <row r="348" spans="1:8" ht="57" customHeight="1">
      <c r="A348" s="39" t="s">
        <v>722</v>
      </c>
      <c r="B348" s="39"/>
      <c r="C348" s="39"/>
      <c r="D348" s="76" t="s">
        <v>723</v>
      </c>
      <c r="E348" s="77"/>
      <c r="F348" s="73"/>
      <c r="G348" s="74"/>
      <c r="H348" s="75"/>
    </row>
    <row r="349" spans="1:8" ht="52.5" customHeight="1">
      <c r="A349" s="39" t="s">
        <v>724</v>
      </c>
      <c r="B349" s="39"/>
      <c r="C349" s="39"/>
      <c r="D349" s="76" t="s">
        <v>725</v>
      </c>
      <c r="E349" s="77"/>
      <c r="F349" s="73"/>
      <c r="G349" s="74"/>
      <c r="H349" s="75"/>
    </row>
  </sheetData>
  <mergeCells count="409">
    <mergeCell ref="G323:H323"/>
    <mergeCell ref="G324:H324"/>
    <mergeCell ref="F346:H346"/>
    <mergeCell ref="F347:H347"/>
    <mergeCell ref="F348:H348"/>
    <mergeCell ref="F349:H349"/>
    <mergeCell ref="D346:E346"/>
    <mergeCell ref="D347:E347"/>
    <mergeCell ref="D348:E348"/>
    <mergeCell ref="D349:E349"/>
    <mergeCell ref="G325:H325"/>
    <mergeCell ref="G340:H340"/>
    <mergeCell ref="G341:H341"/>
    <mergeCell ref="G342:H342"/>
    <mergeCell ref="G343:H343"/>
    <mergeCell ref="G344:H344"/>
    <mergeCell ref="G345:H345"/>
    <mergeCell ref="G333:H333"/>
    <mergeCell ref="G335:H335"/>
    <mergeCell ref="G334:H334"/>
    <mergeCell ref="G336:H336"/>
    <mergeCell ref="G337:H337"/>
    <mergeCell ref="G338:H338"/>
    <mergeCell ref="G332:H332"/>
    <mergeCell ref="G233:H233"/>
    <mergeCell ref="G312:H312"/>
    <mergeCell ref="G311:H311"/>
    <mergeCell ref="G52:H52"/>
    <mergeCell ref="G72:H72"/>
    <mergeCell ref="G75:H75"/>
    <mergeCell ref="G174:H174"/>
    <mergeCell ref="G248:H248"/>
    <mergeCell ref="G252:H252"/>
    <mergeCell ref="G192:H192"/>
    <mergeCell ref="G193:H193"/>
    <mergeCell ref="G278:H278"/>
    <mergeCell ref="G279:H279"/>
    <mergeCell ref="G280:H280"/>
    <mergeCell ref="G282:H282"/>
    <mergeCell ref="G221:H221"/>
    <mergeCell ref="G222:H222"/>
    <mergeCell ref="G264:H264"/>
    <mergeCell ref="G265:H265"/>
    <mergeCell ref="G239:H239"/>
    <mergeCell ref="G245:H245"/>
    <mergeCell ref="G249:H249"/>
    <mergeCell ref="G251:H251"/>
    <mergeCell ref="G305:H305"/>
    <mergeCell ref="G322:H322"/>
    <mergeCell ref="A332:A345"/>
    <mergeCell ref="A42:A59"/>
    <mergeCell ref="A303:A331"/>
    <mergeCell ref="A283:A299"/>
    <mergeCell ref="A277:A279"/>
    <mergeCell ref="A269:A274"/>
    <mergeCell ref="A257:A265"/>
    <mergeCell ref="A246:A256"/>
    <mergeCell ref="A239:A245"/>
    <mergeCell ref="A237:A238"/>
    <mergeCell ref="A228:A236"/>
    <mergeCell ref="A226:A227"/>
    <mergeCell ref="A60:A72"/>
    <mergeCell ref="A214:A225"/>
    <mergeCell ref="A203:A213"/>
    <mergeCell ref="A181:A202"/>
    <mergeCell ref="A179:A180"/>
    <mergeCell ref="A73:A128"/>
    <mergeCell ref="A176:A177"/>
    <mergeCell ref="A172:A175"/>
    <mergeCell ref="A162:A171"/>
    <mergeCell ref="A157:A161"/>
    <mergeCell ref="A129:A153"/>
    <mergeCell ref="A154:A156"/>
    <mergeCell ref="G326:H326"/>
    <mergeCell ref="G302:H302"/>
    <mergeCell ref="G258:H258"/>
    <mergeCell ref="G228:H228"/>
    <mergeCell ref="G229:H229"/>
    <mergeCell ref="G230:H230"/>
    <mergeCell ref="G231:H231"/>
    <mergeCell ref="G232:H232"/>
    <mergeCell ref="G235:H235"/>
    <mergeCell ref="G294:H294"/>
    <mergeCell ref="G256:H256"/>
    <mergeCell ref="G257:H257"/>
    <mergeCell ref="G260:H260"/>
    <mergeCell ref="G261:H261"/>
    <mergeCell ref="G262:H262"/>
    <mergeCell ref="G314:H314"/>
    <mergeCell ref="G315:H315"/>
    <mergeCell ref="G287:H287"/>
    <mergeCell ref="G284:H284"/>
    <mergeCell ref="G319:H319"/>
    <mergeCell ref="G318:H318"/>
    <mergeCell ref="G303:H303"/>
    <mergeCell ref="G320:H320"/>
    <mergeCell ref="G321:H321"/>
    <mergeCell ref="G195:H195"/>
    <mergeCell ref="G196:H196"/>
    <mergeCell ref="G197:H197"/>
    <mergeCell ref="G198:H198"/>
    <mergeCell ref="G271:H271"/>
    <mergeCell ref="G273:H273"/>
    <mergeCell ref="G283:H283"/>
    <mergeCell ref="G219:H219"/>
    <mergeCell ref="G203:H203"/>
    <mergeCell ref="G204:H204"/>
    <mergeCell ref="G205:H205"/>
    <mergeCell ref="G206:H206"/>
    <mergeCell ref="G272:H272"/>
    <mergeCell ref="G274:H274"/>
    <mergeCell ref="G277:H277"/>
    <mergeCell ref="G270:H270"/>
    <mergeCell ref="G202:H202"/>
    <mergeCell ref="G220:H220"/>
    <mergeCell ref="G224:H224"/>
    <mergeCell ref="G225:H225"/>
    <mergeCell ref="G223:H223"/>
    <mergeCell ref="G234:H234"/>
    <mergeCell ref="G214:H214"/>
    <mergeCell ref="G306:H306"/>
    <mergeCell ref="G242:H242"/>
    <mergeCell ref="G240:H240"/>
    <mergeCell ref="G241:H241"/>
    <mergeCell ref="G243:H243"/>
    <mergeCell ref="G244:H244"/>
    <mergeCell ref="G281:H281"/>
    <mergeCell ref="G291:H291"/>
    <mergeCell ref="G253:H253"/>
    <mergeCell ref="G254:H254"/>
    <mergeCell ref="G255:H255"/>
    <mergeCell ref="G263:H263"/>
    <mergeCell ref="G308:H308"/>
    <mergeCell ref="G309:H309"/>
    <mergeCell ref="G310:H310"/>
    <mergeCell ref="G316:H316"/>
    <mergeCell ref="G317:H317"/>
    <mergeCell ref="G313:H313"/>
    <mergeCell ref="G169:H169"/>
    <mergeCell ref="G170:H170"/>
    <mergeCell ref="G171:H171"/>
    <mergeCell ref="G175:H175"/>
    <mergeCell ref="G176:H176"/>
    <mergeCell ref="G236:H236"/>
    <mergeCell ref="G237:H237"/>
    <mergeCell ref="G238:H238"/>
    <mergeCell ref="G190:H190"/>
    <mergeCell ref="G191:H191"/>
    <mergeCell ref="G194:H194"/>
    <mergeCell ref="G184:H184"/>
    <mergeCell ref="G226:H226"/>
    <mergeCell ref="G227:H227"/>
    <mergeCell ref="G200:H200"/>
    <mergeCell ref="G199:H199"/>
    <mergeCell ref="G201:H201"/>
    <mergeCell ref="G250:H250"/>
    <mergeCell ref="G173:H173"/>
    <mergeCell ref="G149:H149"/>
    <mergeCell ref="G151:H151"/>
    <mergeCell ref="G152:H152"/>
    <mergeCell ref="G154:H154"/>
    <mergeCell ref="G155:H155"/>
    <mergeCell ref="G156:H156"/>
    <mergeCell ref="G157:H157"/>
    <mergeCell ref="G158:H158"/>
    <mergeCell ref="G168:H168"/>
    <mergeCell ref="G159:H159"/>
    <mergeCell ref="G160:H160"/>
    <mergeCell ref="G161:H161"/>
    <mergeCell ref="G162:H162"/>
    <mergeCell ref="G163:H163"/>
    <mergeCell ref="G164:H164"/>
    <mergeCell ref="G165:H165"/>
    <mergeCell ref="G166:H166"/>
    <mergeCell ref="G167:H167"/>
    <mergeCell ref="G172:H172"/>
    <mergeCell ref="A10:D10"/>
    <mergeCell ref="E10:H10"/>
    <mergeCell ref="A11:D11"/>
    <mergeCell ref="E11:H11"/>
    <mergeCell ref="A12:D12"/>
    <mergeCell ref="G51:H51"/>
    <mergeCell ref="G64:H64"/>
    <mergeCell ref="G65:H65"/>
    <mergeCell ref="E12:H12"/>
    <mergeCell ref="A21:D21"/>
    <mergeCell ref="A23:D23"/>
    <mergeCell ref="E14:H14"/>
    <mergeCell ref="A17:D17"/>
    <mergeCell ref="A16:D16"/>
    <mergeCell ref="G28:H28"/>
    <mergeCell ref="A15:D15"/>
    <mergeCell ref="E15:H15"/>
    <mergeCell ref="G29:H29"/>
    <mergeCell ref="E23:H23"/>
    <mergeCell ref="A18:H18"/>
    <mergeCell ref="A19:D19"/>
    <mergeCell ref="A20:D20"/>
    <mergeCell ref="A22:D22"/>
    <mergeCell ref="E20:H20"/>
    <mergeCell ref="G217:H217"/>
    <mergeCell ref="G218:H218"/>
    <mergeCell ref="E16:H16"/>
    <mergeCell ref="E13:H13"/>
    <mergeCell ref="A1:H1"/>
    <mergeCell ref="A2:H2"/>
    <mergeCell ref="A8:H8"/>
    <mergeCell ref="A3:D3"/>
    <mergeCell ref="A4:D4"/>
    <mergeCell ref="A5:D5"/>
    <mergeCell ref="A6:D6"/>
    <mergeCell ref="A7:D7"/>
    <mergeCell ref="E5:H5"/>
    <mergeCell ref="E6:H6"/>
    <mergeCell ref="E7:H7"/>
    <mergeCell ref="E3:H3"/>
    <mergeCell ref="E4:H4"/>
    <mergeCell ref="A13:D13"/>
    <mergeCell ref="A14:D14"/>
    <mergeCell ref="E9:H9"/>
    <mergeCell ref="E17:H17"/>
    <mergeCell ref="G30:H30"/>
    <mergeCell ref="G73:H73"/>
    <mergeCell ref="A9:D9"/>
    <mergeCell ref="A346:C346"/>
    <mergeCell ref="A347:C347"/>
    <mergeCell ref="A349:C349"/>
    <mergeCell ref="A348:C348"/>
    <mergeCell ref="G53:H53"/>
    <mergeCell ref="G54:H54"/>
    <mergeCell ref="G55:H55"/>
    <mergeCell ref="G56:H56"/>
    <mergeCell ref="G209:H209"/>
    <mergeCell ref="G213:H213"/>
    <mergeCell ref="G210:H210"/>
    <mergeCell ref="G211:H211"/>
    <mergeCell ref="G212:H212"/>
    <mergeCell ref="G207:H207"/>
    <mergeCell ref="G208:H208"/>
    <mergeCell ref="G92:H92"/>
    <mergeCell ref="G93:H93"/>
    <mergeCell ref="G94:H94"/>
    <mergeCell ref="G82:H82"/>
    <mergeCell ref="G83:H83"/>
    <mergeCell ref="G84:H84"/>
    <mergeCell ref="G85:H85"/>
    <mergeCell ref="G86:H86"/>
    <mergeCell ref="G87:H87"/>
    <mergeCell ref="E19:H19"/>
    <mergeCell ref="E21:F21"/>
    <mergeCell ref="E22:F22"/>
    <mergeCell ref="A28:A38"/>
    <mergeCell ref="G34:H34"/>
    <mergeCell ref="G33:H33"/>
    <mergeCell ref="G31:H31"/>
    <mergeCell ref="G32:H32"/>
    <mergeCell ref="G35:H35"/>
    <mergeCell ref="G36:H36"/>
    <mergeCell ref="G37:H37"/>
    <mergeCell ref="G38:H38"/>
    <mergeCell ref="E24:F24"/>
    <mergeCell ref="E25:F25"/>
    <mergeCell ref="A26:H26"/>
    <mergeCell ref="A24:D24"/>
    <mergeCell ref="A25:D25"/>
    <mergeCell ref="G27:H27"/>
    <mergeCell ref="G44:H44"/>
    <mergeCell ref="G45:H45"/>
    <mergeCell ref="G46:H46"/>
    <mergeCell ref="G47:H47"/>
    <mergeCell ref="G48:H48"/>
    <mergeCell ref="G49:H49"/>
    <mergeCell ref="G39:H39"/>
    <mergeCell ref="G40:H40"/>
    <mergeCell ref="G41:H41"/>
    <mergeCell ref="G42:H42"/>
    <mergeCell ref="G43:H43"/>
    <mergeCell ref="G50:H50"/>
    <mergeCell ref="A39:A41"/>
    <mergeCell ref="G57:H57"/>
    <mergeCell ref="G58:H58"/>
    <mergeCell ref="G59:H59"/>
    <mergeCell ref="G60:H60"/>
    <mergeCell ref="G62:H62"/>
    <mergeCell ref="G215:H215"/>
    <mergeCell ref="G216:H216"/>
    <mergeCell ref="G107:H107"/>
    <mergeCell ref="G108:H108"/>
    <mergeCell ref="G109:H109"/>
    <mergeCell ref="G110:H110"/>
    <mergeCell ref="G111:H111"/>
    <mergeCell ref="G117:H117"/>
    <mergeCell ref="G153:H153"/>
    <mergeCell ref="G119:H119"/>
    <mergeCell ref="G120:H120"/>
    <mergeCell ref="G118:H118"/>
    <mergeCell ref="G112:H112"/>
    <mergeCell ref="G113:H113"/>
    <mergeCell ref="G114:H114"/>
    <mergeCell ref="G115:H115"/>
    <mergeCell ref="G116:H116"/>
    <mergeCell ref="G61:H61"/>
    <mergeCell ref="G127:H127"/>
    <mergeCell ref="G129:H129"/>
    <mergeCell ref="G150:H150"/>
    <mergeCell ref="G121:H121"/>
    <mergeCell ref="G122:H122"/>
    <mergeCell ref="G123:H123"/>
    <mergeCell ref="G124:H124"/>
    <mergeCell ref="G125:H125"/>
    <mergeCell ref="G126:H126"/>
    <mergeCell ref="G128:H128"/>
    <mergeCell ref="G130:H130"/>
    <mergeCell ref="G131:H131"/>
    <mergeCell ref="G132:H132"/>
    <mergeCell ref="G133:H133"/>
    <mergeCell ref="G134:H134"/>
    <mergeCell ref="G81:H81"/>
    <mergeCell ref="G67:H67"/>
    <mergeCell ref="G68:H68"/>
    <mergeCell ref="G69:H69"/>
    <mergeCell ref="G70:H70"/>
    <mergeCell ref="G105:H105"/>
    <mergeCell ref="G106:H106"/>
    <mergeCell ref="G140:H140"/>
    <mergeCell ref="G71:H71"/>
    <mergeCell ref="G78:H78"/>
    <mergeCell ref="G77:H77"/>
    <mergeCell ref="G63:H63"/>
    <mergeCell ref="G185:H185"/>
    <mergeCell ref="G80:H80"/>
    <mergeCell ref="G186:H186"/>
    <mergeCell ref="G187:H187"/>
    <mergeCell ref="G188:H188"/>
    <mergeCell ref="G66:H66"/>
    <mergeCell ref="G88:H88"/>
    <mergeCell ref="G89:H89"/>
    <mergeCell ref="G90:H90"/>
    <mergeCell ref="G99:H99"/>
    <mergeCell ref="G100:H100"/>
    <mergeCell ref="G101:H101"/>
    <mergeCell ref="G102:H102"/>
    <mergeCell ref="G103:H103"/>
    <mergeCell ref="G148:H148"/>
    <mergeCell ref="G145:H145"/>
    <mergeCell ref="G146:H146"/>
    <mergeCell ref="G147:H147"/>
    <mergeCell ref="G135:H135"/>
    <mergeCell ref="G136:H136"/>
    <mergeCell ref="G189:H189"/>
    <mergeCell ref="G177:H177"/>
    <mergeCell ref="G178:H178"/>
    <mergeCell ref="G179:H179"/>
    <mergeCell ref="G180:H180"/>
    <mergeCell ref="G181:H181"/>
    <mergeCell ref="G182:H182"/>
    <mergeCell ref="G183:H183"/>
    <mergeCell ref="G74:H74"/>
    <mergeCell ref="G79:H79"/>
    <mergeCell ref="G76:H76"/>
    <mergeCell ref="G104:H104"/>
    <mergeCell ref="G95:H95"/>
    <mergeCell ref="G96:H96"/>
    <mergeCell ref="G97:H97"/>
    <mergeCell ref="G98:H98"/>
    <mergeCell ref="G91:H91"/>
    <mergeCell ref="G137:H137"/>
    <mergeCell ref="G138:H138"/>
    <mergeCell ref="G143:H143"/>
    <mergeCell ref="G144:H144"/>
    <mergeCell ref="G139:H139"/>
    <mergeCell ref="G141:H141"/>
    <mergeCell ref="G142:H142"/>
    <mergeCell ref="G339:H339"/>
    <mergeCell ref="G266:H266"/>
    <mergeCell ref="G269:H269"/>
    <mergeCell ref="G259:H259"/>
    <mergeCell ref="G246:H246"/>
    <mergeCell ref="G247:H247"/>
    <mergeCell ref="G330:H330"/>
    <mergeCell ref="G331:H331"/>
    <mergeCell ref="G329:H329"/>
    <mergeCell ref="G328:H328"/>
    <mergeCell ref="G298:H298"/>
    <mergeCell ref="G299:H299"/>
    <mergeCell ref="G288:H288"/>
    <mergeCell ref="G289:H289"/>
    <mergeCell ref="G327:H327"/>
    <mergeCell ref="G304:H304"/>
    <mergeCell ref="G297:H297"/>
    <mergeCell ref="G300:H300"/>
    <mergeCell ref="G301:H301"/>
    <mergeCell ref="G267:H267"/>
    <mergeCell ref="G268:H268"/>
    <mergeCell ref="G295:H295"/>
    <mergeCell ref="G296:H296"/>
    <mergeCell ref="G307:H307"/>
    <mergeCell ref="A266:A268"/>
    <mergeCell ref="C266:C268"/>
    <mergeCell ref="A280:A281"/>
    <mergeCell ref="C280:C281"/>
    <mergeCell ref="D280:D281"/>
    <mergeCell ref="G290:H290"/>
    <mergeCell ref="G292:H292"/>
    <mergeCell ref="G293:H293"/>
    <mergeCell ref="G275:H275"/>
    <mergeCell ref="G276:H276"/>
    <mergeCell ref="G286:H286"/>
    <mergeCell ref="G285:H285"/>
  </mergeCells>
  <phoneticPr fontId="5" type="noConversion"/>
  <dataValidations xWindow="423" yWindow="393" count="27">
    <dataValidation allowBlank="1" showInputMessage="1" showErrorMessage="1" promptTitle="Nombre de la entidad " prompt="Diligencie el nombre de la entidad " sqref="A3:D3" xr:uid="{00000000-0002-0000-0000-000000000000}"/>
    <dataValidation allowBlank="1" showInputMessage="1" showErrorMessage="1" prompt="Recuerde que este informe al igual que los demás documentos soporte deben estar en la página web de la entidad, sección indicada por el Decreto 1081 de 2015." sqref="A1:H1" xr:uid="{00000000-0002-0000-0000-000001000000}"/>
    <dataValidation allowBlank="1" showInputMessage="1" showErrorMessage="1" prompt="Diligencie en este campo el nombre de la entidad." sqref="E3:H3" xr:uid="{00000000-0002-0000-0000-000002000000}"/>
    <dataValidation allowBlank="1" showInputMessage="1" showErrorMessage="1" prompt="Diligencie en este campo el nombre del servidor público designado como responsable al interior de la entidad del proyecto de regulación en curso." sqref="E4:H4" xr:uid="{00000000-0002-0000-0000-000003000000}"/>
    <dataValidation allowBlank="1" showInputMessage="1" showErrorMessage="1" prompt="Diligencie en este campo el nombre del proyecto de regulación que se encuentra en curso._x000a_" sqref="E5" xr:uid="{00000000-0002-0000-0000-000004000000}"/>
    <dataValidation allowBlank="1" showInputMessage="1" showErrorMessage="1" prompt="Diligencie en este campo el nombre el objeto que se esta regulando a través del proyecto en curso." sqref="E6" xr:uid="{00000000-0002-0000-0000-000005000000}"/>
    <dataValidation allowBlank="1" showInputMessage="1" showErrorMessage="1" prompt="Escriba la fecha de publicación de este instrumento en el siguiente formato: dd/mm/aaaa." sqref="E7:H7" xr:uid="{00000000-0002-0000-0000-000006000000}"/>
    <dataValidation allowBlank="1" showInputMessage="1" showErrorMessage="1" prompt="Señale el número total de días en consulta del proyecto de regulación (incluyendo adiciones o prórrogas). " sqref="F9:H9 F12:H12 E9:E14" xr:uid="{00000000-0002-0000-0000-000007000000}"/>
    <dataValidation allowBlank="1" showInputMessage="1" showErrorMessage="1" prompt="Escriba la fecha de finalización de la consulta, incluyendo las adiciones y prórrogas, en el siguiente formato: dd/mm/aaaa." sqref="E15" xr:uid="{00000000-0002-0000-0000-000009000000}"/>
    <dataValidation allowBlank="1" showInputMessage="1" showErrorMessage="1" prompt="Señale los canales o medios en los que divulgó el proyecto de regulación." sqref="E16:H16" xr:uid="{00000000-0002-0000-0000-00000B000000}"/>
    <dataValidation allowBlank="1" showInputMessage="1" showErrorMessage="1" prompt="Señale los canales o medios que dispuso para recibir los comentarios u observaciones ciudadanas al proyecto de regulación." sqref="E17:H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9:H19" xr:uid="{00000000-0002-0000-0000-00000D000000}"/>
    <dataValidation allowBlank="1" showInputMessage="1" showErrorMessage="1" prompt="Señale el número total de comentarios recibidos, tenga en cuenta que este valor debe ser la suma de las dos casillas siguientes. " sqref="E20:H20" xr:uid="{00000000-0002-0000-0000-00000E000000}"/>
    <dataValidation allowBlank="1" showInputMessage="1" showErrorMessage="1" prompt="Indique cuantos comentarios se acogieron del total de comentarios recibidos." sqref="E21:F21" xr:uid="{00000000-0002-0000-0000-00000F000000}"/>
    <dataValidation allowBlank="1" showInputMessage="1" showErrorMessage="1" prompt="Indique cuantos comentarios no se aceptaron del total de comentarios recibidos." sqref="E22:F22" xr:uid="{00000000-0002-0000-0000-000010000000}"/>
    <dataValidation allowBlank="1" showInputMessage="1" showErrorMessage="1" prompt="Cálculo automático. " sqref="H21 H24" xr:uid="{00000000-0002-0000-0000-000011000000}"/>
    <dataValidation allowBlank="1" showInputMessage="1" showErrorMessage="1" prompt="Cálculo automático." sqref="H25" xr:uid="{00000000-0002-0000-0000-000012000000}"/>
    <dataValidation allowBlank="1" showInputMessage="1" showErrorMessage="1" prompt="Señale el número total de artículos del proyecto de regulación en curso._x000a_" sqref="E23:H23" xr:uid="{00000000-0002-0000-0000-000013000000}"/>
    <dataValidation allowBlank="1" showInputMessage="1" showErrorMessage="1" prompt="Indique del total de artículos del proyecto, cuantos de éstos recibieron comentarios." sqref="E24:F24" xr:uid="{00000000-0002-0000-0000-000014000000}"/>
    <dataValidation allowBlank="1" showInputMessage="1" showErrorMessage="1" prompt="Indique del total de artículos del proyecto que recibieron comentarios, cuantos de éstos fueron modificados a partir de los mismos." sqref="E25:F25" xr:uid="{00000000-0002-0000-0000-000015000000}"/>
    <dataValidation allowBlank="1" showInputMessage="1" showErrorMessage="1" prompt="Registre la observación enviada por la persona natural o jurídica." sqref="E27:E30 E304:E345 E34:E35 E37:E39 E41:E225" xr:uid="{00000000-0002-0000-0000-000019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H27 G221:G231 G145:G189 G139:G142 G76:G136 G192:G193 G215:G219 G27:G41 G43:G74 G234:G302 G304:G310 G195:G213 G313:G322 G324:G345" xr:uid="{00000000-0002-0000-0000-00001B000000}"/>
    <dataValidation allowBlank="1" showInputMessage="1" showErrorMessage="1" prompt="Cálculo automático" sqref="H22" xr:uid="{00000000-0002-0000-0000-00001C000000}"/>
    <dataValidation allowBlank="1" showInputMessage="1" showErrorMessage="1" prompt="Identificación consecutiva de observaciones." sqref="A27:B28" xr:uid="{00000000-0002-0000-0000-000016000000}"/>
    <dataValidation allowBlank="1" showInputMessage="1" showErrorMessage="1" prompt="Registre el nombre de la persona natural o jurídica que envió la observación." sqref="D27:D38" xr:uid="{00000000-0002-0000-0000-000018000000}"/>
    <dataValidation allowBlank="1" showInputMessage="1" showErrorMessage="1" prompt="Señale de la lista desplegable, la acción adelantada por la entidad con la observación recibida." sqref="F27" xr:uid="{00000000-0002-0000-0000-00001A000000}"/>
    <dataValidation allowBlank="1" showInputMessage="1" showErrorMessage="1" prompt="Escriba la fecha de recepción de la observación en el siguiente formato: dd/mm/aaaa." sqref="C27" xr:uid="{00000000-0002-0000-0000-000017000000}"/>
  </dataValidations>
  <hyperlinks>
    <hyperlink ref="E15:H15" r:id="rId1" display="https://www.mintic.gov.co/portal/inicio/Sala-de-prensa/Noticias/198359:MinTIC-publica-para-comentarios-el-borrador-de-la-resolucion-de-Ciudades-y-Territorios-Inteligentes" xr:uid="{D30F244A-0D42-47EC-976A-436E0D9B58DB}"/>
  </hyperlinks>
  <pageMargins left="0.7" right="0.7" top="0.75" bottom="0.75" header="0.3" footer="0.3"/>
  <pageSetup scale="43" orientation="portrait" r:id="rId2"/>
  <drawing r:id="rId3"/>
  <extLst>
    <ext xmlns:x14="http://schemas.microsoft.com/office/spreadsheetml/2009/9/main" uri="{CCE6A557-97BC-4b89-ADB6-D9C93CAAB3DF}">
      <x14:dataValidations xmlns:xm="http://schemas.microsoft.com/office/excel/2006/main" xWindow="423" yWindow="393" count="1">
        <x14:dataValidation type="list" allowBlank="1" showInputMessage="1" showErrorMessage="1" xr:uid="{00000000-0002-0000-0000-00001D000000}">
          <x14:formula1>
            <xm:f>Listas!$A$1:$A$2</xm:f>
          </x14:formula1>
          <xm:sqref>F28:F345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defaultColWidth="11" defaultRowHeight="15.75"/>
  <sheetData>
    <row r="1" spans="1:1">
      <c r="A1" t="s">
        <v>45</v>
      </c>
    </row>
    <row r="2" spans="1:1">
      <c r="A2" t="s">
        <v>66</v>
      </c>
    </row>
  </sheetData>
  <pageMargins left="0.7" right="0.7" top="0.75" bottom="0.75" header="0.3" footer="0.3"/>
  <pageSetup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050EFCBD19CC84EBA89BA6F3C2E7EBC" ma:contentTypeVersion="12" ma:contentTypeDescription="Crear nuevo documento." ma:contentTypeScope="" ma:versionID="ff5682d260e0b86c4c5732d31f0557bd">
  <xsd:schema xmlns:xsd="http://www.w3.org/2001/XMLSchema" xmlns:xs="http://www.w3.org/2001/XMLSchema" xmlns:p="http://schemas.microsoft.com/office/2006/metadata/properties" xmlns:ns2="8a193dd1-3b04-43e6-a8c1-ca273de0df03" xmlns:ns3="b215d373-4ab1-4c9a-82d3-9624ee888acd" targetNamespace="http://schemas.microsoft.com/office/2006/metadata/properties" ma:root="true" ma:fieldsID="3ab324f5ac853d91c1a9f50df451b486" ns2:_="" ns3:_="">
    <xsd:import namespace="8a193dd1-3b04-43e6-a8c1-ca273de0df03"/>
    <xsd:import namespace="b215d373-4ab1-4c9a-82d3-9624ee888ac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193dd1-3b04-43e6-a8c1-ca273de0d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15d373-4ab1-4c9a-82d3-9624ee888acd"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b215d373-4ab1-4c9a-82d3-9624ee888acd">
      <UserInfo>
        <DisplayName>Jairo Alberto Riascos Muñoz</DisplayName>
        <AccountId>17824</AccountId>
        <AccountType/>
      </UserInfo>
    </SharedWithUsers>
  </documentManagement>
</p:properties>
</file>

<file path=customXml/itemProps1.xml><?xml version="1.0" encoding="utf-8"?>
<ds:datastoreItem xmlns:ds="http://schemas.openxmlformats.org/officeDocument/2006/customXml" ds:itemID="{419181E6-B0B9-4F3B-9071-708925E8F6FA}"/>
</file>

<file path=customXml/itemProps2.xml><?xml version="1.0" encoding="utf-8"?>
<ds:datastoreItem xmlns:ds="http://schemas.openxmlformats.org/officeDocument/2006/customXml" ds:itemID="{9F375F9B-DF99-4804-A61C-568E42610A26}"/>
</file>

<file path=customXml/itemProps3.xml><?xml version="1.0" encoding="utf-8"?>
<ds:datastoreItem xmlns:ds="http://schemas.openxmlformats.org/officeDocument/2006/customXml" ds:itemID="{96D600EF-6F2E-4739-8A77-462B0A8334A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Juliana Maria Bernal Guzman</cp:lastModifiedBy>
  <cp:revision/>
  <dcterms:created xsi:type="dcterms:W3CDTF">2020-09-21T19:13:53Z</dcterms:created>
  <dcterms:modified xsi:type="dcterms:W3CDTF">2022-04-04T21:48:17Z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0x0101001050EFCBD19CC84EBA89BA6F3C2E7EBC</vt:lpwstr>
  </property>
</Properties>
</file>