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8_{B72FF123-05E9-4514-97D1-2DA32116DC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<sst xmlns="http://schemas.openxmlformats.org/spreadsheetml/2006/main" count="252" uniqueCount="122">
  <si>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</si>
  <si>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</si>
  <si>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</si>
  <si>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</si>
  <si>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</si>
  <si>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</si>
  <si>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</si>
  <si>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</si>
  <si>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</si>
  <si>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</si>
  <si>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</si>
  <si>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</si>
  <si>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</si>
  <si>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</si>
  <si>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</si>
  <si>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</si>
  <si>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</si>
  <si>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</si>
  <si>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</si>
  <si>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</si>
  <si>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</si>
  <si>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</si>
  <si>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</si>
  <si>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</si>
  <si>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</si>
  <si>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</si>
  <si>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</si>
  <si>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</si>
  <si>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</si>
  <si>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</si>
  <si>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</si>
  <si>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</si>
  <si>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</si>
  <si>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</si>
  <si>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</si>
  <si>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</si>
  <si>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</si>
  <si>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</si>
  <si>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</si>
  <si>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</si>
  <si>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</si>
  <si>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</si>
  <si>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</si>
  <si>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</si>
  <si>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</si>
  <si>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</si>
  <si>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</si>
  <si>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</si>
  <si>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</si>
  <si>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</si>
  <si>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</si>
  <si>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</si>
  <si>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</si>
  <si>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</si>
  <si>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</si>
  <si>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</si>
  <si>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</si>
  <si>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</si>
  <si>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</si>
  <si>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</si>
  <si>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</si>
  <si>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</si>
  <si>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</si>
  <si>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</si>
  <si>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</si>
  <si>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</si>
  <si>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</si>
  <si>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</si>
  <si>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</si>
  <si>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</si>
  <si>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</si>
  <si>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</si>
  <si>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</si>
  <si>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</si>
  <si>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</si>
  <si>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</si>
  <si>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</si>
  <si>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</si>
  <si>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</si>
  <si>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</si>
  <si>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</si>
  <si>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</si>
  <si>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</si>
  <si>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</si>
  <si>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</si>
  <si>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</si>
  <si>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</si>
  <si>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</si>
  <si>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</si>
  <si>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</si>
  <si>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</si>
  <si>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</si>
  <si>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</si>
  <si>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</si>
  <si>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</si>
  <si>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</si>
  <si>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</si>
  <si>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</si>
  <si>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</si>
  <si>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</si>
  <si>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</si>
  <si>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</si>
  <si>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</si>
  <si>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</si>
  <si>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</si>
  <si>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</si>
  <si>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</si>
  <si>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</si>
  <si>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</si>
  <si>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</si>
  <si>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</si>
  <si>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INICIAL</t>
  </si>
  <si>
    <t>MODIFICACIONES AFORO</t>
  </si>
  <si>
    <t>Contraprestacion para la Provision de Redes y Servicios</t>
  </si>
  <si>
    <t>3-1-01-1-02-3-02-03</t>
  </si>
  <si>
    <t>Sentencias</t>
  </si>
  <si>
    <t>Rendimientos Recursos Entregados en Administración</t>
  </si>
  <si>
    <t>NOVIEMBRE</t>
  </si>
  <si>
    <t>3-1-01-1-02-6-02-03</t>
  </si>
  <si>
    <t>3-1-01-1-02-6</t>
  </si>
  <si>
    <t>TRANSFERENCIAS CORRIENTES</t>
  </si>
  <si>
    <t>Costas Procesales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</si>
</sst>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2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0" borderId="0"/>
    <xf numFmtId="169" fontId="29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169" fontId="29" fillId="0" borderId="0"/>
    <xf numFmtId="169" fontId="29" fillId="0" borderId="0"/>
    <xf numFmtId="169" fontId="29" fillId="0" borderId="0"/>
    <xf numFmtId="0" fontId="29" fillId="0" borderId="0"/>
    <xf numFmtId="0" fontId="27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/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4" xfId="0" applyFont="1" applyBorder="1" applyAlignment="1">
      <alignment horizontal="left"/>
    </xf>
    <xf numFmtId="3" fontId="3" fillId="0" borderId="7" xfId="0" applyNumberFormat="1" applyFont="1" applyBorder="1"/>
    <xf numFmtId="3" fontId="3" fillId="0" borderId="7" xfId="1" applyNumberFormat="1" applyFont="1" applyFill="1" applyBorder="1"/>
    <xf numFmtId="165" fontId="24" fillId="0" borderId="11" xfId="1" applyFont="1" applyFill="1" applyBorder="1"/>
    <xf numFmtId="165" fontId="12" fillId="0" borderId="9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top"/>
    </xf>
    <xf numFmtId="3" fontId="12" fillId="0" borderId="9" xfId="0" applyNumberFormat="1" applyFont="1" applyBorder="1"/>
    <xf numFmtId="165" fontId="12" fillId="0" borderId="0" xfId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3" fontId="12" fillId="0" borderId="0" xfId="0" applyNumberFormat="1" applyFont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7" fontId="12" fillId="0" borderId="0" xfId="0" applyNumberFormat="1" applyFont="1"/>
    <xf numFmtId="3" fontId="12" fillId="0" borderId="2" xfId="0" applyNumberFormat="1" applyFont="1" applyBorder="1"/>
    <xf numFmtId="4" fontId="22" fillId="0" borderId="0" xfId="0" applyNumberFormat="1" applyFont="1" applyAlignment="1">
      <alignment vertical="top"/>
    </xf>
    <xf numFmtId="3" fontId="3" fillId="0" borderId="7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7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1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2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4" fontId="13" fillId="0" borderId="0" xfId="0" applyNumberFormat="1" applyFont="1"/>
    <xf numFmtId="0" fontId="25" fillId="0" borderId="0" xfId="0" applyFont="1" applyAlignment="1">
      <alignment horizontal="left"/>
    </xf>
    <xf numFmtId="165" fontId="3" fillId="0" borderId="0" xfId="1" applyFont="1" applyFill="1" applyBorder="1"/>
    <xf numFmtId="168" fontId="26" fillId="0" borderId="12" xfId="8" applyFont="1" applyBorder="1" applyAlignment="1"/>
    <xf numFmtId="4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3" fontId="30" fillId="0" borderId="13" xfId="0" applyNumberFormat="1" applyFont="1" applyBorder="1" applyAlignment="1">
      <alignment vertical="top" wrapText="1" readingOrder="1"/>
    </xf>
    <xf numFmtId="3" fontId="16" fillId="0" borderId="13" xfId="0" applyNumberFormat="1" applyFont="1" applyBorder="1"/>
    <xf numFmtId="3" fontId="3" fillId="0" borderId="13" xfId="0" applyNumberFormat="1" applyFont="1" applyBorder="1"/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75468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O106"/>
  <sheetViews>
    <sheetView tabSelected="1" zoomScaleNormal="100" zoomScaleSheetLayoutView="100" workbookViewId="0">
      <selection sqref="A1:C1"/>
    </sheetView>
  </sheetViews>
  <sheetFormatPr baseColWidth="10" defaultColWidth="11.54296875" defaultRowHeight="11.5" x14ac:dyDescent="0.25"/>
  <cols>
    <col min="1" max="1" width="20.54296875" style="19" customWidth="1"/>
    <col min="2" max="2" width="37.6328125" style="6" customWidth="1"/>
    <col min="3" max="3" width="15.7265625" style="3" customWidth="1"/>
    <col min="4" max="4" width="16.26953125" style="3" customWidth="1"/>
    <col min="5" max="5" width="15.7265625" style="6" bestFit="1" customWidth="1"/>
    <col min="6" max="6" width="18.7265625" style="3" bestFit="1" customWidth="1"/>
    <col min="7" max="7" width="20.1796875" style="6" bestFit="1" customWidth="1"/>
    <col min="8" max="8" width="17.453125" style="6" bestFit="1" customWidth="1"/>
    <col min="9" max="9" width="19.453125" style="6" hidden="1" customWidth="1"/>
    <col min="10" max="10" width="19.54296875" style="6" hidden="1" customWidth="1"/>
    <col min="11" max="11" width="19.453125" style="6" hidden="1" customWidth="1"/>
    <col min="12" max="12" width="0" style="6" hidden="1" customWidth="1"/>
    <col min="13" max="13" width="11.54296875" style="6"/>
    <col min="14" max="14" width="19.453125" style="6" bestFit="1" customWidth="1"/>
    <col min="15" max="16384" width="11.54296875" style="6"/>
  </cols>
  <sheetData>
    <row r="1" spans="1:9" s="21" customFormat="1" ht="6" customHeight="1" x14ac:dyDescent="0.35">
      <c r="A1" s="102" t="s">
        <v>2</v>
      </c>
      <c r="B1" s="102"/>
      <c r="C1" s="102"/>
      <c r="D1" s="103"/>
      <c r="E1" s="103"/>
      <c r="F1" s="104"/>
      <c r="G1" s="105"/>
      <c r="H1" s="105"/>
      <c r="I1" s="105"/>
    </row>
    <row r="2" spans="1:9" s="21" customFormat="1" ht="15.5" x14ac:dyDescent="0.35">
      <c r="A2" s="103"/>
      <c r="B2" s="103"/>
      <c r="C2" s="103"/>
      <c r="D2" s="103"/>
      <c r="E2" s="103"/>
      <c r="F2" s="104"/>
      <c r="G2" s="105"/>
      <c r="H2" s="105"/>
      <c r="I2" s="105"/>
    </row>
    <row r="3" spans="1:9" s="21" customFormat="1" ht="8.15" customHeight="1" x14ac:dyDescent="0.25">
      <c r="A3" s="106"/>
      <c r="B3" s="105"/>
      <c r="C3" s="105"/>
      <c r="D3" s="105"/>
      <c r="E3" s="105"/>
      <c r="F3" s="105"/>
      <c r="G3" s="105"/>
      <c r="H3" s="105"/>
      <c r="I3" s="105"/>
    </row>
    <row r="4" spans="1:9" s="21" customFormat="1" ht="12.5" x14ac:dyDescent="0.25">
      <c r="A4" s="106"/>
      <c r="B4" s="105"/>
      <c r="C4" s="105"/>
      <c r="D4" s="105"/>
      <c r="E4" s="105"/>
      <c r="F4" s="105"/>
      <c r="G4" s="105"/>
      <c r="H4" s="105"/>
      <c r="I4" s="105"/>
    </row>
    <row r="5" spans="1:9" s="21" customFormat="1" ht="12.5" x14ac:dyDescent="0.25">
      <c r="A5" s="106"/>
      <c r="B5" s="105"/>
      <c r="C5" s="105"/>
      <c r="D5" s="105"/>
      <c r="E5" s="105"/>
      <c r="F5" s="105"/>
      <c r="G5" s="105"/>
      <c r="H5" s="105"/>
      <c r="I5" s="105"/>
    </row>
    <row r="6" spans="1:9" s="21" customFormat="1" ht="12.5" x14ac:dyDescent="0.25">
      <c r="A6" s="106"/>
      <c r="B6" s="105"/>
      <c r="C6" s="105"/>
      <c r="D6" s="105"/>
      <c r="E6" s="105"/>
      <c r="F6" s="105"/>
      <c r="G6" s="105"/>
      <c r="H6" s="105"/>
      <c r="I6" s="105"/>
    </row>
    <row r="7" spans="1:9" s="21" customFormat="1" ht="12.5" x14ac:dyDescent="0.25">
      <c r="A7" s="106"/>
      <c r="B7" s="105"/>
      <c r="C7" s="105"/>
      <c r="D7" s="105"/>
      <c r="E7" s="105" t="s">
        <v>2</v>
      </c>
      <c r="F7" s="105"/>
      <c r="G7" s="105"/>
      <c r="H7" s="105"/>
      <c r="I7" s="105"/>
    </row>
    <row r="8" spans="1:9" s="21" customFormat="1" ht="29.15" customHeight="1" x14ac:dyDescent="0.35">
      <c r="A8" s="107" t="s">
        <v>62</v>
      </c>
      <c r="B8" s="107"/>
      <c r="C8" s="107"/>
      <c r="D8" s="107"/>
      <c r="E8" s="107"/>
      <c r="F8" s="107"/>
      <c r="G8" s="107"/>
      <c r="H8" s="107"/>
      <c r="I8" s="105"/>
    </row>
    <row r="9" spans="1:9" s="21" customFormat="1" ht="17.5" x14ac:dyDescent="0.35">
      <c r="A9" s="108" t="s">
        <v>10</v>
      </c>
      <c r="B9" s="108"/>
      <c r="C9" s="108"/>
      <c r="D9" s="108"/>
      <c r="E9" s="108"/>
      <c r="F9" s="108"/>
      <c r="G9" s="108"/>
      <c r="H9" s="108"/>
      <c r="I9" s="105"/>
    </row>
    <row r="10" spans="1:9" s="21" customFormat="1" ht="12.5" x14ac:dyDescent="0.25">
      <c r="A10" s="109"/>
      <c r="B10" s="109"/>
      <c r="C10" s="109"/>
      <c r="D10" s="105"/>
      <c r="E10" s="105"/>
      <c r="F10" s="105"/>
      <c r="G10" s="105"/>
      <c r="H10" s="105"/>
      <c r="I10" s="105"/>
    </row>
    <row r="11" spans="1:9" s="21" customFormat="1" ht="14" x14ac:dyDescent="0.3">
      <c r="A11" s="110" t="s">
        <v>64</v>
      </c>
      <c r="B11" s="110"/>
      <c r="C11" s="109"/>
      <c r="D11" s="109"/>
      <c r="E11" s="109"/>
      <c r="F11" s="111"/>
      <c r="G11" s="105"/>
      <c r="H11" s="112" t="s">
        <v>117</v>
      </c>
      <c r="I11" s="105"/>
    </row>
    <row r="12" spans="1:9" s="21" customFormat="1" ht="17.5" x14ac:dyDescent="0.35">
      <c r="A12" s="109"/>
      <c r="B12" s="109"/>
      <c r="C12" s="109"/>
      <c r="D12" s="109"/>
      <c r="E12" s="109"/>
      <c r="F12" s="113"/>
      <c r="G12" s="105"/>
      <c r="H12" s="113"/>
      <c r="I12" s="105"/>
    </row>
    <row r="13" spans="1:9" s="21" customFormat="1" ht="14" x14ac:dyDescent="0.3">
      <c r="A13" s="114" t="s">
        <v>2</v>
      </c>
      <c r="B13" s="114"/>
      <c r="C13" s="109"/>
      <c r="D13" s="109"/>
      <c r="E13" s="109"/>
      <c r="F13" s="111"/>
      <c r="G13" s="115" t="s">
        <v>105</v>
      </c>
      <c r="H13" s="115"/>
      <c r="I13" s="105"/>
    </row>
    <row r="14" spans="1:9" s="21" customFormat="1" ht="12.5" x14ac:dyDescent="0.25">
      <c r="A14" s="109"/>
      <c r="B14" s="116"/>
      <c r="C14" s="116"/>
      <c r="D14" s="116"/>
      <c r="E14" s="116"/>
      <c r="F14" s="105"/>
      <c r="G14" s="105"/>
      <c r="H14" s="105"/>
      <c r="I14" s="105"/>
    </row>
    <row r="15" spans="1:9" x14ac:dyDescent="0.25">
      <c r="A15" s="18"/>
      <c r="B15" s="1"/>
      <c r="C15" s="7" t="s">
        <v>5</v>
      </c>
      <c r="D15" s="101" t="s">
        <v>112</v>
      </c>
      <c r="E15" s="7" t="s">
        <v>5</v>
      </c>
      <c r="F15" s="7" t="s">
        <v>7</v>
      </c>
      <c r="G15" s="1" t="s">
        <v>11</v>
      </c>
      <c r="H15" s="7" t="s">
        <v>7</v>
      </c>
    </row>
    <row r="16" spans="1:9" x14ac:dyDescent="0.25">
      <c r="A16" s="18" t="s">
        <v>4</v>
      </c>
      <c r="B16" s="1" t="s">
        <v>3</v>
      </c>
      <c r="C16" s="7" t="s">
        <v>111</v>
      </c>
      <c r="D16" s="101"/>
      <c r="E16" s="7" t="s">
        <v>6</v>
      </c>
      <c r="F16" s="7" t="s">
        <v>0</v>
      </c>
      <c r="G16" s="16" t="s">
        <v>12</v>
      </c>
      <c r="H16" s="7" t="s">
        <v>13</v>
      </c>
    </row>
    <row r="17" spans="1:15" x14ac:dyDescent="0.25">
      <c r="A17" s="18">
        <v>1</v>
      </c>
      <c r="B17" s="1" t="s">
        <v>2</v>
      </c>
      <c r="C17" s="7"/>
      <c r="D17" s="7"/>
      <c r="E17" s="7"/>
      <c r="F17" s="7"/>
      <c r="G17" s="7"/>
      <c r="H17" s="7"/>
    </row>
    <row r="18" spans="1:15" x14ac:dyDescent="0.25">
      <c r="A18" s="22" t="s">
        <v>17</v>
      </c>
      <c r="B18" s="83" t="s">
        <v>18</v>
      </c>
      <c r="C18" s="23">
        <v>2092628646034</v>
      </c>
      <c r="D18" s="23">
        <v>70000000000</v>
      </c>
      <c r="E18" s="23">
        <v>2162628646034</v>
      </c>
      <c r="F18" s="23">
        <v>2178591681537.1902</v>
      </c>
      <c r="G18" s="23">
        <v>3665322552.8600001</v>
      </c>
      <c r="H18" s="23">
        <v>2174926358984.3301</v>
      </c>
      <c r="N18" s="96"/>
      <c r="O18" s="98"/>
    </row>
    <row r="19" spans="1:15" x14ac:dyDescent="0.25">
      <c r="A19" s="15"/>
      <c r="B19" s="14"/>
      <c r="C19" s="23"/>
      <c r="D19" s="23"/>
      <c r="E19" s="23"/>
      <c r="F19" s="23"/>
      <c r="G19" s="23"/>
      <c r="H19" s="23"/>
    </row>
    <row r="20" spans="1:15" x14ac:dyDescent="0.25">
      <c r="A20" s="22" t="s">
        <v>19</v>
      </c>
      <c r="B20" s="14" t="s">
        <v>9</v>
      </c>
      <c r="C20" s="4">
        <v>1693824609034</v>
      </c>
      <c r="D20" s="4">
        <v>0</v>
      </c>
      <c r="E20" s="4">
        <v>1693824609034</v>
      </c>
      <c r="F20" s="4">
        <v>1654812190198.8401</v>
      </c>
      <c r="G20" s="4">
        <v>3663009355</v>
      </c>
      <c r="H20" s="4">
        <v>1651149180843.8401</v>
      </c>
    </row>
    <row r="21" spans="1:15" x14ac:dyDescent="0.25">
      <c r="A21" s="22"/>
      <c r="B21" s="14"/>
      <c r="C21" s="4"/>
      <c r="D21" s="4"/>
      <c r="E21" s="4"/>
      <c r="F21" s="4"/>
      <c r="G21" s="4"/>
      <c r="H21" s="4"/>
    </row>
    <row r="22" spans="1:15" x14ac:dyDescent="0.25">
      <c r="A22" s="22" t="s">
        <v>48</v>
      </c>
      <c r="B22" s="14" t="s">
        <v>49</v>
      </c>
      <c r="C22" s="4">
        <v>1693824609034</v>
      </c>
      <c r="D22" s="4">
        <v>0</v>
      </c>
      <c r="E22" s="4">
        <v>1693824609034</v>
      </c>
      <c r="F22" s="4">
        <v>1654812190198.8401</v>
      </c>
      <c r="G22" s="4">
        <v>3663009355</v>
      </c>
      <c r="H22" s="4">
        <v>1651149180843.8401</v>
      </c>
    </row>
    <row r="23" spans="1:15" x14ac:dyDescent="0.25">
      <c r="A23" s="22" t="s">
        <v>25</v>
      </c>
      <c r="B23" s="84" t="s">
        <v>109</v>
      </c>
      <c r="C23" s="11">
        <v>1691352391034</v>
      </c>
      <c r="D23" s="11"/>
      <c r="E23" s="11">
        <v>1691352391034</v>
      </c>
      <c r="F23" s="11">
        <v>1630315333703</v>
      </c>
      <c r="G23" s="24">
        <v>3635403355</v>
      </c>
      <c r="H23" s="99">
        <v>1626679930348</v>
      </c>
    </row>
    <row r="24" spans="1:15" x14ac:dyDescent="0.25">
      <c r="A24" s="22" t="s">
        <v>30</v>
      </c>
      <c r="B24" s="84" t="s">
        <v>31</v>
      </c>
      <c r="C24" s="11">
        <v>2472218000</v>
      </c>
      <c r="D24" s="11"/>
      <c r="E24" s="11">
        <v>2472218000</v>
      </c>
      <c r="F24" s="11">
        <v>24481583572.040001</v>
      </c>
      <c r="G24" s="24">
        <v>27606000</v>
      </c>
      <c r="H24" s="99">
        <v>24453977572.040001</v>
      </c>
    </row>
    <row r="25" spans="1:15" x14ac:dyDescent="0.25">
      <c r="A25" s="22" t="s">
        <v>50</v>
      </c>
      <c r="B25" s="84" t="s">
        <v>51</v>
      </c>
      <c r="C25" s="11"/>
      <c r="D25" s="11"/>
      <c r="E25" s="11"/>
      <c r="F25" s="11">
        <v>4799846.8</v>
      </c>
      <c r="G25" s="4"/>
      <c r="H25" s="99">
        <v>4799846.8</v>
      </c>
    </row>
    <row r="26" spans="1:15" x14ac:dyDescent="0.25">
      <c r="A26" s="15" t="s">
        <v>119</v>
      </c>
      <c r="B26" s="117" t="s">
        <v>120</v>
      </c>
      <c r="C26" s="118"/>
      <c r="D26" s="118"/>
      <c r="E26" s="118"/>
      <c r="F26" s="118">
        <v>10473077</v>
      </c>
      <c r="G26" s="119"/>
      <c r="H26" s="119">
        <v>10473077</v>
      </c>
    </row>
    <row r="27" spans="1:15" ht="14.5" x14ac:dyDescent="0.35">
      <c r="A27" s="22"/>
      <c r="B27" s="85"/>
      <c r="C27" s="12"/>
      <c r="D27" s="12"/>
      <c r="E27" s="12"/>
      <c r="F27" s="12"/>
      <c r="G27" s="3"/>
      <c r="H27" s="3"/>
    </row>
    <row r="28" spans="1:15" x14ac:dyDescent="0.25">
      <c r="A28" s="22" t="s">
        <v>20</v>
      </c>
      <c r="B28" s="14" t="s">
        <v>1</v>
      </c>
      <c r="C28" s="4">
        <v>398804037000</v>
      </c>
      <c r="D28" s="4">
        <v>70000000000</v>
      </c>
      <c r="E28" s="4">
        <v>468804037000</v>
      </c>
      <c r="F28" s="4">
        <v>523779491338.35004</v>
      </c>
      <c r="G28" s="4">
        <v>2313197.8600000003</v>
      </c>
      <c r="H28" s="4">
        <v>523777178140.48999</v>
      </c>
    </row>
    <row r="29" spans="1:15" x14ac:dyDescent="0.25">
      <c r="B29" s="3"/>
      <c r="C29" s="81"/>
      <c r="D29" s="81"/>
      <c r="E29" s="81"/>
      <c r="F29" s="81"/>
      <c r="G29" s="81"/>
      <c r="H29" s="81">
        <v>0</v>
      </c>
    </row>
    <row r="30" spans="1:15" x14ac:dyDescent="0.25">
      <c r="A30" s="80" t="s">
        <v>106</v>
      </c>
      <c r="B30" s="84" t="s">
        <v>38</v>
      </c>
      <c r="C30" s="81">
        <v>371931637000</v>
      </c>
      <c r="D30" s="81">
        <v>70000000000</v>
      </c>
      <c r="E30" s="11">
        <v>441931637000</v>
      </c>
      <c r="F30" s="81">
        <v>441931330000</v>
      </c>
      <c r="G30" s="81"/>
      <c r="H30" s="99">
        <v>441931330000</v>
      </c>
    </row>
    <row r="31" spans="1:15" x14ac:dyDescent="0.25">
      <c r="A31" s="80" t="s">
        <v>108</v>
      </c>
      <c r="B31" s="84" t="s">
        <v>107</v>
      </c>
      <c r="C31" s="81">
        <v>5280617000</v>
      </c>
      <c r="D31" s="81"/>
      <c r="E31" s="11">
        <v>5280617000</v>
      </c>
      <c r="F31" s="81">
        <v>53882817497.459999</v>
      </c>
      <c r="G31" s="81">
        <v>547848</v>
      </c>
      <c r="H31" s="99">
        <v>53882269649.459999</v>
      </c>
    </row>
    <row r="32" spans="1:15" x14ac:dyDescent="0.25">
      <c r="A32" s="22" t="s">
        <v>23</v>
      </c>
      <c r="B32" s="84" t="s">
        <v>44</v>
      </c>
      <c r="C32" s="81">
        <v>21591783000</v>
      </c>
      <c r="D32" s="81"/>
      <c r="E32" s="11">
        <v>21591783000</v>
      </c>
      <c r="F32" s="82">
        <v>27965343840.889999</v>
      </c>
      <c r="G32" s="81">
        <v>1765349.86</v>
      </c>
      <c r="H32" s="99">
        <v>27963578491.029999</v>
      </c>
    </row>
    <row r="33" spans="1:11" x14ac:dyDescent="0.25">
      <c r="A33" s="22"/>
      <c r="B33" s="84"/>
      <c r="C33" s="81"/>
      <c r="D33" s="81"/>
      <c r="E33" s="81"/>
      <c r="F33" s="82"/>
      <c r="G33" s="81"/>
      <c r="H33" s="81"/>
    </row>
    <row r="34" spans="1:11" x14ac:dyDescent="0.25">
      <c r="B34" s="13" t="s">
        <v>8</v>
      </c>
      <c r="C34" s="4">
        <v>2092628646034</v>
      </c>
      <c r="D34" s="4">
        <v>70000000000</v>
      </c>
      <c r="E34" s="4">
        <v>2162628646034</v>
      </c>
      <c r="F34" s="4">
        <v>2178591681537.1902</v>
      </c>
      <c r="G34" s="4">
        <v>3665322552.8600001</v>
      </c>
      <c r="H34" s="4">
        <v>2174926358984.3301</v>
      </c>
      <c r="I34" s="97">
        <v>467616458091.96997</v>
      </c>
      <c r="J34" s="98">
        <v>2149193569120.5901</v>
      </c>
      <c r="K34" s="98">
        <v>0</v>
      </c>
    </row>
    <row r="35" spans="1:11" x14ac:dyDescent="0.25">
      <c r="B35" s="13"/>
      <c r="C35" s="4"/>
      <c r="D35" s="4"/>
      <c r="E35" s="4"/>
      <c r="F35" s="4"/>
    </row>
    <row r="36" spans="1:11" x14ac:dyDescent="0.25">
      <c r="B36" s="13"/>
      <c r="C36" s="4"/>
      <c r="D36" s="4"/>
      <c r="E36" s="4"/>
      <c r="F36" s="4"/>
    </row>
    <row r="37" spans="1:11" x14ac:dyDescent="0.25">
      <c r="B37" s="13"/>
      <c r="C37" s="4"/>
      <c r="D37" s="4"/>
      <c r="E37" s="4"/>
      <c r="F37" s="4"/>
      <c r="I37" s="96">
        <v>1685242136460.48</v>
      </c>
      <c r="J37" s="96">
        <v>3665025431.8600001</v>
      </c>
      <c r="K37" s="96">
        <v>1681577111028.6201</v>
      </c>
    </row>
    <row r="38" spans="1:11" x14ac:dyDescent="0.25">
      <c r="A38" s="15" t="s">
        <v>14</v>
      </c>
      <c r="B38" s="13"/>
      <c r="C38" s="81"/>
      <c r="D38" s="4"/>
      <c r="E38" s="4"/>
      <c r="F38" s="4"/>
    </row>
    <row r="39" spans="1:11" x14ac:dyDescent="0.25">
      <c r="A39" s="15" t="s">
        <v>63</v>
      </c>
      <c r="B39" s="13"/>
      <c r="C39" s="4"/>
      <c r="D39" s="4"/>
      <c r="E39" s="4"/>
      <c r="F39" s="4"/>
    </row>
    <row r="40" spans="1:11" x14ac:dyDescent="0.25">
      <c r="A40" s="15"/>
      <c r="B40" s="13"/>
      <c r="C40" s="4"/>
      <c r="D40" s="4"/>
      <c r="E40" s="4"/>
      <c r="F40" s="4"/>
    </row>
    <row r="41" spans="1:11" x14ac:dyDescent="0.25">
      <c r="A41" s="15"/>
      <c r="B41" s="13"/>
      <c r="C41" s="4"/>
      <c r="D41" s="4"/>
      <c r="E41" s="4"/>
      <c r="F41" s="4"/>
    </row>
    <row r="42" spans="1:11" x14ac:dyDescent="0.25">
      <c r="A42" s="15"/>
      <c r="B42" s="4" t="s">
        <v>15</v>
      </c>
      <c r="C42" s="4"/>
      <c r="D42" s="4"/>
      <c r="E42" s="4"/>
      <c r="F42" s="4"/>
    </row>
    <row r="43" spans="1:11" x14ac:dyDescent="0.25">
      <c r="A43" s="15"/>
      <c r="B43" s="4"/>
      <c r="C43" s="4"/>
      <c r="D43" s="4"/>
      <c r="E43" s="4"/>
      <c r="F43" s="4"/>
    </row>
    <row r="44" spans="1:11" x14ac:dyDescent="0.25">
      <c r="A44" s="22" t="s">
        <v>19</v>
      </c>
      <c r="B44" s="14" t="s">
        <v>9</v>
      </c>
      <c r="E44" s="3" t="s">
        <v>2</v>
      </c>
      <c r="G44" s="3"/>
      <c r="H44" s="4">
        <v>1651149180843.8401</v>
      </c>
    </row>
    <row r="45" spans="1:11" x14ac:dyDescent="0.25">
      <c r="A45" s="15" t="s">
        <v>2</v>
      </c>
      <c r="B45" s="3"/>
      <c r="C45" s="13"/>
      <c r="D45" s="13"/>
      <c r="E45" s="4" t="s">
        <v>2</v>
      </c>
      <c r="H45" s="4"/>
    </row>
    <row r="46" spans="1:11" x14ac:dyDescent="0.25">
      <c r="A46" s="25" t="s">
        <v>25</v>
      </c>
      <c r="B46" s="86" t="s">
        <v>24</v>
      </c>
      <c r="C46" s="4"/>
      <c r="E46" s="3" t="s">
        <v>2</v>
      </c>
      <c r="H46" s="4">
        <v>1630315333703</v>
      </c>
    </row>
    <row r="47" spans="1:11" ht="14.5" x14ac:dyDescent="0.35">
      <c r="A47" s="26" t="s">
        <v>26</v>
      </c>
      <c r="B47" s="3" t="s">
        <v>29</v>
      </c>
      <c r="D47" s="24" t="s">
        <v>2</v>
      </c>
      <c r="E47" s="24"/>
      <c r="H47" s="87">
        <v>860615718955.31006</v>
      </c>
    </row>
    <row r="48" spans="1:11" x14ac:dyDescent="0.25">
      <c r="A48" s="26"/>
      <c r="B48" s="3" t="s">
        <v>45</v>
      </c>
      <c r="D48" s="24"/>
      <c r="E48" s="11" t="s">
        <v>2</v>
      </c>
      <c r="H48" s="11">
        <v>68999205</v>
      </c>
      <c r="J48" s="3"/>
    </row>
    <row r="49" spans="1:8" x14ac:dyDescent="0.25">
      <c r="A49" s="26" t="s">
        <v>60</v>
      </c>
      <c r="B49" s="3" t="s">
        <v>61</v>
      </c>
      <c r="D49" s="24"/>
      <c r="E49" s="24" t="s">
        <v>2</v>
      </c>
      <c r="H49" s="24">
        <v>95578105523</v>
      </c>
    </row>
    <row r="50" spans="1:8" x14ac:dyDescent="0.25">
      <c r="A50" s="26" t="s">
        <v>27</v>
      </c>
      <c r="B50" s="3" t="s">
        <v>113</v>
      </c>
      <c r="D50" s="24"/>
      <c r="E50" s="11" t="s">
        <v>2</v>
      </c>
      <c r="H50" s="11">
        <v>525299843444.69</v>
      </c>
    </row>
    <row r="51" spans="1:8" x14ac:dyDescent="0.25">
      <c r="A51" s="26" t="s">
        <v>103</v>
      </c>
      <c r="B51" s="3" t="s">
        <v>104</v>
      </c>
      <c r="D51" s="24"/>
      <c r="E51" s="11"/>
      <c r="H51" s="11">
        <v>148752666575</v>
      </c>
    </row>
    <row r="52" spans="1:8" x14ac:dyDescent="0.25">
      <c r="A52" s="26"/>
      <c r="B52" s="3"/>
      <c r="D52" s="24"/>
      <c r="E52" s="24" t="s">
        <v>2</v>
      </c>
      <c r="H52" s="3"/>
    </row>
    <row r="53" spans="1:8" x14ac:dyDescent="0.25">
      <c r="A53" s="25" t="s">
        <v>2</v>
      </c>
      <c r="B53" s="4" t="s">
        <v>57</v>
      </c>
      <c r="D53" s="24"/>
      <c r="E53" s="24" t="s">
        <v>2</v>
      </c>
      <c r="H53" s="27">
        <v>3663009355</v>
      </c>
    </row>
    <row r="54" spans="1:8" x14ac:dyDescent="0.25">
      <c r="A54" s="26" t="s">
        <v>26</v>
      </c>
      <c r="B54" s="3" t="s">
        <v>29</v>
      </c>
      <c r="D54" s="24"/>
      <c r="E54" s="3"/>
      <c r="H54" s="24">
        <v>620140000</v>
      </c>
    </row>
    <row r="55" spans="1:8" x14ac:dyDescent="0.25">
      <c r="A55" s="26" t="s">
        <v>60</v>
      </c>
      <c r="B55" s="3" t="s">
        <v>61</v>
      </c>
      <c r="D55" s="24"/>
      <c r="E55" s="11" t="s">
        <v>2</v>
      </c>
      <c r="H55" s="24">
        <v>3015263355</v>
      </c>
    </row>
    <row r="56" spans="1:8" x14ac:dyDescent="0.25">
      <c r="A56" s="26" t="s">
        <v>27</v>
      </c>
      <c r="B56" s="3" t="s">
        <v>113</v>
      </c>
      <c r="D56" s="24"/>
      <c r="E56" s="3"/>
      <c r="H56" s="24"/>
    </row>
    <row r="57" spans="1:8" x14ac:dyDescent="0.25">
      <c r="A57" s="26" t="s">
        <v>32</v>
      </c>
      <c r="B57" s="88" t="s">
        <v>41</v>
      </c>
      <c r="D57" s="24"/>
      <c r="E57" s="24"/>
      <c r="H57" s="24">
        <v>27606000</v>
      </c>
    </row>
    <row r="58" spans="1:8" x14ac:dyDescent="0.25">
      <c r="A58" s="26" t="s">
        <v>34</v>
      </c>
      <c r="B58" s="88" t="s">
        <v>42</v>
      </c>
      <c r="D58" s="24"/>
      <c r="E58" s="24"/>
      <c r="H58" s="24"/>
    </row>
    <row r="59" spans="1:8" x14ac:dyDescent="0.25">
      <c r="A59" s="29"/>
      <c r="B59" s="90"/>
      <c r="D59" s="24"/>
      <c r="E59" s="24"/>
      <c r="H59" s="24"/>
    </row>
    <row r="60" spans="1:8" x14ac:dyDescent="0.25">
      <c r="A60" s="25" t="s">
        <v>30</v>
      </c>
      <c r="B60" s="86" t="s">
        <v>31</v>
      </c>
      <c r="D60" s="24"/>
      <c r="E60" s="24"/>
      <c r="H60" s="27">
        <v>24481583572.040001</v>
      </c>
    </row>
    <row r="61" spans="1:8" x14ac:dyDescent="0.25">
      <c r="A61" s="26" t="s">
        <v>33</v>
      </c>
      <c r="B61" s="88" t="s">
        <v>40</v>
      </c>
      <c r="D61" s="24"/>
      <c r="E61" s="24"/>
      <c r="H61" s="24">
        <v>4918753362.04</v>
      </c>
    </row>
    <row r="62" spans="1:8" x14ac:dyDescent="0.25">
      <c r="A62" s="26" t="s">
        <v>32</v>
      </c>
      <c r="B62" s="88" t="s">
        <v>41</v>
      </c>
      <c r="D62" s="24"/>
      <c r="E62" s="24" t="s">
        <v>2</v>
      </c>
      <c r="H62" s="24">
        <v>10229296796</v>
      </c>
    </row>
    <row r="63" spans="1:8" x14ac:dyDescent="0.25">
      <c r="A63" s="26"/>
      <c r="B63" s="88" t="s">
        <v>46</v>
      </c>
      <c r="D63" s="24"/>
      <c r="E63" s="24" t="s">
        <v>2</v>
      </c>
      <c r="H63" s="24">
        <v>10190612796</v>
      </c>
    </row>
    <row r="64" spans="1:8" x14ac:dyDescent="0.25">
      <c r="A64" s="26" t="s">
        <v>2</v>
      </c>
      <c r="B64" s="88" t="s">
        <v>47</v>
      </c>
      <c r="D64" s="24"/>
      <c r="E64" s="24" t="s">
        <v>2</v>
      </c>
      <c r="H64" s="24">
        <v>38684000</v>
      </c>
    </row>
    <row r="65" spans="1:8" x14ac:dyDescent="0.25">
      <c r="A65" s="26" t="s">
        <v>100</v>
      </c>
      <c r="B65" s="88" t="s">
        <v>42</v>
      </c>
      <c r="D65" s="24"/>
      <c r="E65" s="24" t="s">
        <v>2</v>
      </c>
      <c r="H65" s="24">
        <v>9304232988</v>
      </c>
    </row>
    <row r="66" spans="1:8" x14ac:dyDescent="0.25">
      <c r="A66" s="26" t="s">
        <v>114</v>
      </c>
      <c r="B66" s="88" t="s">
        <v>115</v>
      </c>
      <c r="D66" s="24"/>
      <c r="E66" s="24"/>
      <c r="H66" s="24">
        <v>29300426</v>
      </c>
    </row>
    <row r="67" spans="1:8" x14ac:dyDescent="0.25">
      <c r="A67" s="29"/>
      <c r="B67" s="88"/>
      <c r="D67" s="24"/>
      <c r="E67" s="24"/>
      <c r="H67" s="24"/>
    </row>
    <row r="68" spans="1:8" x14ac:dyDescent="0.25">
      <c r="A68" s="26"/>
      <c r="B68" s="86" t="s">
        <v>2</v>
      </c>
      <c r="D68" s="24"/>
      <c r="E68" s="24"/>
      <c r="H68" s="91" t="s">
        <v>2</v>
      </c>
    </row>
    <row r="69" spans="1:8" x14ac:dyDescent="0.25">
      <c r="A69" s="25" t="s">
        <v>35</v>
      </c>
      <c r="B69" s="86" t="s">
        <v>36</v>
      </c>
      <c r="D69" s="24"/>
      <c r="E69" s="24"/>
      <c r="H69" s="4">
        <v>4799846.8</v>
      </c>
    </row>
    <row r="70" spans="1:8" x14ac:dyDescent="0.25">
      <c r="A70" s="26" t="s">
        <v>52</v>
      </c>
      <c r="B70" s="88" t="s">
        <v>53</v>
      </c>
      <c r="D70" s="24"/>
      <c r="E70" s="24" t="s">
        <v>2</v>
      </c>
      <c r="H70" s="24">
        <v>3603900</v>
      </c>
    </row>
    <row r="71" spans="1:8" ht="14.5" x14ac:dyDescent="0.35">
      <c r="A71" s="26" t="s">
        <v>37</v>
      </c>
      <c r="B71" s="89" t="s">
        <v>43</v>
      </c>
      <c r="D71" s="24"/>
      <c r="E71" s="87" t="s">
        <v>2</v>
      </c>
      <c r="H71" s="24">
        <v>1195946.8</v>
      </c>
    </row>
    <row r="72" spans="1:8" ht="12" x14ac:dyDescent="0.3">
      <c r="A72" s="15" t="s">
        <v>2</v>
      </c>
      <c r="B72" s="3"/>
      <c r="E72" s="92" t="s">
        <v>2</v>
      </c>
      <c r="H72" s="3" t="s">
        <v>2</v>
      </c>
    </row>
    <row r="73" spans="1:8" ht="12" x14ac:dyDescent="0.3">
      <c r="A73" s="25" t="s">
        <v>119</v>
      </c>
      <c r="B73" s="86" t="s">
        <v>120</v>
      </c>
      <c r="E73" s="10"/>
      <c r="H73" s="4">
        <v>10473077</v>
      </c>
    </row>
    <row r="74" spans="1:8" x14ac:dyDescent="0.25">
      <c r="A74" s="19" t="s">
        <v>118</v>
      </c>
      <c r="B74" s="3" t="s">
        <v>121</v>
      </c>
      <c r="E74" s="3"/>
      <c r="H74" s="3">
        <v>10473077</v>
      </c>
    </row>
    <row r="75" spans="1:8" ht="12" x14ac:dyDescent="0.3">
      <c r="A75" s="26"/>
      <c r="B75" s="88"/>
      <c r="E75" s="10"/>
      <c r="H75" s="4"/>
    </row>
    <row r="76" spans="1:8" ht="12" x14ac:dyDescent="0.3">
      <c r="A76" s="26"/>
      <c r="B76" s="3"/>
      <c r="E76" s="10"/>
      <c r="H76" s="3"/>
    </row>
    <row r="77" spans="1:8" ht="12" x14ac:dyDescent="0.3">
      <c r="A77" s="26" t="s">
        <v>20</v>
      </c>
      <c r="B77" s="88" t="s">
        <v>38</v>
      </c>
      <c r="E77" s="10"/>
      <c r="H77" s="3">
        <v>523777178140.55005</v>
      </c>
    </row>
    <row r="78" spans="1:8" ht="12" x14ac:dyDescent="0.3">
      <c r="A78" s="26" t="s">
        <v>66</v>
      </c>
      <c r="B78" s="88" t="s">
        <v>67</v>
      </c>
      <c r="D78" s="3" t="s">
        <v>2</v>
      </c>
      <c r="E78" s="10"/>
      <c r="H78" s="4"/>
    </row>
    <row r="79" spans="1:8" ht="12.75" customHeight="1" x14ac:dyDescent="0.3">
      <c r="A79" s="25" t="s">
        <v>39</v>
      </c>
      <c r="B79" s="86" t="s">
        <v>82</v>
      </c>
      <c r="C79" s="14"/>
      <c r="E79" s="10"/>
      <c r="H79" s="4">
        <v>441931330000</v>
      </c>
    </row>
    <row r="80" spans="1:8" x14ac:dyDescent="0.25">
      <c r="B80" s="3" t="s">
        <v>65</v>
      </c>
      <c r="E80" s="3" t="s">
        <v>2</v>
      </c>
      <c r="H80" s="3">
        <v>367545060000</v>
      </c>
    </row>
    <row r="81" spans="1:8" ht="11.25" customHeight="1" x14ac:dyDescent="0.25">
      <c r="B81" s="3" t="s">
        <v>81</v>
      </c>
      <c r="E81" s="3"/>
      <c r="H81" s="3">
        <v>74386270000</v>
      </c>
    </row>
    <row r="82" spans="1:8" x14ac:dyDescent="0.25">
      <c r="B82" s="3"/>
      <c r="E82" s="3"/>
      <c r="H82" s="3"/>
    </row>
    <row r="83" spans="1:8" x14ac:dyDescent="0.25">
      <c r="A83" s="19" t="s">
        <v>21</v>
      </c>
      <c r="B83" s="3" t="s">
        <v>22</v>
      </c>
      <c r="E83" s="3"/>
      <c r="H83" s="3">
        <v>53882817497.520004</v>
      </c>
    </row>
    <row r="84" spans="1:8" ht="12" x14ac:dyDescent="0.3">
      <c r="A84" s="29" t="s">
        <v>58</v>
      </c>
      <c r="B84" s="90" t="s">
        <v>88</v>
      </c>
      <c r="E84" s="92" t="s">
        <v>2</v>
      </c>
      <c r="H84" s="92">
        <v>3096385266.2600002</v>
      </c>
    </row>
    <row r="85" spans="1:8" x14ac:dyDescent="0.25">
      <c r="A85" s="25" t="s">
        <v>87</v>
      </c>
      <c r="B85" s="93" t="s">
        <v>89</v>
      </c>
      <c r="E85" s="3"/>
      <c r="H85" s="27">
        <v>4385943021.79</v>
      </c>
    </row>
    <row r="86" spans="1:8" x14ac:dyDescent="0.25">
      <c r="A86" s="19" t="s">
        <v>94</v>
      </c>
      <c r="B86" s="3" t="s">
        <v>95</v>
      </c>
      <c r="E86" s="3"/>
      <c r="H86" s="3">
        <v>39770946814.959999</v>
      </c>
    </row>
    <row r="87" spans="1:8" x14ac:dyDescent="0.25">
      <c r="A87" s="19" t="s">
        <v>85</v>
      </c>
      <c r="B87" s="3" t="s">
        <v>90</v>
      </c>
      <c r="E87" s="3"/>
      <c r="H87" s="3">
        <v>6629542394.5100002</v>
      </c>
    </row>
    <row r="88" spans="1:8" x14ac:dyDescent="0.25">
      <c r="B88" s="3"/>
      <c r="E88" s="3"/>
      <c r="H88" s="3"/>
    </row>
    <row r="89" spans="1:8" x14ac:dyDescent="0.25">
      <c r="A89" s="19" t="s">
        <v>23</v>
      </c>
      <c r="B89" s="3" t="s">
        <v>44</v>
      </c>
      <c r="E89" s="3"/>
      <c r="H89" s="3">
        <v>27965343840.889999</v>
      </c>
    </row>
    <row r="90" spans="1:8" x14ac:dyDescent="0.25">
      <c r="A90" s="19" t="s">
        <v>91</v>
      </c>
      <c r="B90" s="3" t="s">
        <v>54</v>
      </c>
      <c r="E90" s="3"/>
      <c r="H90" s="3">
        <v>967282</v>
      </c>
    </row>
    <row r="91" spans="1:8" x14ac:dyDescent="0.25">
      <c r="A91" s="19" t="s">
        <v>56</v>
      </c>
      <c r="B91" s="3" t="s">
        <v>55</v>
      </c>
      <c r="E91" s="3" t="s">
        <v>2</v>
      </c>
      <c r="H91" s="3">
        <v>8430458798.8800001</v>
      </c>
    </row>
    <row r="92" spans="1:8" x14ac:dyDescent="0.25">
      <c r="A92" s="19" t="s">
        <v>101</v>
      </c>
      <c r="B92" s="3" t="s">
        <v>102</v>
      </c>
      <c r="E92" s="3"/>
      <c r="H92" s="3">
        <v>368220172.31999999</v>
      </c>
    </row>
    <row r="93" spans="1:8" x14ac:dyDescent="0.25">
      <c r="A93" s="19" t="s">
        <v>92</v>
      </c>
      <c r="B93" s="3" t="s">
        <v>93</v>
      </c>
      <c r="E93" s="3"/>
      <c r="H93" s="3">
        <v>399969708.20999998</v>
      </c>
    </row>
    <row r="94" spans="1:8" x14ac:dyDescent="0.25">
      <c r="A94" s="29" t="s">
        <v>96</v>
      </c>
      <c r="B94" s="4" t="s">
        <v>98</v>
      </c>
      <c r="E94" s="3"/>
      <c r="H94" s="4">
        <v>12403438299.189999</v>
      </c>
    </row>
    <row r="95" spans="1:8" ht="12" x14ac:dyDescent="0.3">
      <c r="A95" s="19" t="s">
        <v>97</v>
      </c>
      <c r="B95" s="3" t="s">
        <v>99</v>
      </c>
      <c r="E95" s="92"/>
      <c r="H95" s="3">
        <v>6362289580.2900009</v>
      </c>
    </row>
    <row r="96" spans="1:8" ht="12" x14ac:dyDescent="0.3">
      <c r="B96" s="3"/>
      <c r="E96" s="92"/>
      <c r="H96" s="3"/>
    </row>
    <row r="97" spans="1:10" x14ac:dyDescent="0.25">
      <c r="B97" s="3"/>
      <c r="E97" s="3"/>
      <c r="H97" s="3"/>
    </row>
    <row r="98" spans="1:10" x14ac:dyDescent="0.25">
      <c r="B98" s="3" t="s">
        <v>57</v>
      </c>
      <c r="E98" s="3"/>
      <c r="H98" s="3">
        <v>2313197.8600000003</v>
      </c>
    </row>
    <row r="99" spans="1:10" s="3" customFormat="1" x14ac:dyDescent="0.25">
      <c r="A99" s="19" t="s">
        <v>85</v>
      </c>
      <c r="B99" s="3" t="s">
        <v>90</v>
      </c>
      <c r="G99" s="6"/>
      <c r="H99" s="3">
        <v>250727</v>
      </c>
    </row>
    <row r="100" spans="1:10" ht="12" x14ac:dyDescent="0.3">
      <c r="A100" s="19" t="s">
        <v>87</v>
      </c>
      <c r="B100" s="3" t="s">
        <v>116</v>
      </c>
      <c r="E100" s="92"/>
      <c r="H100" s="4">
        <v>297121</v>
      </c>
      <c r="I100" s="96"/>
      <c r="J100" s="3"/>
    </row>
    <row r="101" spans="1:10" ht="12" x14ac:dyDescent="0.3">
      <c r="A101" s="15" t="s">
        <v>97</v>
      </c>
      <c r="B101" s="8" t="s">
        <v>99</v>
      </c>
      <c r="C101" s="14"/>
      <c r="E101" s="9"/>
      <c r="F101" s="4"/>
      <c r="H101" s="6">
        <v>1765349.86</v>
      </c>
    </row>
    <row r="102" spans="1:10" x14ac:dyDescent="0.25">
      <c r="F102" s="100"/>
      <c r="G102" s="100"/>
      <c r="H102" s="3"/>
    </row>
    <row r="103" spans="1:10" ht="12" x14ac:dyDescent="0.3">
      <c r="A103" s="95"/>
      <c r="C103" s="10"/>
      <c r="D103" s="10"/>
      <c r="E103" s="9"/>
      <c r="F103" s="4"/>
    </row>
    <row r="104" spans="1:10" ht="12" x14ac:dyDescent="0.3">
      <c r="B104" s="9" t="s">
        <v>2</v>
      </c>
      <c r="C104" s="10"/>
      <c r="D104" s="10"/>
      <c r="E104" s="9" t="s">
        <v>2</v>
      </c>
      <c r="F104" s="94"/>
      <c r="H104" s="6">
        <v>2174926358984.3901</v>
      </c>
    </row>
    <row r="105" spans="1:10" ht="12" x14ac:dyDescent="0.3">
      <c r="A105" s="20"/>
      <c r="B105" s="9"/>
      <c r="C105" s="10"/>
      <c r="D105" s="10"/>
      <c r="E105" s="9"/>
      <c r="G105" s="3"/>
      <c r="H105" s="3"/>
    </row>
    <row r="106" spans="1:10" x14ac:dyDescent="0.25">
      <c r="F106" s="3" t="s">
        <v>110</v>
      </c>
      <c r="H106" s="6">
        <v>6.005859375E-2</v>
      </c>
    </row>
  </sheetData>
  <mergeCells count="11">
    <mergeCell ref="D15:D16"/>
    <mergeCell ref="A8:H8"/>
    <mergeCell ref="A9:H9"/>
    <mergeCell ref="A1:C1"/>
    <mergeCell ref="D1:E1"/>
    <mergeCell ref="A2:C2"/>
    <mergeCell ref="D2:E2"/>
    <mergeCell ref="A11:B11"/>
    <mergeCell ref="A13:B13"/>
    <mergeCell ref="G13:H13"/>
    <mergeCell ref="F102:G102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21" bestFit="1" customWidth="1"/>
    <col min="2" max="2" width="54.26953125" style="21" bestFit="1" customWidth="1"/>
    <col min="3" max="3" width="11.453125" style="21"/>
    <col min="4" max="4" width="14.26953125" style="21" bestFit="1" customWidth="1"/>
    <col min="5" max="5" width="14.7265625" style="21" bestFit="1" customWidth="1"/>
    <col min="6" max="6" width="21.54296875" style="21" bestFit="1" customWidth="1"/>
    <col min="7" max="7" width="11.453125" style="21"/>
    <col min="8" max="9" width="20.1796875" style="21" bestFit="1" customWidth="1"/>
    <col min="10" max="10" width="16.453125" style="21" bestFit="1" customWidth="1"/>
    <col min="11" max="11" width="20.1796875" style="21" bestFit="1" customWidth="1"/>
    <col min="12" max="16384" width="11.453125" style="21"/>
  </cols>
  <sheetData>
    <row r="1" spans="1:11" ht="13" thickBot="1" x14ac:dyDescent="0.3">
      <c r="J1" s="56" t="e">
        <f>F7+F8+F9+F12</f>
        <v>#REF!</v>
      </c>
    </row>
    <row r="2" spans="1:11" ht="13.5" thickBot="1" x14ac:dyDescent="0.35">
      <c r="B2" s="32" t="s">
        <v>68</v>
      </c>
      <c r="F2" s="57"/>
      <c r="H2" s="57"/>
      <c r="I2" s="57"/>
      <c r="J2" s="57"/>
    </row>
    <row r="3" spans="1:11" x14ac:dyDescent="0.25">
      <c r="A3" s="58"/>
      <c r="B3" s="59"/>
      <c r="C3" s="59"/>
      <c r="D3" s="59"/>
      <c r="E3" s="59"/>
      <c r="F3" s="59"/>
      <c r="G3" s="60"/>
    </row>
    <row r="4" spans="1:11" x14ac:dyDescent="0.25">
      <c r="A4" s="61"/>
      <c r="G4" s="62"/>
    </row>
    <row r="5" spans="1:11" s="32" customFormat="1" ht="13" x14ac:dyDescent="0.3">
      <c r="A5" s="33" t="s">
        <v>69</v>
      </c>
      <c r="B5" s="34" t="s">
        <v>70</v>
      </c>
      <c r="C5" s="35"/>
      <c r="D5" s="35"/>
      <c r="E5" s="35"/>
      <c r="F5" s="34" t="s">
        <v>71</v>
      </c>
      <c r="G5" s="36"/>
    </row>
    <row r="6" spans="1:11" x14ac:dyDescent="0.25">
      <c r="A6" s="63" t="s">
        <v>25</v>
      </c>
      <c r="B6" s="64" t="s">
        <v>24</v>
      </c>
      <c r="C6" s="4"/>
      <c r="D6" s="3"/>
      <c r="E6" s="3" t="s">
        <v>2</v>
      </c>
      <c r="F6" s="4" t="s">
        <v>2</v>
      </c>
      <c r="G6" s="62"/>
      <c r="I6" s="57"/>
      <c r="J6" s="57"/>
      <c r="K6" s="57"/>
    </row>
    <row r="7" spans="1:11" ht="14.5" x14ac:dyDescent="0.35">
      <c r="A7" s="65" t="s">
        <v>26</v>
      </c>
      <c r="B7" s="6" t="s">
        <v>29</v>
      </c>
      <c r="C7" s="3"/>
      <c r="D7" s="24" t="s">
        <v>2</v>
      </c>
      <c r="E7" s="17" t="s">
        <v>2</v>
      </c>
      <c r="F7" s="17" t="e">
        <f>#REF!</f>
        <v>#REF!</v>
      </c>
      <c r="G7" s="62"/>
      <c r="H7" s="17"/>
      <c r="I7" s="57"/>
      <c r="K7" s="57"/>
    </row>
    <row r="8" spans="1:11" x14ac:dyDescent="0.25">
      <c r="A8" s="65" t="s">
        <v>60</v>
      </c>
      <c r="B8" s="6" t="s">
        <v>61</v>
      </c>
      <c r="C8" s="3"/>
      <c r="D8" s="24"/>
      <c r="E8" s="24" t="s">
        <v>2</v>
      </c>
      <c r="F8" s="24" t="e">
        <f>#REF!</f>
        <v>#REF!</v>
      </c>
      <c r="G8" s="62"/>
      <c r="H8" s="24"/>
      <c r="I8" s="57"/>
      <c r="J8" s="57"/>
    </row>
    <row r="9" spans="1:11" x14ac:dyDescent="0.25">
      <c r="A9" s="65" t="s">
        <v>27</v>
      </c>
      <c r="B9" s="6" t="s">
        <v>28</v>
      </c>
      <c r="C9" s="3"/>
      <c r="D9" s="24"/>
      <c r="E9" s="37" t="s">
        <v>2</v>
      </c>
      <c r="F9" s="57" t="e">
        <f>#REF!</f>
        <v>#REF!</v>
      </c>
      <c r="G9" s="62"/>
      <c r="H9" s="37"/>
      <c r="I9" s="57"/>
      <c r="J9" s="57"/>
    </row>
    <row r="10" spans="1:11" x14ac:dyDescent="0.25">
      <c r="A10" s="66" t="s">
        <v>34</v>
      </c>
      <c r="B10" s="28" t="s">
        <v>42</v>
      </c>
      <c r="C10" s="3"/>
      <c r="D10" s="24"/>
      <c r="E10" s="38" t="s">
        <v>2</v>
      </c>
      <c r="F10" s="24" t="e">
        <f>#REF!</f>
        <v>#REF!</v>
      </c>
      <c r="G10" s="62"/>
      <c r="H10" s="24"/>
      <c r="I10" s="57"/>
      <c r="J10" s="57"/>
      <c r="K10" s="57"/>
    </row>
    <row r="11" spans="1:11" x14ac:dyDescent="0.25">
      <c r="A11" s="65" t="s">
        <v>32</v>
      </c>
      <c r="B11" s="28" t="s">
        <v>72</v>
      </c>
      <c r="F11" s="11" t="e">
        <f>#REF!</f>
        <v>#REF!</v>
      </c>
      <c r="G11" s="62"/>
      <c r="H11" s="11"/>
      <c r="I11" s="57"/>
      <c r="J11" s="57"/>
    </row>
    <row r="12" spans="1:11" x14ac:dyDescent="0.25">
      <c r="A12" s="65" t="s">
        <v>26</v>
      </c>
      <c r="B12" s="6" t="s">
        <v>45</v>
      </c>
      <c r="C12" s="3"/>
      <c r="D12" s="24"/>
      <c r="E12" s="38" t="s">
        <v>2</v>
      </c>
      <c r="F12" s="38" t="e">
        <f>#REF!</f>
        <v>#REF!</v>
      </c>
      <c r="G12" s="62"/>
      <c r="H12" s="38"/>
      <c r="I12" s="57"/>
      <c r="J12" s="57"/>
    </row>
    <row r="13" spans="1:11" ht="13.5" thickBot="1" x14ac:dyDescent="0.35">
      <c r="A13" s="61"/>
      <c r="B13" s="2" t="s">
        <v>73</v>
      </c>
      <c r="E13" s="39" t="s">
        <v>74</v>
      </c>
      <c r="F13" s="40" t="e">
        <f>SUM(F7:F12)</f>
        <v>#REF!</v>
      </c>
      <c r="G13" s="62"/>
      <c r="H13" s="57"/>
      <c r="I13" s="57"/>
      <c r="J13" s="57"/>
      <c r="K13" s="57"/>
    </row>
    <row r="14" spans="1:11" ht="13.5" thickTop="1" x14ac:dyDescent="0.3">
      <c r="A14" s="61"/>
      <c r="B14" s="32" t="s">
        <v>57</v>
      </c>
      <c r="F14" s="67"/>
      <c r="G14" s="62"/>
      <c r="I14" s="67"/>
    </row>
    <row r="15" spans="1:11" x14ac:dyDescent="0.25">
      <c r="A15" s="26" t="s">
        <v>26</v>
      </c>
      <c r="B15" s="6" t="s">
        <v>29</v>
      </c>
      <c r="F15" s="24">
        <v>17047000</v>
      </c>
      <c r="G15" s="62"/>
      <c r="I15" s="67"/>
    </row>
    <row r="16" spans="1:11" x14ac:dyDescent="0.25">
      <c r="A16" s="26" t="s">
        <v>27</v>
      </c>
      <c r="B16" s="6" t="s">
        <v>28</v>
      </c>
      <c r="F16" s="24">
        <v>1601000</v>
      </c>
      <c r="G16" s="62"/>
      <c r="I16" s="67"/>
    </row>
    <row r="17" spans="1:9" ht="13" thickBot="1" x14ac:dyDescent="0.3">
      <c r="A17" s="26" t="s">
        <v>32</v>
      </c>
      <c r="B17" s="28" t="s">
        <v>41</v>
      </c>
      <c r="F17" s="24">
        <v>3777000</v>
      </c>
      <c r="G17" s="62"/>
      <c r="I17" s="67"/>
    </row>
    <row r="18" spans="1:9" ht="13" thickBot="1" x14ac:dyDescent="0.3">
      <c r="A18" s="26"/>
      <c r="B18" s="28"/>
      <c r="F18" s="55">
        <f>SUM(F15:F17)</f>
        <v>22425000</v>
      </c>
      <c r="G18" s="62"/>
      <c r="I18" s="67"/>
    </row>
    <row r="19" spans="1:9" x14ac:dyDescent="0.25">
      <c r="A19" s="26"/>
      <c r="B19" s="28"/>
      <c r="F19" s="24"/>
      <c r="G19" s="62"/>
      <c r="I19" s="67"/>
    </row>
    <row r="20" spans="1:9" ht="13" thickBot="1" x14ac:dyDescent="0.3">
      <c r="A20" s="68"/>
      <c r="B20" s="69"/>
      <c r="C20" s="69"/>
      <c r="D20" s="69"/>
      <c r="E20" s="69"/>
      <c r="F20" s="56" t="e">
        <f>F13-F18</f>
        <v>#REF!</v>
      </c>
      <c r="G20" s="70"/>
      <c r="H20" s="67"/>
      <c r="I20" s="57"/>
    </row>
    <row r="21" spans="1:9" x14ac:dyDescent="0.25">
      <c r="F21" s="67"/>
      <c r="I21" s="71"/>
    </row>
    <row r="22" spans="1:9" x14ac:dyDescent="0.25">
      <c r="F22" s="67"/>
    </row>
    <row r="23" spans="1:9" ht="13" thickBot="1" x14ac:dyDescent="0.3">
      <c r="F23" s="67"/>
    </row>
    <row r="24" spans="1:9" x14ac:dyDescent="0.25">
      <c r="A24" s="58"/>
      <c r="B24" s="59"/>
      <c r="C24" s="59"/>
      <c r="D24" s="59"/>
      <c r="E24" s="59"/>
      <c r="F24" s="72"/>
      <c r="G24" s="60"/>
    </row>
    <row r="25" spans="1:9" ht="13" thickBot="1" x14ac:dyDescent="0.3">
      <c r="A25" s="61"/>
      <c r="F25" s="67"/>
      <c r="G25" s="62"/>
    </row>
    <row r="26" spans="1:9" ht="13.5" thickBot="1" x14ac:dyDescent="0.35">
      <c r="A26" s="41" t="s">
        <v>69</v>
      </c>
      <c r="B26" s="42" t="s">
        <v>75</v>
      </c>
      <c r="C26" s="35"/>
      <c r="D26" s="35"/>
      <c r="E26" s="35"/>
      <c r="F26" s="42" t="s">
        <v>71</v>
      </c>
      <c r="G26" s="62"/>
    </row>
    <row r="27" spans="1:9" ht="13" x14ac:dyDescent="0.3">
      <c r="A27" s="43"/>
      <c r="B27" s="35"/>
      <c r="C27" s="35"/>
      <c r="D27" s="35"/>
      <c r="E27" s="35"/>
      <c r="F27" s="35"/>
      <c r="G27" s="62"/>
    </row>
    <row r="28" spans="1:9" x14ac:dyDescent="0.25">
      <c r="A28" s="63" t="s">
        <v>30</v>
      </c>
      <c r="B28" s="64" t="s">
        <v>31</v>
      </c>
      <c r="C28" s="3"/>
      <c r="D28" s="24"/>
      <c r="E28" s="38"/>
      <c r="F28" s="4" t="s">
        <v>2</v>
      </c>
      <c r="G28" s="62"/>
    </row>
    <row r="29" spans="1:9" x14ac:dyDescent="0.25">
      <c r="A29" s="65" t="s">
        <v>33</v>
      </c>
      <c r="B29" s="28" t="s">
        <v>40</v>
      </c>
      <c r="C29" s="3"/>
      <c r="D29" s="24"/>
      <c r="E29" s="38"/>
      <c r="G29" s="62"/>
    </row>
    <row r="30" spans="1:9" x14ac:dyDescent="0.25">
      <c r="A30" s="65" t="s">
        <v>32</v>
      </c>
      <c r="B30" s="28" t="s">
        <v>76</v>
      </c>
      <c r="C30" s="3"/>
      <c r="D30" s="24"/>
      <c r="E30" s="38" t="s">
        <v>2</v>
      </c>
      <c r="F30" s="73" t="e">
        <f>#REF!</f>
        <v>#REF!</v>
      </c>
      <c r="G30" s="62"/>
    </row>
    <row r="31" spans="1:9" x14ac:dyDescent="0.25">
      <c r="G31" s="62"/>
    </row>
    <row r="32" spans="1:9" ht="13" thickBot="1" x14ac:dyDescent="0.3">
      <c r="A32" s="66"/>
      <c r="B32" s="28"/>
      <c r="C32" s="3"/>
      <c r="D32" s="24"/>
      <c r="E32" s="44">
        <v>1</v>
      </c>
      <c r="F32" s="74" t="e">
        <f>SUM(F30:F31)</f>
        <v>#REF!</v>
      </c>
      <c r="G32" s="62"/>
    </row>
    <row r="33" spans="1:7" ht="13" thickTop="1" x14ac:dyDescent="0.25">
      <c r="A33" s="65"/>
      <c r="B33" s="64" t="s">
        <v>2</v>
      </c>
      <c r="C33" s="3"/>
      <c r="D33" s="24"/>
      <c r="E33" s="44"/>
      <c r="F33" s="75" t="s">
        <v>2</v>
      </c>
      <c r="G33" s="62"/>
    </row>
    <row r="34" spans="1:7" x14ac:dyDescent="0.25">
      <c r="A34" s="63" t="s">
        <v>35</v>
      </c>
      <c r="B34" s="64" t="s">
        <v>36</v>
      </c>
      <c r="C34" s="3"/>
      <c r="D34" s="24"/>
      <c r="E34" s="44"/>
      <c r="F34" s="4" t="s">
        <v>2</v>
      </c>
      <c r="G34" s="62"/>
    </row>
    <row r="35" spans="1:7" x14ac:dyDescent="0.25">
      <c r="A35" s="65" t="s">
        <v>52</v>
      </c>
      <c r="B35" s="28" t="s">
        <v>53</v>
      </c>
      <c r="C35" s="3"/>
      <c r="D35" s="24"/>
      <c r="E35" s="44" t="s">
        <v>2</v>
      </c>
      <c r="F35" s="3" t="e">
        <f>#REF!</f>
        <v>#REF!</v>
      </c>
      <c r="G35" s="62"/>
    </row>
    <row r="36" spans="1:7" ht="14.5" x14ac:dyDescent="0.35">
      <c r="A36" s="65" t="s">
        <v>37</v>
      </c>
      <c r="B36" s="76" t="s">
        <v>43</v>
      </c>
      <c r="C36" s="3"/>
      <c r="D36" s="24"/>
      <c r="E36" s="45" t="s">
        <v>2</v>
      </c>
      <c r="F36" s="24" t="e">
        <f>#REF!</f>
        <v>#REF!</v>
      </c>
      <c r="G36" s="62"/>
    </row>
    <row r="37" spans="1:7" ht="13" thickBot="1" x14ac:dyDescent="0.3">
      <c r="A37" s="65"/>
      <c r="B37" s="76"/>
      <c r="C37" s="3"/>
      <c r="D37" s="24"/>
      <c r="E37" s="44">
        <v>2</v>
      </c>
      <c r="F37" s="74" t="e">
        <f>SUM(F35:F36)</f>
        <v>#REF!</v>
      </c>
      <c r="G37" s="62"/>
    </row>
    <row r="38" spans="1:7" ht="15" thickTop="1" x14ac:dyDescent="0.35">
      <c r="A38" s="65"/>
      <c r="B38" s="76"/>
      <c r="C38" s="3"/>
      <c r="D38" s="24"/>
      <c r="E38" s="45"/>
      <c r="F38" s="24"/>
      <c r="G38" s="62"/>
    </row>
    <row r="39" spans="1:7" ht="13" x14ac:dyDescent="0.3">
      <c r="A39" s="46" t="s">
        <v>2</v>
      </c>
      <c r="B39" s="6"/>
      <c r="C39" s="3"/>
      <c r="D39" s="3"/>
      <c r="E39" s="47" t="s">
        <v>2</v>
      </c>
      <c r="F39" s="3" t="s">
        <v>2</v>
      </c>
      <c r="G39" s="62"/>
    </row>
    <row r="40" spans="1:7" ht="13" x14ac:dyDescent="0.3">
      <c r="A40" s="63" t="s">
        <v>20</v>
      </c>
      <c r="B40" s="64" t="s">
        <v>38</v>
      </c>
      <c r="C40" s="3"/>
      <c r="D40" s="3"/>
      <c r="E40" s="9"/>
      <c r="F40" s="4" t="s">
        <v>2</v>
      </c>
      <c r="G40" s="62"/>
    </row>
    <row r="41" spans="1:7" x14ac:dyDescent="0.25">
      <c r="A41" s="48" t="s">
        <v>66</v>
      </c>
      <c r="B41" s="6" t="s">
        <v>67</v>
      </c>
      <c r="C41" s="3"/>
      <c r="D41" s="3" t="s">
        <v>2</v>
      </c>
      <c r="E41" s="6"/>
      <c r="F41" s="3" t="e">
        <f>#REF!</f>
        <v>#REF!</v>
      </c>
      <c r="G41" s="62"/>
    </row>
    <row r="42" spans="1:7" ht="13" x14ac:dyDescent="0.3">
      <c r="A42" s="65" t="s">
        <v>39</v>
      </c>
      <c r="B42" s="28" t="s">
        <v>16</v>
      </c>
      <c r="C42" s="3"/>
      <c r="D42" s="3"/>
      <c r="E42" s="9"/>
      <c r="F42" s="3" t="e">
        <f>#REF!</f>
        <v>#REF!</v>
      </c>
      <c r="G42" s="62"/>
    </row>
    <row r="43" spans="1:7" ht="13" thickBot="1" x14ac:dyDescent="0.3">
      <c r="A43" s="65"/>
      <c r="B43" s="28"/>
      <c r="C43" s="3"/>
      <c r="D43" s="3"/>
      <c r="E43" s="44">
        <v>3</v>
      </c>
      <c r="F43" s="49" t="e">
        <f>SUM(F41:F42)</f>
        <v>#REF!</v>
      </c>
      <c r="G43" s="62"/>
    </row>
    <row r="44" spans="1:7" ht="13.5" thickTop="1" x14ac:dyDescent="0.3">
      <c r="A44" s="65"/>
      <c r="B44" s="6"/>
      <c r="C44" s="3"/>
      <c r="D44" s="3"/>
      <c r="E44" s="9"/>
      <c r="F44" s="4"/>
      <c r="G44" s="62"/>
    </row>
    <row r="45" spans="1:7" ht="13" x14ac:dyDescent="0.3">
      <c r="A45" s="63" t="s">
        <v>21</v>
      </c>
      <c r="B45" s="64" t="s">
        <v>22</v>
      </c>
      <c r="C45" s="14"/>
      <c r="D45" s="3"/>
      <c r="E45" s="9"/>
      <c r="F45" s="77">
        <f>F48+F47+F46+F49</f>
        <v>6479160495.2999954</v>
      </c>
      <c r="G45" s="62"/>
    </row>
    <row r="46" spans="1:7" ht="13" x14ac:dyDescent="0.3">
      <c r="A46" s="26" t="s">
        <v>58</v>
      </c>
      <c r="B46" s="31" t="s">
        <v>59</v>
      </c>
      <c r="C46" s="3"/>
      <c r="D46" s="3"/>
      <c r="E46" s="5" t="s">
        <v>2</v>
      </c>
      <c r="F46" s="5">
        <v>2647065050.3499951</v>
      </c>
      <c r="G46" s="62"/>
    </row>
    <row r="47" spans="1:7" ht="13" x14ac:dyDescent="0.3">
      <c r="A47" s="29" t="s">
        <v>87</v>
      </c>
      <c r="B47" s="30" t="s">
        <v>84</v>
      </c>
      <c r="C47" s="3"/>
      <c r="D47" s="3"/>
      <c r="E47" s="5"/>
      <c r="F47" s="5">
        <v>2799156030.6799998</v>
      </c>
      <c r="G47" s="62"/>
    </row>
    <row r="48" spans="1:7" ht="13" x14ac:dyDescent="0.3">
      <c r="A48" s="29" t="s">
        <v>83</v>
      </c>
      <c r="B48" s="30" t="s">
        <v>84</v>
      </c>
      <c r="C48" s="3"/>
      <c r="D48" s="3"/>
      <c r="E48" s="5"/>
      <c r="F48" s="5">
        <v>725652375.46000016</v>
      </c>
      <c r="G48" s="62"/>
    </row>
    <row r="49" spans="1:7" ht="21" x14ac:dyDescent="0.3">
      <c r="A49" s="29" t="s">
        <v>85</v>
      </c>
      <c r="B49" s="30" t="s">
        <v>86</v>
      </c>
      <c r="C49" s="3"/>
      <c r="D49" s="3"/>
      <c r="E49" s="5"/>
      <c r="F49" s="5">
        <v>307287038.81</v>
      </c>
      <c r="G49" s="62"/>
    </row>
    <row r="50" spans="1:7" x14ac:dyDescent="0.25">
      <c r="A50" s="65"/>
      <c r="B50" s="31"/>
      <c r="C50" s="3"/>
      <c r="D50" s="3"/>
      <c r="E50" s="44"/>
      <c r="F50" s="3"/>
      <c r="G50" s="62"/>
    </row>
    <row r="51" spans="1:7" x14ac:dyDescent="0.25">
      <c r="A51" s="65"/>
      <c r="B51" s="31"/>
      <c r="C51" s="3"/>
      <c r="D51" s="3"/>
      <c r="E51" s="44"/>
      <c r="F51" s="3"/>
      <c r="G51" s="62"/>
    </row>
    <row r="52" spans="1:7" x14ac:dyDescent="0.25">
      <c r="A52" s="63" t="s">
        <v>23</v>
      </c>
      <c r="B52" s="78" t="s">
        <v>44</v>
      </c>
      <c r="C52" s="3"/>
      <c r="D52" s="3"/>
      <c r="E52" s="6"/>
      <c r="F52" s="27" t="s">
        <v>2</v>
      </c>
      <c r="G52" s="62"/>
    </row>
    <row r="53" spans="1:7" ht="13.5" thickBot="1" x14ac:dyDescent="0.35">
      <c r="A53" s="65" t="s">
        <v>56</v>
      </c>
      <c r="B53" s="54" t="s">
        <v>55</v>
      </c>
      <c r="C53" s="3"/>
      <c r="D53" s="3"/>
      <c r="E53" s="44">
        <v>5</v>
      </c>
      <c r="F53" s="50" t="e">
        <f>#REF!</f>
        <v>#REF!</v>
      </c>
      <c r="G53" s="62"/>
    </row>
    <row r="54" spans="1:7" ht="13" thickTop="1" x14ac:dyDescent="0.25">
      <c r="A54" s="61"/>
      <c r="G54" s="62"/>
    </row>
    <row r="55" spans="1:7" ht="13" thickBot="1" x14ac:dyDescent="0.3">
      <c r="A55" s="61"/>
      <c r="B55" s="6" t="s">
        <v>77</v>
      </c>
      <c r="E55" s="39" t="s">
        <v>78</v>
      </c>
      <c r="F55" s="79" t="e">
        <f>F32+F37+F42+F45+F53</f>
        <v>#REF!</v>
      </c>
      <c r="G55" s="62"/>
    </row>
    <row r="56" spans="1:7" ht="13.5" thickTop="1" thickBot="1" x14ac:dyDescent="0.3">
      <c r="A56" s="61"/>
      <c r="G56" s="62"/>
    </row>
    <row r="57" spans="1:7" ht="13.5" thickBot="1" x14ac:dyDescent="0.35">
      <c r="A57" s="61"/>
      <c r="B57" s="32" t="s">
        <v>79</v>
      </c>
      <c r="C57" s="32"/>
      <c r="D57" s="32"/>
      <c r="E57" s="32" t="s">
        <v>80</v>
      </c>
      <c r="F57" s="51" t="e">
        <f>F13-F18+F55</f>
        <v>#REF!</v>
      </c>
      <c r="G57" s="62"/>
    </row>
    <row r="58" spans="1:7" x14ac:dyDescent="0.25">
      <c r="A58" s="61"/>
      <c r="G58" s="62"/>
    </row>
    <row r="59" spans="1:7" ht="21.75" customHeight="1" x14ac:dyDescent="0.25">
      <c r="A59" s="61"/>
      <c r="F59" s="53" t="e">
        <f>#REF!</f>
        <v>#REF!</v>
      </c>
      <c r="G59" s="62"/>
    </row>
    <row r="60" spans="1:7" x14ac:dyDescent="0.25">
      <c r="A60" s="61"/>
      <c r="G60" s="62"/>
    </row>
    <row r="61" spans="1:7" ht="13" thickBot="1" x14ac:dyDescent="0.3">
      <c r="A61" s="68"/>
      <c r="B61" s="69"/>
      <c r="C61" s="69"/>
      <c r="D61" s="69"/>
      <c r="E61" s="69"/>
      <c r="F61" s="52" t="e">
        <f>F57-F59</f>
        <v>#REF!</v>
      </c>
      <c r="G61" s="70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2023-12-18T17:48:37Z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