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mintic.sharepoint.com/sites/GrupoPlaneacinEstratgica/Documentos compartidos/General/DOCUMENTOS GITPS/05 PA/2023/Seguimiento/Publicaciones/Segundo Trimestre PA/"/>
    </mc:Choice>
  </mc:AlternateContent>
  <xr:revisionPtr revIDLastSave="249" documentId="8_{E8EAA116-09CF-478B-911A-F30650DA30C7}" xr6:coauthVersionLast="47" xr6:coauthVersionMax="47" xr10:uidLastSave="{FF626D1F-29EE-498E-996A-57993059A873}"/>
  <bookViews>
    <workbookView xWindow="-120" yWindow="-120" windowWidth="20730" windowHeight="11160" xr2:uid="{00000000-000D-0000-FFFF-FFFF00000000}"/>
  </bookViews>
  <sheets>
    <sheet name="0" sheetId="8" r:id="rId1"/>
    <sheet name="Explicación1" sheetId="21" r:id="rId2"/>
    <sheet name="1. Iniciativas" sheetId="3" r:id="rId3"/>
    <sheet name="Explicación2" sheetId="27" r:id="rId4"/>
    <sheet name="2. Proyectos e indicadores" sheetId="28" r:id="rId5"/>
  </sheets>
  <externalReferences>
    <externalReference r:id="rId6"/>
  </externalReferences>
  <definedNames>
    <definedName name="_xlnm._FilterDatabase" localSheetId="2" hidden="1">'1. Iniciativas'!$A$5:$V$49</definedName>
    <definedName name="_xlnm._FilterDatabase" localSheetId="4" hidden="1">'2. Proyectos e indicadores'!$A$5:$M$522</definedName>
    <definedName name="_xlnm.Print_Area" localSheetId="0">'0'!$A$1:$E$317</definedName>
    <definedName name="_xlnm.Print_Area" localSheetId="2">'1. Iniciativas'!$A$1:$U$50</definedName>
    <definedName name="_xlnm.Print_Area" localSheetId="1">Explicación1!$A$1:$B$65</definedName>
    <definedName name="in_001" localSheetId="0">#REF!</definedName>
    <definedName name="in_001" localSheetId="2">#REF!</definedName>
    <definedName name="in_001">#REF!</definedName>
    <definedName name="ini_10" localSheetId="0">#REF!</definedName>
    <definedName name="ini_10" localSheetId="2">#REF!</definedName>
    <definedName name="ini_10">#REF!</definedName>
    <definedName name="ini_11" localSheetId="0">#REF!</definedName>
    <definedName name="ini_11" localSheetId="2">#REF!</definedName>
    <definedName name="ini_11">#REF!</definedName>
    <definedName name="ini_12" localSheetId="0">#REF!</definedName>
    <definedName name="ini_12" localSheetId="2">#REF!</definedName>
    <definedName name="ini_12">#REF!</definedName>
    <definedName name="ini_13" localSheetId="0">#REF!</definedName>
    <definedName name="ini_13" localSheetId="2">#REF!</definedName>
    <definedName name="ini_13">#REF!</definedName>
    <definedName name="ini_14" localSheetId="0">#REF!</definedName>
    <definedName name="ini_14" localSheetId="2">#REF!</definedName>
    <definedName name="ini_14">#REF!</definedName>
    <definedName name="ini_15" localSheetId="0">#REF!</definedName>
    <definedName name="ini_15" localSheetId="2">#REF!</definedName>
    <definedName name="ini_15">#REF!</definedName>
    <definedName name="ini_16" localSheetId="0">#REF!</definedName>
    <definedName name="ini_16" localSheetId="2">#REF!</definedName>
    <definedName name="ini_16">#REF!</definedName>
    <definedName name="ini_17" localSheetId="0">#REF!</definedName>
    <definedName name="ini_17" localSheetId="2">#REF!</definedName>
    <definedName name="ini_17">#REF!</definedName>
    <definedName name="ini_18" localSheetId="0">#REF!</definedName>
    <definedName name="ini_18" localSheetId="2">#REF!</definedName>
    <definedName name="ini_18">#REF!</definedName>
    <definedName name="ini_19" localSheetId="0">#REF!</definedName>
    <definedName name="ini_19" localSheetId="2">#REF!</definedName>
    <definedName name="ini_19">#REF!</definedName>
    <definedName name="ini_2" localSheetId="0">#REF!</definedName>
    <definedName name="ini_2" localSheetId="2">#REF!</definedName>
    <definedName name="ini_2">#REF!</definedName>
    <definedName name="ini_20" localSheetId="0">#REF!</definedName>
    <definedName name="ini_20" localSheetId="2">#REF!</definedName>
    <definedName name="ini_20">#REF!</definedName>
    <definedName name="ini_21" localSheetId="0">#REF!</definedName>
    <definedName name="ini_21" localSheetId="2">#REF!</definedName>
    <definedName name="ini_21">#REF!</definedName>
    <definedName name="ini_22" localSheetId="0">#REF!</definedName>
    <definedName name="ini_22" localSheetId="2">#REF!</definedName>
    <definedName name="ini_22">#REF!</definedName>
    <definedName name="ini_23" localSheetId="0">#REF!</definedName>
    <definedName name="ini_23" localSheetId="2">#REF!</definedName>
    <definedName name="ini_23">#REF!</definedName>
    <definedName name="ini_24" localSheetId="0">#REF!</definedName>
    <definedName name="ini_24" localSheetId="2">#REF!</definedName>
    <definedName name="ini_24">#REF!</definedName>
    <definedName name="ini_25" localSheetId="0">#REF!</definedName>
    <definedName name="ini_25" localSheetId="2">#REF!</definedName>
    <definedName name="ini_25">#REF!</definedName>
    <definedName name="ini_26" localSheetId="0">#REF!</definedName>
    <definedName name="ini_26" localSheetId="2">#REF!</definedName>
    <definedName name="ini_26">#REF!</definedName>
    <definedName name="ini_27" localSheetId="0">#REF!</definedName>
    <definedName name="ini_27" localSheetId="2">#REF!</definedName>
    <definedName name="ini_27">#REF!</definedName>
    <definedName name="ini_28" localSheetId="0">#REF!</definedName>
    <definedName name="ini_28" localSheetId="2">#REF!</definedName>
    <definedName name="ini_28">#REF!</definedName>
    <definedName name="ini_29" localSheetId="0">#REF!</definedName>
    <definedName name="ini_29" localSheetId="2">#REF!</definedName>
    <definedName name="ini_29">#REF!</definedName>
    <definedName name="ini_3" localSheetId="0">#REF!</definedName>
    <definedName name="ini_3" localSheetId="2">#REF!</definedName>
    <definedName name="ini_3">#REF!</definedName>
    <definedName name="ini_30" localSheetId="0">#REF!</definedName>
    <definedName name="ini_30" localSheetId="2">#REF!</definedName>
    <definedName name="ini_30">#REF!</definedName>
    <definedName name="ini_31" localSheetId="0">#REF!</definedName>
    <definedName name="ini_31" localSheetId="2">#REF!</definedName>
    <definedName name="ini_31">#REF!</definedName>
    <definedName name="ini_32" localSheetId="0">#REF!</definedName>
    <definedName name="ini_32" localSheetId="2">#REF!</definedName>
    <definedName name="ini_32">#REF!</definedName>
    <definedName name="ini_33" localSheetId="0">#REF!</definedName>
    <definedName name="ini_33" localSheetId="2">#REF!</definedName>
    <definedName name="ini_33">#REF!</definedName>
    <definedName name="ini_34" localSheetId="0">#REF!</definedName>
    <definedName name="ini_34" localSheetId="2">#REF!</definedName>
    <definedName name="ini_34">#REF!</definedName>
    <definedName name="ini_35" localSheetId="0">#REF!</definedName>
    <definedName name="ini_35" localSheetId="2">#REF!</definedName>
    <definedName name="ini_35">#REF!</definedName>
    <definedName name="ini_36" localSheetId="0">#REF!</definedName>
    <definedName name="ini_36" localSheetId="2">#REF!</definedName>
    <definedName name="ini_36">#REF!</definedName>
    <definedName name="ini_37" localSheetId="0">#REF!</definedName>
    <definedName name="ini_37" localSheetId="2">#REF!</definedName>
    <definedName name="ini_37">#REF!</definedName>
    <definedName name="ini_38" localSheetId="0">#REF!</definedName>
    <definedName name="ini_38" localSheetId="2">#REF!</definedName>
    <definedName name="ini_38">#REF!</definedName>
    <definedName name="ini_39" localSheetId="0">#REF!</definedName>
    <definedName name="ini_39" localSheetId="2">#REF!</definedName>
    <definedName name="ini_39">#REF!</definedName>
    <definedName name="ini_4" localSheetId="0">#REF!</definedName>
    <definedName name="ini_4" localSheetId="2">#REF!</definedName>
    <definedName name="ini_4">#REF!</definedName>
    <definedName name="ini_40" localSheetId="0">#REF!</definedName>
    <definedName name="ini_40" localSheetId="2">#REF!</definedName>
    <definedName name="ini_40">#REF!</definedName>
    <definedName name="ini_41" localSheetId="0">#REF!</definedName>
    <definedName name="ini_41" localSheetId="2">#REF!</definedName>
    <definedName name="ini_41">#REF!</definedName>
    <definedName name="ini_42" localSheetId="0">#REF!</definedName>
    <definedName name="ini_42" localSheetId="2">#REF!</definedName>
    <definedName name="ini_42">#REF!</definedName>
    <definedName name="ini_43" localSheetId="0">#REF!</definedName>
    <definedName name="ini_43" localSheetId="2">#REF!</definedName>
    <definedName name="ini_43">#REF!</definedName>
    <definedName name="ini_44" localSheetId="0">#REF!</definedName>
    <definedName name="ini_44" localSheetId="2">#REF!</definedName>
    <definedName name="ini_44">#REF!</definedName>
    <definedName name="ini_45" localSheetId="0">#REF!</definedName>
    <definedName name="ini_45" localSheetId="2">#REF!</definedName>
    <definedName name="ini_45">#REF!</definedName>
    <definedName name="ini_46" localSheetId="0">#REF!</definedName>
    <definedName name="ini_46" localSheetId="2">#REF!</definedName>
    <definedName name="ini_46">#REF!</definedName>
    <definedName name="ini_47" localSheetId="0">#REF!</definedName>
    <definedName name="ini_47" localSheetId="2">#REF!</definedName>
    <definedName name="ini_47">#REF!</definedName>
    <definedName name="ini_48" localSheetId="0">#REF!</definedName>
    <definedName name="ini_48" localSheetId="2">#REF!</definedName>
    <definedName name="ini_48">#REF!</definedName>
    <definedName name="ini_49" localSheetId="0">#REF!</definedName>
    <definedName name="ini_49" localSheetId="2">#REF!</definedName>
    <definedName name="ini_49">#REF!</definedName>
    <definedName name="ini_5" localSheetId="0">#REF!</definedName>
    <definedName name="ini_5" localSheetId="2">#REF!</definedName>
    <definedName name="ini_5">#REF!</definedName>
    <definedName name="ini_50" localSheetId="0">#REF!</definedName>
    <definedName name="ini_50" localSheetId="2">#REF!</definedName>
    <definedName name="ini_50">#REF!</definedName>
    <definedName name="ini_51" localSheetId="0">#REF!</definedName>
    <definedName name="ini_51" localSheetId="2">#REF!</definedName>
    <definedName name="ini_51">#REF!</definedName>
    <definedName name="ini_52" localSheetId="0">#REF!</definedName>
    <definedName name="ini_52" localSheetId="2">#REF!</definedName>
    <definedName name="ini_52">#REF!</definedName>
    <definedName name="ini_53" localSheetId="0">#REF!</definedName>
    <definedName name="ini_53" localSheetId="2">#REF!</definedName>
    <definedName name="ini_53">#REF!</definedName>
    <definedName name="ini_54" localSheetId="0">#REF!</definedName>
    <definedName name="ini_54" localSheetId="2">#REF!</definedName>
    <definedName name="ini_54">#REF!</definedName>
    <definedName name="ini_55" localSheetId="0">#REF!</definedName>
    <definedName name="ini_55" localSheetId="2">#REF!</definedName>
    <definedName name="ini_55">#REF!</definedName>
    <definedName name="ini_56" localSheetId="0">#REF!</definedName>
    <definedName name="ini_56" localSheetId="2">#REF!</definedName>
    <definedName name="ini_56">#REF!</definedName>
    <definedName name="ini_57" localSheetId="0">#REF!</definedName>
    <definedName name="ini_57" localSheetId="2">#REF!</definedName>
    <definedName name="ini_57">#REF!</definedName>
    <definedName name="ini_58" localSheetId="0">#REF!</definedName>
    <definedName name="ini_58" localSheetId="2">#REF!</definedName>
    <definedName name="ini_58">#REF!</definedName>
    <definedName name="ini_59" localSheetId="0">#REF!</definedName>
    <definedName name="ini_59" localSheetId="2">#REF!</definedName>
    <definedName name="ini_59">#REF!</definedName>
    <definedName name="ini_6" localSheetId="0">#REF!</definedName>
    <definedName name="ini_6" localSheetId="2">#REF!</definedName>
    <definedName name="ini_6">#REF!</definedName>
    <definedName name="ini_60" localSheetId="0">#REF!</definedName>
    <definedName name="ini_60" localSheetId="2">#REF!</definedName>
    <definedName name="ini_60">#REF!</definedName>
    <definedName name="ini_61" localSheetId="0">#REF!</definedName>
    <definedName name="ini_61" localSheetId="2">#REF!</definedName>
    <definedName name="ini_61">#REF!</definedName>
    <definedName name="ini_62" localSheetId="0">#REF!</definedName>
    <definedName name="ini_62" localSheetId="2">#REF!</definedName>
    <definedName name="ini_62">#REF!</definedName>
    <definedName name="ini_63" localSheetId="0">#REF!</definedName>
    <definedName name="ini_63" localSheetId="2">#REF!</definedName>
    <definedName name="ini_63">#REF!</definedName>
    <definedName name="ini_64" localSheetId="0">#REF!</definedName>
    <definedName name="ini_64" localSheetId="2">#REF!</definedName>
    <definedName name="ini_64">#REF!</definedName>
    <definedName name="ini_65" localSheetId="0">#REF!</definedName>
    <definedName name="ini_65" localSheetId="2">#REF!</definedName>
    <definedName name="ini_65">#REF!</definedName>
    <definedName name="ini_66" localSheetId="0">#REF!</definedName>
    <definedName name="ini_66" localSheetId="2">#REF!</definedName>
    <definedName name="ini_66">#REF!</definedName>
    <definedName name="ini_67" localSheetId="0">#REF!</definedName>
    <definedName name="ini_67" localSheetId="2">#REF!</definedName>
    <definedName name="ini_67">#REF!</definedName>
    <definedName name="ini_68" localSheetId="0">#REF!</definedName>
    <definedName name="ini_68" localSheetId="2">#REF!</definedName>
    <definedName name="ini_68">#REF!</definedName>
    <definedName name="ini_69" localSheetId="0">#REF!</definedName>
    <definedName name="ini_69" localSheetId="2">#REF!</definedName>
    <definedName name="ini_69">#REF!</definedName>
    <definedName name="ini_7" localSheetId="0">#REF!</definedName>
    <definedName name="ini_7" localSheetId="2">#REF!</definedName>
    <definedName name="ini_7">#REF!</definedName>
    <definedName name="ini_70" localSheetId="0">#REF!</definedName>
    <definedName name="ini_70" localSheetId="2">#REF!</definedName>
    <definedName name="ini_70">#REF!</definedName>
    <definedName name="ini_71" localSheetId="0">#REF!</definedName>
    <definedName name="ini_71" localSheetId="2">#REF!</definedName>
    <definedName name="ini_71">#REF!</definedName>
    <definedName name="ini_72" localSheetId="0">#REF!</definedName>
    <definedName name="ini_72" localSheetId="2">#REF!</definedName>
    <definedName name="ini_72">#REF!</definedName>
    <definedName name="ini_73" localSheetId="0">#REF!</definedName>
    <definedName name="ini_73" localSheetId="2">#REF!</definedName>
    <definedName name="ini_73">#REF!</definedName>
    <definedName name="ini_74" localSheetId="0">#REF!</definedName>
    <definedName name="ini_74" localSheetId="2">#REF!</definedName>
    <definedName name="ini_74">#REF!</definedName>
    <definedName name="ini_75" localSheetId="0">#REF!</definedName>
    <definedName name="ini_75" localSheetId="2">#REF!</definedName>
    <definedName name="ini_75">#REF!</definedName>
    <definedName name="ini_76" localSheetId="0">#REF!</definedName>
    <definedName name="ini_76" localSheetId="2">#REF!</definedName>
    <definedName name="ini_76">#REF!</definedName>
    <definedName name="ini_77" localSheetId="0">#REF!</definedName>
    <definedName name="ini_77" localSheetId="2">#REF!</definedName>
    <definedName name="ini_77">#REF!</definedName>
    <definedName name="ini_78" localSheetId="0">#REF!</definedName>
    <definedName name="ini_78" localSheetId="2">#REF!</definedName>
    <definedName name="ini_78">#REF!</definedName>
    <definedName name="ini_79" localSheetId="0">#REF!</definedName>
    <definedName name="ini_79" localSheetId="2">#REF!</definedName>
    <definedName name="ini_79">#REF!</definedName>
    <definedName name="ini_8" localSheetId="0">#REF!</definedName>
    <definedName name="ini_8" localSheetId="2">#REF!</definedName>
    <definedName name="ini_8">#REF!</definedName>
    <definedName name="ini_80" localSheetId="0">#REF!</definedName>
    <definedName name="ini_80" localSheetId="2">#REF!</definedName>
    <definedName name="ini_80">#REF!</definedName>
    <definedName name="ini_81" localSheetId="0">#REF!</definedName>
    <definedName name="ini_81" localSheetId="2">#REF!</definedName>
    <definedName name="ini_81">#REF!</definedName>
    <definedName name="ini_82" localSheetId="0">#REF!</definedName>
    <definedName name="ini_82" localSheetId="2">#REF!</definedName>
    <definedName name="ini_82">#REF!</definedName>
    <definedName name="ini_83" localSheetId="0">#REF!</definedName>
    <definedName name="ini_83" localSheetId="2">#REF!</definedName>
    <definedName name="ini_83">#REF!</definedName>
    <definedName name="ini_84" localSheetId="0">#REF!</definedName>
    <definedName name="ini_84" localSheetId="2">#REF!</definedName>
    <definedName name="ini_84">#REF!</definedName>
    <definedName name="ini_85" localSheetId="0">#REF!</definedName>
    <definedName name="ini_85" localSheetId="2">#REF!</definedName>
    <definedName name="ini_85">#REF!</definedName>
    <definedName name="ini_86" localSheetId="0">#REF!</definedName>
    <definedName name="ini_86" localSheetId="2">#REF!</definedName>
    <definedName name="ini_86">#REF!</definedName>
    <definedName name="ini_87" localSheetId="0">#REF!</definedName>
    <definedName name="ini_87" localSheetId="2">#REF!</definedName>
    <definedName name="ini_87">#REF!</definedName>
    <definedName name="ini_88" localSheetId="0">#REF!</definedName>
    <definedName name="ini_88" localSheetId="2">#REF!</definedName>
    <definedName name="ini_88">#REF!</definedName>
    <definedName name="ini_89" localSheetId="0">#REF!</definedName>
    <definedName name="ini_89" localSheetId="2">#REF!</definedName>
    <definedName name="ini_89">#REF!</definedName>
    <definedName name="ini_9" localSheetId="0">#REF!</definedName>
    <definedName name="ini_9" localSheetId="2">#REF!</definedName>
    <definedName name="ini_9">#REF!</definedName>
    <definedName name="ini_90" localSheetId="0">#REF!</definedName>
    <definedName name="ini_90" localSheetId="2">#REF!</definedName>
    <definedName name="ini_90">#REF!</definedName>
    <definedName name="ini_91" localSheetId="0">#REF!</definedName>
    <definedName name="ini_91" localSheetId="2">#REF!</definedName>
    <definedName name="ini_91">#REF!</definedName>
    <definedName name="ini_92" localSheetId="0">#REF!</definedName>
    <definedName name="ini_92" localSheetId="2">#REF!</definedName>
    <definedName name="ini_92">#REF!</definedName>
    <definedName name="ini_93" localSheetId="0">#REF!</definedName>
    <definedName name="ini_93" localSheetId="2">#REF!</definedName>
    <definedName name="ini_93">#REF!</definedName>
    <definedName name="inter" localSheetId="0">#REF!</definedName>
    <definedName name="inter" localSheetId="2">#REF!</definedName>
    <definedName name="inter">#REF!</definedName>
    <definedName name="MATRIZ" localSheetId="0">#REF!</definedName>
    <definedName name="MATRIZ" localSheetId="2">#REF!</definedName>
    <definedName name="MATRIZ">#REF!</definedName>
    <definedName name="oficina" localSheetId="0">#REF!</definedName>
    <definedName name="oficina" localSheetId="2">#REF!</definedName>
    <definedName name="oficina">#REF!</definedName>
    <definedName name="prensa" localSheetId="0">#REF!</definedName>
    <definedName name="prensa" localSheetId="2">#REF!</definedName>
    <definedName name="prensa">#REF!</definedName>
    <definedName name="qwer" localSheetId="0">#REF!</definedName>
    <definedName name="qwer" localSheetId="2">#REF!</definedName>
    <definedName name="qwer">#REF!</definedName>
    <definedName name="tipos">[1]Hoja1!$D$7:$D$9</definedName>
    <definedName name="_xlnm.Print_Titles" localSheetId="2">'1. Iniciativas'!$1:$5</definedName>
    <definedName name="_xlnm.Print_Titles" localSheetId="4">'2. Proyectos e indicadores'!$1:$5</definedName>
    <definedName name="xxxxxxx" localSheetId="0">#REF!</definedName>
    <definedName name="xxxxxxx" localSheetId="2">#REF!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3" l="1"/>
  <c r="O14" i="3"/>
  <c r="L40" i="3"/>
  <c r="O27" i="3" l="1"/>
  <c r="O40" i="3" l="1"/>
  <c r="O45" i="3" l="1"/>
  <c r="L45" i="3"/>
  <c r="L37" i="3"/>
  <c r="O37" i="3"/>
  <c r="O31" i="3"/>
  <c r="L31" i="3"/>
  <c r="L27" i="3"/>
  <c r="L26" i="3"/>
  <c r="O26" i="3"/>
  <c r="O16" i="3"/>
  <c r="L16" i="3"/>
  <c r="L49" i="3"/>
  <c r="O49" i="3"/>
  <c r="O17" i="3" l="1"/>
  <c r="O19" i="3"/>
  <c r="O18" i="3"/>
  <c r="O15" i="3"/>
  <c r="O13" i="3"/>
  <c r="O12" i="3"/>
  <c r="O11" i="3"/>
  <c r="O10" i="3"/>
  <c r="O9" i="3"/>
  <c r="O8" i="3"/>
  <c r="O7" i="3"/>
  <c r="O6" i="3"/>
  <c r="L17" i="3" l="1"/>
  <c r="O34" i="3"/>
  <c r="O33" i="3"/>
  <c r="K297" i="28"/>
  <c r="K298" i="28"/>
  <c r="K299" i="28"/>
  <c r="K301" i="28"/>
  <c r="K302" i="28"/>
  <c r="K303" i="28"/>
  <c r="K304" i="28"/>
  <c r="K305" i="28"/>
  <c r="K306" i="28"/>
  <c r="K307" i="28"/>
  <c r="K308" i="28"/>
  <c r="K309" i="28"/>
  <c r="K310" i="28"/>
  <c r="K311" i="28"/>
  <c r="K312" i="28"/>
  <c r="K313" i="28"/>
  <c r="K316" i="28"/>
  <c r="K317" i="28"/>
  <c r="K318" i="28"/>
  <c r="K319" i="28"/>
  <c r="K320" i="28"/>
  <c r="K321" i="28"/>
  <c r="K322" i="28"/>
  <c r="K323" i="28"/>
  <c r="K325" i="28"/>
  <c r="K326" i="28"/>
  <c r="K327" i="28"/>
  <c r="K328" i="28"/>
  <c r="K329" i="28"/>
  <c r="K330" i="28"/>
  <c r="K331" i="28"/>
  <c r="K337" i="28"/>
  <c r="K338" i="28"/>
  <c r="K339" i="28"/>
  <c r="K340" i="28"/>
  <c r="K341" i="28"/>
  <c r="K342" i="28"/>
  <c r="K343" i="28"/>
  <c r="K344" i="28"/>
  <c r="K345" i="28"/>
  <c r="K354" i="28"/>
  <c r="K356" i="28"/>
  <c r="K357" i="28"/>
  <c r="K358" i="28"/>
  <c r="K359" i="28"/>
  <c r="K360" i="28"/>
  <c r="K361" i="28"/>
  <c r="K381" i="28"/>
  <c r="K383" i="28"/>
  <c r="K384" i="28"/>
  <c r="K385" i="28"/>
  <c r="K386" i="28"/>
  <c r="K387" i="28"/>
  <c r="K388" i="28"/>
  <c r="K389" i="28"/>
  <c r="K390" i="28"/>
  <c r="K391" i="28"/>
  <c r="K392" i="28"/>
  <c r="K393" i="28"/>
  <c r="K394" i="28"/>
  <c r="K395" i="28"/>
  <c r="K396" i="28"/>
  <c r="K397" i="28"/>
  <c r="K398" i="28"/>
  <c r="K399" i="28"/>
  <c r="K400" i="28"/>
  <c r="K401" i="28"/>
  <c r="K402" i="28"/>
  <c r="K403" i="28"/>
  <c r="K404" i="28"/>
  <c r="K405" i="28"/>
  <c r="K406" i="28"/>
  <c r="K407" i="28"/>
  <c r="K408" i="28"/>
  <c r="K409" i="28"/>
  <c r="K410" i="28"/>
  <c r="K411" i="28"/>
  <c r="K412" i="28"/>
  <c r="K413" i="28"/>
  <c r="K414" i="28"/>
  <c r="K415" i="28"/>
  <c r="K417" i="28"/>
  <c r="K418" i="28"/>
  <c r="K419" i="28"/>
  <c r="K420" i="28"/>
  <c r="K421" i="28"/>
  <c r="K423" i="28"/>
  <c r="K424" i="28"/>
  <c r="K425" i="28"/>
  <c r="K426" i="28"/>
  <c r="K427" i="28"/>
  <c r="K428" i="28"/>
  <c r="K429" i="28"/>
  <c r="K430" i="28"/>
  <c r="K431" i="28"/>
  <c r="K432" i="28"/>
  <c r="K433" i="28"/>
  <c r="K434" i="28"/>
  <c r="K435" i="28"/>
  <c r="K436" i="28"/>
  <c r="K437" i="28"/>
  <c r="K438" i="28"/>
  <c r="K440" i="28"/>
  <c r="K441" i="28"/>
  <c r="K442" i="28"/>
  <c r="K445" i="28"/>
  <c r="K446" i="28"/>
  <c r="K447" i="28"/>
  <c r="K448" i="28"/>
  <c r="K449" i="28"/>
  <c r="K450" i="28"/>
  <c r="K451" i="28"/>
  <c r="K452" i="28"/>
  <c r="K453" i="28"/>
  <c r="K454" i="28"/>
  <c r="K455" i="28"/>
  <c r="K456" i="28"/>
  <c r="K457" i="28"/>
  <c r="K458" i="28"/>
  <c r="K459" i="28"/>
  <c r="K462" i="28"/>
  <c r="K463" i="28"/>
  <c r="K465" i="28"/>
  <c r="K466" i="28"/>
  <c r="K468" i="28"/>
  <c r="K469" i="28"/>
  <c r="K470" i="28"/>
  <c r="K472" i="28"/>
  <c r="K473" i="28"/>
  <c r="K474" i="28"/>
  <c r="K475" i="28"/>
  <c r="K476" i="28"/>
  <c r="K477" i="28"/>
  <c r="K478" i="28"/>
  <c r="K479" i="28"/>
  <c r="K481" i="28"/>
  <c r="K482" i="28"/>
  <c r="K483" i="28"/>
  <c r="K484" i="28"/>
  <c r="K486" i="28"/>
  <c r="K487" i="28"/>
  <c r="K488" i="28"/>
  <c r="K492" i="28"/>
  <c r="K493" i="28"/>
  <c r="K497" i="28"/>
  <c r="K498" i="28"/>
  <c r="K501" i="28"/>
  <c r="K503" i="28"/>
  <c r="K508" i="28"/>
  <c r="K510" i="28"/>
  <c r="K511" i="28"/>
  <c r="K512" i="28"/>
  <c r="K513" i="28"/>
  <c r="K517" i="28"/>
  <c r="K521" i="28"/>
  <c r="O30" i="3"/>
  <c r="O28" i="3"/>
  <c r="K276" i="28"/>
  <c r="O24" i="3"/>
  <c r="L24" i="3"/>
  <c r="O21" i="3"/>
  <c r="K136" i="28"/>
  <c r="K137" i="28"/>
  <c r="K138" i="28"/>
  <c r="K139" i="28"/>
  <c r="K141" i="28"/>
  <c r="K142" i="28"/>
  <c r="K143" i="28"/>
  <c r="K144" i="28"/>
  <c r="K145" i="28"/>
  <c r="K127" i="28"/>
  <c r="K130" i="28"/>
  <c r="K131" i="28"/>
  <c r="K132" i="28"/>
  <c r="K133" i="28"/>
  <c r="K134" i="28"/>
  <c r="K117" i="28"/>
  <c r="K75" i="28" l="1"/>
  <c r="K47" i="28"/>
  <c r="K46" i="28"/>
  <c r="K12" i="28"/>
  <c r="K6" i="28"/>
  <c r="K7" i="28"/>
  <c r="K8" i="28"/>
  <c r="K9" i="28"/>
  <c r="K11" i="28"/>
  <c r="K14" i="28"/>
  <c r="K15" i="28"/>
  <c r="K19" i="28"/>
  <c r="K21" i="28"/>
  <c r="K22" i="28"/>
  <c r="K26" i="28"/>
  <c r="K27" i="28"/>
  <c r="K30" i="28"/>
  <c r="K32" i="28"/>
  <c r="K33" i="28"/>
  <c r="K43" i="28"/>
  <c r="K44" i="28"/>
  <c r="K45" i="28"/>
  <c r="K48" i="28"/>
  <c r="K53" i="28"/>
  <c r="K55" i="28"/>
  <c r="K65" i="28"/>
  <c r="K66" i="28"/>
  <c r="K68" i="28"/>
  <c r="K69" i="28"/>
  <c r="K70" i="28"/>
  <c r="K71" i="28"/>
  <c r="K79" i="28"/>
  <c r="K83" i="28"/>
  <c r="K84" i="28"/>
  <c r="K87" i="28"/>
  <c r="K88" i="28"/>
  <c r="K91" i="28"/>
  <c r="K95" i="28"/>
  <c r="K96" i="28"/>
  <c r="K98" i="28"/>
  <c r="K99" i="28"/>
  <c r="K100" i="28"/>
  <c r="K101" i="28"/>
  <c r="K102" i="28"/>
  <c r="K103" i="28"/>
  <c r="K104" i="28"/>
  <c r="K105" i="28"/>
  <c r="K106" i="28"/>
  <c r="K108" i="28"/>
  <c r="K109" i="28"/>
  <c r="K110" i="28"/>
  <c r="K112" i="28"/>
  <c r="K113" i="28"/>
  <c r="K114" i="28"/>
  <c r="K115" i="28"/>
  <c r="K116" i="28"/>
  <c r="K118" i="28"/>
  <c r="K120" i="28"/>
  <c r="K121" i="28"/>
  <c r="K160" i="28"/>
  <c r="K161" i="28"/>
  <c r="K162" i="28"/>
  <c r="K164" i="28"/>
  <c r="K165" i="28"/>
  <c r="K166" i="28"/>
  <c r="K167" i="28"/>
  <c r="K168" i="28"/>
  <c r="K170" i="28"/>
  <c r="K171" i="28"/>
  <c r="K173" i="28"/>
  <c r="K174" i="28"/>
  <c r="K179" i="28"/>
  <c r="K182" i="28"/>
  <c r="K183" i="28"/>
  <c r="K184" i="28"/>
  <c r="K185" i="28"/>
  <c r="K187" i="28"/>
  <c r="K188" i="28"/>
  <c r="K189" i="28"/>
  <c r="K190" i="28"/>
  <c r="K192" i="28"/>
  <c r="K193" i="28"/>
  <c r="K194" i="28"/>
  <c r="K196" i="28"/>
  <c r="K197" i="28"/>
  <c r="K198" i="28"/>
  <c r="K209" i="28"/>
  <c r="K216" i="28"/>
  <c r="K220" i="28"/>
  <c r="K221" i="28"/>
  <c r="K222" i="28"/>
  <c r="K223" i="28"/>
  <c r="K227" i="28"/>
  <c r="K228" i="28"/>
  <c r="K230" i="28"/>
  <c r="K232" i="28"/>
  <c r="K233" i="28"/>
  <c r="K234" i="28"/>
  <c r="K236" i="28"/>
  <c r="K237" i="28"/>
  <c r="K238" i="28"/>
  <c r="K239" i="28"/>
  <c r="K240" i="28"/>
  <c r="K241" i="28"/>
  <c r="K242" i="28"/>
  <c r="K243" i="28"/>
  <c r="K244" i="28"/>
  <c r="K245" i="28"/>
  <c r="K246" i="28"/>
  <c r="K247" i="28"/>
  <c r="K248" i="28"/>
  <c r="K249" i="28"/>
  <c r="K250" i="28"/>
  <c r="K251" i="28"/>
  <c r="K252" i="28"/>
  <c r="K253" i="28"/>
  <c r="K254" i="28"/>
  <c r="K255" i="28"/>
  <c r="K256" i="28"/>
  <c r="K257" i="28"/>
  <c r="K258" i="28"/>
  <c r="K261" i="28"/>
  <c r="K262" i="28"/>
  <c r="K263" i="28"/>
  <c r="K264" i="28"/>
  <c r="K265" i="28"/>
  <c r="K266" i="28"/>
  <c r="K267" i="28"/>
  <c r="K268" i="28"/>
  <c r="K269" i="28"/>
  <c r="K270" i="28"/>
  <c r="K271" i="28"/>
  <c r="K273" i="28"/>
  <c r="K274" i="28"/>
  <c r="K278" i="28"/>
  <c r="K279" i="28"/>
  <c r="K280" i="28"/>
  <c r="K282" i="28"/>
  <c r="K283" i="28"/>
  <c r="K284" i="28"/>
  <c r="K285" i="28"/>
  <c r="K287" i="28"/>
  <c r="K288" i="28"/>
  <c r="K289" i="28"/>
  <c r="K292" i="28"/>
  <c r="K296" i="28"/>
  <c r="L6" i="3"/>
  <c r="O22" i="3"/>
  <c r="O23" i="3"/>
  <c r="O25" i="3"/>
  <c r="O29" i="3"/>
  <c r="O32" i="3"/>
  <c r="O35" i="3"/>
  <c r="O36" i="3"/>
  <c r="O38" i="3"/>
  <c r="O39" i="3"/>
  <c r="O41" i="3"/>
  <c r="O42" i="3"/>
  <c r="O43" i="3"/>
  <c r="O44" i="3"/>
  <c r="O46" i="3"/>
  <c r="O47" i="3"/>
  <c r="O48" i="3"/>
  <c r="L7" i="3"/>
  <c r="L8" i="3"/>
  <c r="L9" i="3"/>
  <c r="L10" i="3"/>
  <c r="L11" i="3"/>
  <c r="L12" i="3"/>
  <c r="L13" i="3"/>
  <c r="L15" i="3"/>
  <c r="L18" i="3"/>
  <c r="L19" i="3"/>
  <c r="L20" i="3"/>
  <c r="L21" i="3"/>
  <c r="L22" i="3"/>
  <c r="L23" i="3"/>
  <c r="L25" i="3"/>
  <c r="L28" i="3"/>
  <c r="L29" i="3"/>
  <c r="L30" i="3"/>
  <c r="L32" i="3"/>
  <c r="L33" i="3"/>
  <c r="L34" i="3"/>
  <c r="L35" i="3"/>
  <c r="L36" i="3"/>
  <c r="L38" i="3"/>
  <c r="L39" i="3"/>
  <c r="L41" i="3"/>
  <c r="L42" i="3"/>
  <c r="L43" i="3"/>
  <c r="L44" i="3"/>
  <c r="L46" i="3"/>
  <c r="L47" i="3"/>
  <c r="L4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tc={A0B05A22-897E-4274-A3FF-B46ABD680F69}</author>
  </authors>
  <commentList>
    <comment ref="A157" authorId="0" shapeId="0" xr:uid="{A0B05A22-897E-4274-A3FF-B46ABD680F6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Por favor definir una sola línea para incluir en el ASPA
</t>
      </text>
    </comment>
  </commentList>
</comments>
</file>

<file path=xl/sharedStrings.xml><?xml version="1.0" encoding="utf-8"?>
<sst xmlns="http://schemas.openxmlformats.org/spreadsheetml/2006/main" count="1554" uniqueCount="1058">
  <si>
    <t>El Plan Nacional de Desarrollo 2022-2026 (PND 2022-2026) Colombia potencia mundial de la vida concreta el inicio de una transición que debe desembocar en la paz total, que no es otra cosa que la búsqueda de una oportunidad para que todos podamos vivir una vida digna, basada en la justicia; es decir, en una cultura de la paz que reconoce el valor excelso de la vida en todas sus formas y que garantiza el cuidado de la casa común.  
El Plan Nacional de Desarrollo 2022-2026 está compuesto por cinco transformaciones: (a) ordenamiento del territorio alrededor del agua, (b) seguridad humana y justicia social, (c) derecho humano a la alimentación, (d) internacionalización, economía productiva para la vida y acción climática, y (e) convergencia regional.</t>
  </si>
  <si>
    <t>Para el primer semestre de 2019 se integraron los planes institucionales y estratégicos al Plan de Acción dando cumplimiento a lo estipulado en el Decreto 612 de 2018, en el ámbito de aplicación del Modelo Integrado de Planeación y Gestión, al Plan de Acción de que trata el artículo 74 de la Ley 1474 de 2011, a continuación se presenta la relación de planes con las iniciativas del plan de acción para la vigencia 2023.</t>
  </si>
  <si>
    <t>Plan Requerido por el Decreto 612</t>
  </si>
  <si>
    <t>Iniciativa del Plan de Acción que lo incluye</t>
  </si>
  <si>
    <t>Enlace Publicación</t>
  </si>
  <si>
    <t>1. Plan Institucional de Archivos de la Entidad ­PINAR</t>
  </si>
  <si>
    <t>E2-D2-5000 - Fortalecimiento de la Gestión Documental en MinTIC</t>
  </si>
  <si>
    <t>https://www.mintic.gov.co/portal/inicio/Atencion-y-Servicio-a-la-Ciudadania/Transparencia/135922:Plan-institucional-de-archivos</t>
  </si>
  <si>
    <t>2. Plan Anual de Adquisiciones</t>
  </si>
  <si>
    <t>E2-D2-6000 / Gestión Contractual del MINTIC para una  Contratación  Pública Eficiente y Transparente</t>
  </si>
  <si>
    <t>https://www.mintic.gov.co/portal/inicio/Presupuesto/Plan-Anual-de-Adquisiciones/195007:Plan-Anual-de-Adquisiciones</t>
  </si>
  <si>
    <t>3. Plan Anual de Vacantes</t>
  </si>
  <si>
    <t>E2-D1-1000 - Gestión adecuada del talento humano dentro del ciclo de vida del servidor público para cumplimiento de las metas establecidas de la entidad.</t>
  </si>
  <si>
    <t>https://www.mintic.gov.co/portal/inicio/Atencion-y-Servicio-a-la-Ciudadania/Transparencia/135689:Gestion-del-Talento-Humano</t>
  </si>
  <si>
    <t>4. Plan de Previsión de Recursos Humanos</t>
  </si>
  <si>
    <t>5. Plan Estratégico de Talento Humano</t>
  </si>
  <si>
    <t>6. Plan Institucional de Capacitación</t>
  </si>
  <si>
    <t>7. Plan de Incentivos Institucionales</t>
  </si>
  <si>
    <t>8. Plan de Trabajo Anual en Seguridad y Salud en el Trabajo</t>
  </si>
  <si>
    <t>E2-D3-1000 - Fortalecimiento de los mecanismos que generen confianza en la Institucionalidad y permiten la lucha contra la corrupción</t>
  </si>
  <si>
    <t>https://www.mintic.gov.co/portal/inicio/Planes/Planes-de-Anticorrupcion/</t>
  </si>
  <si>
    <t>10. Plan Estratégico de Tecnologías de la Información y las Comunicaciones ­ PETI</t>
  </si>
  <si>
    <t>E2-D2-1000 - Estrategia y operación de tecnología para lograr una transformación  digital con enfoque social y democrático en la entidad</t>
  </si>
  <si>
    <t>https://www.mintic.gov.co/portal/inicio/Planes/Plan-Estrategico-TI/</t>
  </si>
  <si>
    <t>11. Plan de Tratamiento de Riesgos de Seguridad y Privacidad de la Información</t>
  </si>
  <si>
    <t>E2-D5-3000- Fortalecimiento de las capacidades Institucionales para la Seguridad y Privacidad de la Información.</t>
  </si>
  <si>
    <t>https://www.mintic.gov.co/portal/inicio/Atencion-y-Servicio-a-la-Ciudadania/Transparencia/135830:Plan-de-seguridad-y-privacidad-de-la-informacion</t>
  </si>
  <si>
    <t>12. Plan de Seguridad y Privacidad de la Información</t>
  </si>
  <si>
    <t xml:space="preserve"> </t>
  </si>
  <si>
    <t>Bases PND
Transformación</t>
  </si>
  <si>
    <t>Catalizadores-Componentes PND</t>
  </si>
  <si>
    <t>Enfoque</t>
  </si>
  <si>
    <t>Líneas estratégicas / Dimensión MIG</t>
  </si>
  <si>
    <t>Código iniciativa</t>
  </si>
  <si>
    <t>Iniciativa</t>
  </si>
  <si>
    <t>Objetivo Iniciativa</t>
  </si>
  <si>
    <t xml:space="preserve">Política de gestión y Desempeño </t>
  </si>
  <si>
    <t>Metas de los Objetivo de Desarrollo Sostenible (ODS)</t>
  </si>
  <si>
    <t>Proyecto de inversión</t>
  </si>
  <si>
    <t xml:space="preserve">Total Apropiación </t>
  </si>
  <si>
    <t>Observaciones</t>
  </si>
  <si>
    <t>Dependencia</t>
  </si>
  <si>
    <t>Líder Iniciativa</t>
  </si>
  <si>
    <t>Seguridad Humana y Justicia Social</t>
  </si>
  <si>
    <t>N/A</t>
  </si>
  <si>
    <t>1. Enfoque Estratégico</t>
  </si>
  <si>
    <t>E1-L1-1000</t>
  </si>
  <si>
    <t>Supervisión Inteligente</t>
  </si>
  <si>
    <t>Realizar los ejercicios de verificación de las obligaciones de los operadores de telecomunicaciones y postales bajo una supervisión inteligente basada en ciencias de datos.</t>
  </si>
  <si>
    <t>01. Planeación Institucional.</t>
  </si>
  <si>
    <t>No aplica</t>
  </si>
  <si>
    <t>Fortalecimiento y modernización del modelo de inspección, vigilancia y control del sector TIC. Nacional</t>
  </si>
  <si>
    <t>Conforme con lo programado</t>
  </si>
  <si>
    <t>Dirección de vigilancia, Inspección y Control</t>
  </si>
  <si>
    <t>E1-L1-2000</t>
  </si>
  <si>
    <t xml:space="preserve">Ampliación Programa de Telecomunicaciones Sociales Nacional </t>
  </si>
  <si>
    <t>Garantizar la culminación del despliegue de la red de alta velocidad y la oferta de conectividad asociada, conforme lo previsto en el Documento CONPES 3769 de 2013.</t>
  </si>
  <si>
    <t>Ampliación programa de telecomunicaciones sociales nacional</t>
  </si>
  <si>
    <t>Dirección de Infraestructura</t>
  </si>
  <si>
    <t>E1-L1-3000</t>
  </si>
  <si>
    <t>Masificación de Accesos</t>
  </si>
  <si>
    <t>Contribuir al cierre de la brecha digital mediante el despliegue de accesos de última milla en condiciones asequibles</t>
  </si>
  <si>
    <t>9.c. Aumentar de forma significativa el acceso a la tecnología de la información y las comunicaciones y esforzarse por facilitar el acceso universal y asequible a Internet en los países menos adelantados a más tardar en 2020 (Mintic-Líder).</t>
  </si>
  <si>
    <t>Desarrollo masificación acceso a internet nacional</t>
  </si>
  <si>
    <t>E1-L1-4000</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</si>
  <si>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</si>
  <si>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</si>
  <si>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</si>
  <si>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E1-L1-5000</t>
  </si>
  <si>
    <t>Apoyo financiero a Computadores para Educar (CPE)</t>
  </si>
  <si>
    <t>Realizar el Traslado de recursos y seguimiento a la ejecución  financiera destinada a la actividad para el desarrollo misional de Computadores para Educar CPE (Resolución de Transferencia).</t>
  </si>
  <si>
    <t>Apoyo financiero para el suministro de terminales a nivel nacional</t>
  </si>
  <si>
    <t>E1-L1-6000</t>
  </si>
  <si>
    <t>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</si>
  <si>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</si>
  <si>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Fortalecimiento de la planeación, gestión, vigilancia y control del espectro radioeléctrico, acorde con la evolución tecnológica, la innovación, armonización internacional, adquisición y transferencia de conocimiento para el beneficio nacional</t>
  </si>
  <si>
    <t>Agencia Nacional del Espectro</t>
  </si>
  <si>
    <t>E1-L1-7000</t>
  </si>
  <si>
    <t>Facilitar el acceso y uso de las tecnologías de la información y las comunicaciones en todo el territorio nacional – Computadores para Educar</t>
  </si>
  <si>
    <t>Incremento en la  dotación de terminales de cómputo y capacitación de docentes en sedes educativas oficiales a nivel nacional y Recuperación de equipos de cómputo obsoletos existentes en las sedes educativas oficiales a nivel nacional</t>
  </si>
  <si>
    <t>Incremento en la  dotación de terminales de cómputo y capacitación de docentes en sedes educativas oficiales a nivel nacional y Recuperación de equipos de cómputo obsoletos existentes en las sedes educativas oficiales a nivel nacional</t>
  </si>
  <si>
    <t xml:space="preserve">Computadores para Educar </t>
  </si>
  <si>
    <t>E1-L2-1000</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</si>
  <si>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</si>
  <si>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</si>
  <si>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</si>
  <si>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Servicio de asistencia, capacitación y apoyo para el uso y apropiación de las TIC, con enfoque diferencial y en beneficio de la comunidad para participar en la
economía digital nacional</t>
  </si>
  <si>
    <t>Juan Felipe Gil</t>
  </si>
  <si>
    <t>Convergencia regional</t>
  </si>
  <si>
    <t>E1-L2-2000</t>
  </si>
  <si>
    <t>Transformación Digital para la Productividad del Estado a través de la Política de Gobierno Digital</t>
  </si>
  <si>
    <t>Incrementar el nivel de Transformación Digital del Estado a través de planes, programas y proyectos que impulsen la Política de Gobierno Digital</t>
  </si>
  <si>
    <t>Aprovechamiento y uso de las tecnologías de la información y las comunicaciones en el sector público</t>
  </si>
  <si>
    <t>Dirección Gobierno Digital</t>
  </si>
  <si>
    <t xml:space="preserve">Seguridad Humana y justicia social </t>
  </si>
  <si>
    <t>E1-L2-3000</t>
  </si>
  <si>
    <t xml:space="preserve">Desarrollo de habilidades digitales para la vida </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</si>
  <si>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</si>
  <si>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</si>
  <si>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*Fortalecimiento de la Industria TI Nacional
*Fortalecimiento a la transformación digital de las empresas a nivel nacional</t>
  </si>
  <si>
    <t>E1-L2-4000</t>
  </si>
  <si>
    <t>Contribución a la consolidación digital del estado a través del aumento de las entidades vinculadas al ecosistema de información pública digital</t>
  </si>
  <si>
    <t xml:space="preserve"> Aumentar la vinculación de las entidades públicas al ecosistema de información pública digital</t>
  </si>
  <si>
    <t>N.A</t>
  </si>
  <si>
    <t>Contribución al aumento de la vinculación de entidades públicas al ecosistema de información pública digital (BPIN 2022011000040)</t>
  </si>
  <si>
    <t>Agencia Nacional Digital</t>
  </si>
  <si>
    <t>César Augusto Amar Flórez</t>
  </si>
  <si>
    <t>E1-L3-1000</t>
  </si>
  <si>
    <t>Internet Seguro y Responsable</t>
  </si>
  <si>
    <t>1, 2, 3 X TIC, desde un enfoque de salud mental, brinda herramientas para promover el uso seguro y responsable de las TIC y para prevenir los riesgos y delitos en Internet.</t>
  </si>
  <si>
    <t>9.c. Aumentar significativamente el acceso a la tecnología de la información y las comunicaciones y esforzarse por proporcionar acceso universal y asequible a Internet en los países menos adelantados de aquí a 2020.</t>
  </si>
  <si>
    <t>E1-L3-2000</t>
  </si>
  <si>
    <t>Capacidades para la resiliencia en Seguridad Digital</t>
  </si>
  <si>
    <t xml:space="preserve">Incrementar el conocimiento en materia de gestión de incidentes de Seguridad Digital en el país. </t>
  </si>
  <si>
    <t>Industria innovación e infraestructura</t>
  </si>
  <si>
    <t>Fortalecimiento de las capacidades de prevención, detección y recuperación de incidentes de seguridad digital de los ciudadanos, del sector publico y del sector privado. Nacional</t>
  </si>
  <si>
    <t>COLCERT</t>
  </si>
  <si>
    <t>Oscar Eduardo Salazar Rojas</t>
  </si>
  <si>
    <t>E1-L3-3000</t>
  </si>
  <si>
    <t xml:space="preserve">Cultura de seguridad digital para prevención y preparación del estado colombiano </t>
  </si>
  <si>
    <t>Apoyar en la implementación del marco de gobernanza en materia de seguridad digital en Colombia</t>
  </si>
  <si>
    <t>E1-L4-1000</t>
  </si>
  <si>
    <t>Acercamiento al usuario y mitigación de incumplimientos de las empresas del sector</t>
  </si>
  <si>
    <t>Realizar las acciones de promoción y prevención para fortalecer el cumplimiento de las obligaciones  de los operadores de telecomunicaciones y servicios postales</t>
  </si>
  <si>
    <t>E1-L5-1000</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</si>
  <si>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</si>
  <si>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</si>
  <si>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Generación de Políticas y estrategias dirigidas a mejorar la competitividad de la industria de comunicaciones</t>
  </si>
  <si>
    <t>Dirección de Industria de Comunicaciones</t>
  </si>
  <si>
    <t>E1-L5-2000</t>
  </si>
  <si>
    <t>Fortalecimiento de la radio pública nacional</t>
  </si>
  <si>
    <t>Fortalecer la radio pública, a través del despliegue de nueva infraestructura de estaciones y estudios de la red de la radio pública nacional operada por Radio Televisión Nacional de Colombia - RTVC</t>
  </si>
  <si>
    <t>Extensión, descentralización y cobertura de la Radio Pública Nacional</t>
  </si>
  <si>
    <t>E1-L5-3000</t>
  </si>
  <si>
    <t>Apoyo a operadores públicos del servicio de televisión nacional</t>
  </si>
  <si>
    <t xml:space="preserve">Fortalecer a los operadores públicos en las condiciones técnicas y operativas de la prestación del servicio de televisión </t>
  </si>
  <si>
    <t>Industria, Innovación e Infraestructura</t>
  </si>
  <si>
    <t>GIT Medios Públicos</t>
  </si>
  <si>
    <t>E1-L5-4000</t>
  </si>
  <si>
    <t>Control integral de las decisiones en segunda instancia en los servicios de comunicaciones (Móvil/ no móvil), postal, radiodifusión sonora y televisión.</t>
  </si>
  <si>
    <t xml:space="preserve">Resolver los recursos de apelación presentados por los vigilados. </t>
  </si>
  <si>
    <t>Fortalecimiento y modernización del modelo de Inspección, Vigilancia y Control del sector TIC. Nacional</t>
  </si>
  <si>
    <t>GIT Apelaciones</t>
  </si>
  <si>
    <t>Internacionalización, transformación productiva para la vida y acción climática</t>
  </si>
  <si>
    <t>E1-L5-5000</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</si>
  <si>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</si>
  <si>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</si>
  <si>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 xml:space="preserve">18. Seguimiento y evaluación del desempeño institucional </t>
  </si>
  <si>
    <t>8.2  Lograr niveles más elevados de productividad económica mediante la diversificación, la modernización tecnológica y la innovación, entre otras cosas centrándose en los sectores con gran valor añadido y un uso intensivo de la mano de obra</t>
  </si>
  <si>
    <t xml:space="preserve">*Fortalecimiento de la Industria TI Nacional
*Fortalecimiento a la transformación digital de las empresas a nivel nacional
</t>
  </si>
  <si>
    <t>Convergencia Regional</t>
  </si>
  <si>
    <t>E1-L5-6000</t>
  </si>
  <si>
    <t>Fortalecimiento de los contenidos audiovisuales de la televisión pública.</t>
  </si>
  <si>
    <t>Aumentar la oferta de contenidos audiovisuales con valor público que respondan a la identidad, necesidades y preferencias de los colombianos</t>
  </si>
  <si>
    <t>Sistema de Medios Públicos - RTVC</t>
  </si>
  <si>
    <t>E1-L5-7000</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</si>
  <si>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</si>
  <si>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</si>
  <si>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
9.c. Aumentar de forma significativa el acceso a la tecnología de la información y las comunicaciones y esforzarse por facilitar el acceso universal y asequible a Internet en los países menos adelantados a más tardar en 2020 (MinTIC-Líder)</t>
  </si>
  <si>
    <t>Aprovechamiento de la ciudad construida, participativo e incluyente, para el fortalecimiento de los vínculos intraurbanos.</t>
  </si>
  <si>
    <t>E1-L5-8000</t>
  </si>
  <si>
    <t>Fortalecimiento del Operador Postal Oficial</t>
  </si>
  <si>
    <t xml:space="preserve">Desarrollar estrategias que fortalezcan al Operador Postal como prestador de servicios que aporten al desarrollo del sector. </t>
  </si>
  <si>
    <t>8. Trabajo decente y crecimiento económico
9. Industria, innovación e infraestructura
11. Ciudades y comunidades sostenibles</t>
  </si>
  <si>
    <t>Servicios Postales Nacionales - SPN</t>
  </si>
  <si>
    <t>Diego Huertas</t>
  </si>
  <si>
    <t>E1-L6-1000</t>
  </si>
  <si>
    <t>Fortalecimiento del Modelo Convergente de la Televisión Pública Regional y Nacional.</t>
  </si>
  <si>
    <t xml:space="preserve">Implementar  contenidos multiplataforma que fortalezcan la TV pública a través del conocimiento del entorno y análisis de las audiencias </t>
  </si>
  <si>
    <t>Fortalecimiento del modelo convergente de la televisión pública regional y nacional.</t>
  </si>
  <si>
    <t>E1-L6-2000</t>
  </si>
  <si>
    <t>Apoyo a operadores públicos del servicio de televisión a nivel nacional-RTVC</t>
  </si>
  <si>
    <t>Aumentar la capacidad en la prestación del servicio público de televisión.</t>
  </si>
  <si>
    <t>E1-L6-3000</t>
  </si>
  <si>
    <t>Contenidos digitales y/o convergentes en la plataforma RTVCPlay.</t>
  </si>
  <si>
    <t>Aumentar la producción y difusión de contenidos digitales y/o convergentes en la televisión y la radio pública nacional.</t>
  </si>
  <si>
    <t>2. Enfoque Transversal</t>
  </si>
  <si>
    <t>2.1 Cultura</t>
  </si>
  <si>
    <t>E2-D1-1000</t>
  </si>
  <si>
    <t>Gestión adecuada del talento humano dentro del ciclo de vida del servidor público para cumplimiento de las metas establecidas de la entidad.</t>
  </si>
  <si>
    <t>Implementar el Plan Estratégico de Talento Humano para el fortalecimiento de la cultura organizacional del Ministerio para las Tecnologías, Información y las Comunicaciones en el marco del ciclo de vida del servidor público.</t>
  </si>
  <si>
    <t>04. Talento Humano.
05. Integridad</t>
  </si>
  <si>
    <t>Fortalecimiento y apropiación del modelo de gestión institucional del Ministerio TIC Bogotá</t>
  </si>
  <si>
    <t>E2-D2-1000</t>
  </si>
  <si>
    <t>Estrategia y operación de tecnología para lograr una transformación  digital con enfoque social y democrático en la entidad</t>
  </si>
  <si>
    <t xml:space="preserve">Definir e implementar una arquitectura tecnológica que permita optimizar, disponer y mantener los servicios de tecnología que apoyan la operación del ministerio, apropiando modelos y tecnologías de nueva generación dentro de las vigencias de 2023 a 2026 </t>
  </si>
  <si>
    <t xml:space="preserve">01.Planeación Institucional 
11.Gobierno digital 
12. Seguridad digital </t>
  </si>
  <si>
    <t>Fortalecimiento en la calidad y disponibilidad de la información para la toma de decisiones del sector tic y los ciudadanos nacionales</t>
  </si>
  <si>
    <t>E2-D2-2000</t>
  </si>
  <si>
    <t>Fortalecer el seguimiento de los ingresos y gastos del Fondo Único de TIC en el marco de la integridad y pertinencia requerida</t>
  </si>
  <si>
    <t>Establecer lineamientos y estrategias para fortalecer la confidencialidad, integridad, disponibilidad, autenticidad, privacidad y no repudio de la información que circula en el mapa de operación por procesos de la entidad</t>
  </si>
  <si>
    <t>02. Gestión presupuestal y eficiencia del gasto público.</t>
  </si>
  <si>
    <t>E2-D2-3000</t>
  </si>
  <si>
    <t>Gestión adecuada de los recursos financieros Ministerio de TIC</t>
  </si>
  <si>
    <t xml:space="preserve">Garantizar el financiamiento y cumplimiento de los objetivos misionales, estratégicos y legales. </t>
  </si>
  <si>
    <t>Subdirección Financiera</t>
  </si>
  <si>
    <t>Flor Angela Castro</t>
  </si>
  <si>
    <t>E2-D2-4000</t>
  </si>
  <si>
    <t>Gestión adecuada de los recursos Fondo Único de TIC</t>
  </si>
  <si>
    <t>E2-D2-5000</t>
  </si>
  <si>
    <t>Fortalecimiento de la Gestión Documental en MinTIC</t>
  </si>
  <si>
    <t>Generar estrategias para consolidar la gestión documental con fines de conservación y preservación de los documentos producidos en el MINTIC.</t>
  </si>
  <si>
    <t>Conservación de la Información Histórica del Sector TIC</t>
  </si>
  <si>
    <t>Subdirección Administrativa</t>
  </si>
  <si>
    <t>E2-D2-6000</t>
  </si>
  <si>
    <t>Gestión Contractual del MINTIC para una  Contratación  Pública Eficiente y Transparente</t>
  </si>
  <si>
    <t>Brindar a la entidad un soporte para los diferentes tramites en etapas del proceso de contratación</t>
  </si>
  <si>
    <t xml:space="preserve">03. Política de Compras y Contratación Pública </t>
  </si>
  <si>
    <t>Fortalecimiento y Apropiación del Modelo de Gestión Institucional del Ministerio Tic Bogotá</t>
  </si>
  <si>
    <t>2.3 Relación con los Grupos de Interés</t>
  </si>
  <si>
    <t>E2-D3-1000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</si>
  <si>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</si>
  <si>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</si>
  <si>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Oficina Asesora de Planeación y Estudios Sectoriales</t>
  </si>
  <si>
    <t xml:space="preserve">Juddy Alexandra Amado Sierra </t>
  </si>
  <si>
    <t>E2-D3-2000</t>
  </si>
  <si>
    <t xml:space="preserve">Estrategia de divulgación y comunicaciones del MinTIC </t>
  </si>
  <si>
    <t>Diseñar e implementar la estrategia de comunicaciones que permitirá a la entidad informar e interactuar sobre los planes, programas, proyectos, y servicios a la ciudadanía.</t>
  </si>
  <si>
    <t>Difusión proyectos para el uso y apropiación de las TIC.</t>
  </si>
  <si>
    <t>Oficina Asesora de Prensa</t>
  </si>
  <si>
    <t>E2-D3-3000</t>
  </si>
  <si>
    <t>Fortalecimiento en la gestión internacional, según las necesidades que tengan de MINTIC</t>
  </si>
  <si>
    <t>Incentivar la cooperación internacional en apoyo a las iniciativas del Plan Estratégico, posicionando al Ministerio como líder regional en materia TIC</t>
  </si>
  <si>
    <t>15. Gestión del conocimiento y la innovación.</t>
  </si>
  <si>
    <t>Oficina Internacional</t>
  </si>
  <si>
    <t>E2-D3-4000</t>
  </si>
  <si>
    <t>Fortalecimiento de capacidades de los grupos con interés en temas TIC del país, orientado hacia el cierre de brecha digital regional.</t>
  </si>
  <si>
    <t xml:space="preserve">Fortalecer a través de asistencias técnicas, socializaciones, mesas de trabajo y atenciones en temas TIC, a los grupos de interés, para disminuir la brecha digital regional </t>
  </si>
  <si>
    <t>Fortalecimiento de capacidades regionales en desarrollo de política pública TIC orientada hacia el cierre de brecha digital regional</t>
  </si>
  <si>
    <t>E2-D3-5000</t>
  </si>
  <si>
    <t>Fortalecimiento de acciones institucionales diferenciadas para fomentar el uso y la apropiación de las TIC en comunidades étnicas, grupos comunitarios, victimas y/o colectivos sociales</t>
  </si>
  <si>
    <t>Promover la articulación y desarrollo de acciones institucionales que fomenten el uso y la apropiación de las TIC en grupos de especial protección tales como comunidades étnicas, grupos comunitarios, victimas y /o colectivos sociales</t>
  </si>
  <si>
    <t>Servicio de asistencia, capacitación y apoyo para el uso y apropiación del TIC, con enfoque diferencial y en beneficio de la comunidad para participar en la economía digital nacional</t>
  </si>
  <si>
    <t>GIT Consenso Social</t>
  </si>
  <si>
    <t>Josef Heilbron López</t>
  </si>
  <si>
    <t>E2-D3-6000</t>
  </si>
  <si>
    <t>Gestión Jurídica integral para el cumplimiento de objetivos y funciones del MinTIC/Fondo Único TIC</t>
  </si>
  <si>
    <t>Definición de parámetros para la implementación de prácticas de mejora normativa en todos nuestros proyectos normativos y Propender por  la unidad de criterio jurídico del Ministerio/Fondo Único de TIC y representar sus intereses judicial y extrajudicialmente.</t>
  </si>
  <si>
    <t>13. Defensa jurídica.
17. Mejora Normativa.</t>
  </si>
  <si>
    <t>E2-D3-7000</t>
  </si>
  <si>
    <t>Fortalecimiento del relacionamiento con los grupos de interés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</si>
  <si>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t>
  </si>
  <si>
    <t>5. Integridad 
8. Servicio al ciudadano 
09. Participación ciudadana en la gestión pública.</t>
  </si>
  <si>
    <t>Consolidación del valor compartido en el MinTIC</t>
  </si>
  <si>
    <t>E2-D4-1000</t>
  </si>
  <si>
    <t>Evaluar el cumplimiento de las metas, actividades y objetivos estratégicos de la entidad, el cumplimiento normativo, así como  a los riesgos institucionales </t>
  </si>
  <si>
    <t>19. Control Interno.</t>
  </si>
  <si>
    <t>Fortalecimiento y apropiación del modelo de gestión institucional del ministerio tic Bogotá</t>
  </si>
  <si>
    <t xml:space="preserve">Oficina de Control Interno </t>
  </si>
  <si>
    <t>E2-D5-1000</t>
  </si>
  <si>
    <t xml:space="preserve">Fortalecimiento de las Capacidades Institucionales para Generar Valor Público </t>
  </si>
  <si>
    <t>Establecer lineamientos y estrategias para transformar continuamente la gestión institucional</t>
  </si>
  <si>
    <t xml:space="preserve">01. Planeación Institucional.
02. Gestión presupuestal y eficiencia del gasto público.
07. Fortalecimiento organizacional y simplificación de procesos. 
10. Racionalización de
 trámites 
11.Gobierno digital 
12. Seguridad Digital.
15. Gestión del conocimiento y la innovación.
15. Control Interno.
17.Gestión de la información estadística 
18. Seguimiento y evaluación del desempeño institucional.  </t>
  </si>
  <si>
    <t>E2-D5-2000</t>
  </si>
  <si>
    <t xml:space="preserve">Liderazgo en la generación de estadísticas y estudios del sector TIC </t>
  </si>
  <si>
    <t>Desarrollar proyectos que permitan la generación de estadísticas y el desarrollo de estudios del sector TIC</t>
  </si>
  <si>
    <t>06. Transparencia, acceso a la información pública y lucha contra la corrupción.
17.Gestión de la información estadística</t>
  </si>
  <si>
    <t>Fortalecimiento de la Información Estadística del Sector TIC Nacional</t>
  </si>
  <si>
    <t>E2-D5-3000</t>
  </si>
  <si>
    <t>Fortalecimiento de las capacidades Institucionales para la Seguridad y Privacidad de la Información.</t>
  </si>
  <si>
    <t>Establecer lineamientos y estrategias para fortalecer la confidencialidad, integridad, disponibilidad, autenticidad, privacidad y no repudio de la información que circula en el mapa de operación por procesos de la entidad.</t>
  </si>
  <si>
    <t>07. Fortalecimiento organizacional y simplificación de procesos.
11.Gobierno digital  
12. Seguridad Digital.
15. Gestión del conocimiento y la innovación.</t>
  </si>
  <si>
    <t>Resolver los recursos de apelación presentados por los vigilados.</t>
  </si>
  <si>
    <t>1. Decisiones en segunda instancia</t>
  </si>
  <si>
    <t>1. Extensión, descentralización y cobertura de la Radio Pública Nacional</t>
  </si>
  <si>
    <t>1. Actualización Normativa</t>
  </si>
  <si>
    <t>Implementar contenidos multiplataforma que fortalezcan la TV pública a través del conocimiento del entorno y análisis de las audiencias</t>
  </si>
  <si>
    <t>María Cecilia Londoño</t>
  </si>
  <si>
    <t>1. Traslado y seguimiento de recursos para Computadores para Educar (CPE)</t>
  </si>
  <si>
    <t>1. Apoyo permanente a las áreas ejecutoras en temas de orden financiero.</t>
  </si>
  <si>
    <t>1. Apoyo permanente a las áreas ejecutoras en temas de orden financiero - Fondo Único de TIC.</t>
  </si>
  <si>
    <t>Juddy Alexandra Amado Sierra</t>
  </si>
  <si>
    <t>GA3.2 Número de estudios previos aprobados</t>
  </si>
  <si>
    <t>2. Recuperación de equipos de cómputo obsoletos existentes en las sedes educativas oficiales a nivel nacional</t>
  </si>
  <si>
    <t>1.2 Informes mensuales de gestión</t>
  </si>
  <si>
    <t>1.1 Municipios/Áreas no municipalizadas (AMN) en operación</t>
  </si>
  <si>
    <t>2.1 Cabeceras municipales conectadas</t>
  </si>
  <si>
    <t>GA2.2 Número de estudios previos aprobados</t>
  </si>
  <si>
    <t>GA4.2 Número de estudios previos aprobados</t>
  </si>
  <si>
    <t>GA3.1 Número de estudios Previos radicados</t>
  </si>
  <si>
    <t>GA3.3 Número de contratos Firmados</t>
  </si>
  <si>
    <t>GA5.2 Número de estudios previos aprobados</t>
  </si>
  <si>
    <t>1.1 Informes de Ejecución de Gastos MinTIC publicados en la pagina WEB del Ministerio</t>
  </si>
  <si>
    <t>1.5 Número de Estudios Previos Radicados</t>
  </si>
  <si>
    <t>1.6 Número de Estudios Previos Aprobados</t>
  </si>
  <si>
    <t>1.7 Número de Contratos Firmados</t>
  </si>
  <si>
    <t>3.1 Porcentaje en la implementación de la política de prevención del daño antijurídico</t>
  </si>
  <si>
    <t>3.2 Porcentaje de intervención en los procesos judiciales en los que sea parte el Ministerio/Fondo Único de Tecnologías de la Información y las Comunicaciones.</t>
  </si>
  <si>
    <t>Siglas y Abreviaturas
CNP ##: Indicador asociado con acciones contempladas en los documentos Conpes</t>
  </si>
  <si>
    <t>Nota. Se entiende como indicadores el instrumento para la medición de los productos, bienes y servicios obtenidos así como para medir la gestión realizada a través de unas metas establecidas cuantitativamente y se expresa a nivel numérico y porcentual.</t>
  </si>
  <si>
    <t>Línea Estratégica / Dimensión MIG</t>
  </si>
  <si>
    <t>Proyecto</t>
  </si>
  <si>
    <t>Indicador</t>
  </si>
  <si>
    <t>Meta</t>
  </si>
  <si>
    <t>E1-L1-1000 - Supervisión Inteligente</t>
  </si>
  <si>
    <t>1. Verificaciones a los operadores de servicios de Telecomunicaciones y Postales - 2023 
Conpes No. 4005</t>
  </si>
  <si>
    <t>1.1 Visitas de Inspección realizadas, según la programación para el periodo evaluado, a los Proveedores de redes y servicios de telecomunicaciones y servicios postales.</t>
  </si>
  <si>
    <t xml:space="preserve">VF Recursos de vigencias futuras comprometidos </t>
  </si>
  <si>
    <t xml:space="preserve">VF Recursos de vigencias futuras obligados </t>
  </si>
  <si>
    <t>2. Gestionar las Actuaciones Administrativas en primer instancia</t>
  </si>
  <si>
    <t>3. Proyectos de fortalecimiento de supervisión inteligente</t>
  </si>
  <si>
    <t>3.1 Sistema de Información Actualizado</t>
  </si>
  <si>
    <t>3.2 Estudio previo radicado</t>
  </si>
  <si>
    <t>3.3 Estudio previo aprobado</t>
  </si>
  <si>
    <t>3.4 Contrato firmado</t>
  </si>
  <si>
    <t>E1-L1-2000 - Ampliación Programa de Telecomunicaciones Sociales Nacional</t>
  </si>
  <si>
    <t>1. Proyecto Nacional de Conectividad de Alta Velocidad
Conpes 3805</t>
  </si>
  <si>
    <t>2. Proyecto Nacional de Fibra Óptica
Conpes 3797, 3805</t>
  </si>
  <si>
    <t>E1-L1-3000 - Masificación de Accesos</t>
  </si>
  <si>
    <t>1. Incentivos a la Demanda Fase I</t>
  </si>
  <si>
    <t>1.1 Mantener en operación accesos en hogar reportados IDF1</t>
  </si>
  <si>
    <t>1.2 VF Recursos de vigencias futuras comprometidos Interventoría</t>
  </si>
  <si>
    <t>1.3 VF Recursos de vigencias futuras obligados Interventoría</t>
  </si>
  <si>
    <t>2. Incentivos a la Demanda Fase II
Conpes 3968</t>
  </si>
  <si>
    <t>3. Incentivos a la Oferta</t>
  </si>
  <si>
    <t>3.1 Mantener en operación accesos en hogar reportados IOF</t>
  </si>
  <si>
    <t>4. Fortalecimiento a la Infraestructura Local</t>
  </si>
  <si>
    <t>4.1 Mantener en operación accesos en hogar reportados FIL</t>
  </si>
  <si>
    <t>4.2 VF Recursos de vigencias futuras comprometidos Interventoría</t>
  </si>
  <si>
    <t>4.3 VF Recursos de vigencias futuras obligados Interventoría</t>
  </si>
  <si>
    <t>5. Prestación del servicio de conectividad a través de accesos fijos</t>
  </si>
  <si>
    <t>6. Proyecto Nuevas Tecnologías</t>
  </si>
  <si>
    <t>7. Ultima Milla Móvil
Conpes 4040</t>
  </si>
  <si>
    <t>E1-L1-4000 - Implementación Soluciones de Acceso Comunitario a las Tecnologías de la Información y las Comunicaciones Nacional</t>
  </si>
  <si>
    <t>1. Centros Digitales
Conpes 3988, 4001, 4052, 4068</t>
  </si>
  <si>
    <t>1.1 Centros Digitales en operación con cumplimiento de requisitos Región A</t>
  </si>
  <si>
    <t>1.2 Centros Digitales en operación con cumplimiento de requisitos Región B</t>
  </si>
  <si>
    <t>2. Zonas Digitales Urbanas</t>
  </si>
  <si>
    <t>2.1 Zonas Digitales Urbanas en operación</t>
  </si>
  <si>
    <t>3. Prestación del servicio de internet a través de accesos comunitarios</t>
  </si>
  <si>
    <t>GA.3.1. Estudio previo radicado en comité de contratación</t>
  </si>
  <si>
    <t>GA.3.2. Estudio previo aprobado en comité de contratación</t>
  </si>
  <si>
    <t>GA.3.3. Contrato firmado y legalizado</t>
  </si>
  <si>
    <t>4. Proyecto Nuevas Tecnologías</t>
  </si>
  <si>
    <t>E1-L1-5000 - Apoyo financiero a Computadores para Educar (CPE)</t>
  </si>
  <si>
    <t>Realizar el Traslado de recursos y seguimiento a la ejecución financiera destinada a la actividad para el desarrollo misional de Computadores para Educar CPE (Resolución de Transferencia).</t>
  </si>
  <si>
    <t>1.1 Porcentaje de recursos desembolsados de acuerdo con la programación realizada</t>
  </si>
  <si>
    <t>E1-L1-6000 - 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</si>
  <si>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</si>
  <si>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1. Espectro para el desarrollo del país</t>
  </si>
  <si>
    <t>1.1 Número de documentos con propuestas para definición de posiciones de Colombia</t>
  </si>
  <si>
    <t>1.2 Número de resoluciones expedidas</t>
  </si>
  <si>
    <t>1.3 Porcentaje de avance del proyecto</t>
  </si>
  <si>
    <t>2. Implementación y ejecución del Modelo de Vigilancia, Inspección y Control del Espectro Radioeléctrico</t>
  </si>
  <si>
    <t>2.1 Porcentaje de ejecución del Plan de Monitoreo de Espectro</t>
  </si>
  <si>
    <t>3. Gestión de la investigación, innovación y divulgación del conocimiento en espectro radioeléctrico</t>
  </si>
  <si>
    <t>3.1 Porcentaje de ejecución del Plan de Gestión del Conocimiento del Espectro</t>
  </si>
  <si>
    <t>E1-L1-7000 - Facilitar el acceso y uso de las tecnologías de la información y las comunicaciones en todo el territorio nacional  Computadores para Educar</t>
  </si>
  <si>
    <t>Incremento en la dotación de terminales de cómputo y capacitación de docentes en sedes educativas oficiales a nivel nacional</t>
  </si>
  <si>
    <t>1. Incremento en la  dotación de terminales de cómputo y capacitación de docentes en sedes educativas oficiales a nivel nacional 
Conpes 3904 - 3988 - 4040 -4068</t>
  </si>
  <si>
    <t>1.1 Terminales de cómputo con contenidos digitales entregadas.</t>
  </si>
  <si>
    <t>1.10 Personas capacitadas en temas TIC</t>
  </si>
  <si>
    <t>1.2 Terminales de cómputo con contenidos digitales entregadas a sedes educativas para uso de docentes</t>
  </si>
  <si>
    <t>1.3 Estudiantes de sedes educativas oficiales beneficiados con el servicio de apoyo en tecnologías de la información y las comunicaciones para la educación</t>
  </si>
  <si>
    <t>1.4 Requerimientos técnicos atendidos</t>
  </si>
  <si>
    <t>1.5 Sedes educativas oficiales con acceso a terminales de cómputo y contenidos digitales (Laboratorios)</t>
  </si>
  <si>
    <t>1.6 Docentes formados en uso pedagógico de tecnologías de la información y las comunicaciones</t>
  </si>
  <si>
    <t>1.7 Docentes acompañados en procesos de educativos con tecnologías digitales</t>
  </si>
  <si>
    <t>1.8 Eventos de socialización de experiencias exitosas en el uso práctico de las tecnologías de la información en la educación</t>
  </si>
  <si>
    <t>1.9 Estudiantes acompañados en procesos de educativos con tecnologías digitales</t>
  </si>
  <si>
    <t>2.1 Residuos electrónicos dispuestos correctamente (De manufactura)</t>
  </si>
  <si>
    <t>2.2 Equipos obsoletos retomados</t>
  </si>
  <si>
    <t>2.3 Producción de KIT con elementos aprovechados de residuos eléctricos y electrónicos</t>
  </si>
  <si>
    <t>2.4 Personas de la comunidad capacitadas en la correcta disposición de residuos de aparatos eléctricos y electrónicos</t>
  </si>
  <si>
    <t>2.5 Realizar eventos de difusión con la comunidad</t>
  </si>
  <si>
    <t>E1-L2-1000 - Apropiación TIC para el Cambio</t>
  </si>
  <si>
    <t>Promover la apropiación masiva de las TIC a través del diseño e implementación de estrategias incluyentes y con enfoque diferencial que permitan fomentar y fortalecer las habilidades digitales de los colombianos para que logren un mayor nivel de uso de la tecnología.</t>
  </si>
  <si>
    <t>1. Inicia con TIC [CNP#4040]</t>
  </si>
  <si>
    <t>GA.1.1 Número de estudios previos radicados</t>
  </si>
  <si>
    <t>GA.1.2 Número de estudios previos aprobados</t>
  </si>
  <si>
    <t>GA.1.3 Número de Convenios / contratos firmados</t>
  </si>
  <si>
    <t>2. Apropiación Digital con Enfoque Diferencial [CNP#4080]</t>
  </si>
  <si>
    <t>GA.2.1 Número de estudios previos radicados</t>
  </si>
  <si>
    <t>GA.2.2 Número de estudios previos aprobados</t>
  </si>
  <si>
    <t>GA.2.3 Elaboración de pliego o minuta</t>
  </si>
  <si>
    <t>3. Teletrabajo Incluyente y Seguro</t>
  </si>
  <si>
    <t>GA.3.1 Número de estudios previos radicados</t>
  </si>
  <si>
    <t>GA.3.2 Número de estudios previos aprobados</t>
  </si>
  <si>
    <t>GA.3.3 Elaboración de pliego o minuta</t>
  </si>
  <si>
    <t>Personas asesoradas en las modalidades de Teletrabajo mediadas por las TIC</t>
  </si>
  <si>
    <t>4. Centro de Relevo</t>
  </si>
  <si>
    <t>Comunicaciones relevadas</t>
  </si>
  <si>
    <t>GA.4.1 Número de estudios previos radicados</t>
  </si>
  <si>
    <t>GA.4.2 Número de estudios previos aprobados</t>
  </si>
  <si>
    <t>GA.4.3 Elaboración de pliego o minuta</t>
  </si>
  <si>
    <t>5. Smart TIC Incluyente</t>
  </si>
  <si>
    <t>GA.5.1 Número de estudios previos radicados</t>
  </si>
  <si>
    <t>GA.5.2 Número de estudios previos aprobados</t>
  </si>
  <si>
    <t>Cortometrajes realizados por personas con discapacidad con dispositivos móviles</t>
  </si>
  <si>
    <t>GA.5.3 Número de Convenios / contratos firmados</t>
  </si>
  <si>
    <t>6. Consentidos TIC</t>
  </si>
  <si>
    <t>GA.6.1 Número de estudios previos radicados</t>
  </si>
  <si>
    <t>GA.6.2 Número de estudios previos aprobados</t>
  </si>
  <si>
    <t>GA.6.3 Número de Convenios / contratos firmados</t>
  </si>
  <si>
    <t>6.1 Personas con discapacidad capacitadas en TIC</t>
  </si>
  <si>
    <t>7. Legado de Gabo</t>
  </si>
  <si>
    <t>GA.7.1 Número de estudios previos radicados</t>
  </si>
  <si>
    <t>GA.7.2 GA.1.2 Número de estudios previos aprobados</t>
  </si>
  <si>
    <t>GA.7.3 Número de Convenios / contratos firmados</t>
  </si>
  <si>
    <t>7.1 Personas sensibilizadas en el Legado de Gabo</t>
  </si>
  <si>
    <t>E1-L2-2000 - Transformación Digital para la Productividad del Estado a través de la Política de Gobierno Digital</t>
  </si>
  <si>
    <t xml:space="preserve">1 ProducTIC - Encadenamiento productivo en sectores priorizados a través de las TIC </t>
  </si>
  <si>
    <t>2.1 Entidades que implementan la hoja de ruta del PNID Nal y Territorial</t>
  </si>
  <si>
    <t>2.2 Entidades del orden nacional beneficiadas de soluciones de ciencia de datos basadas en IA para masificar la TD</t>
  </si>
  <si>
    <t>2.3 Entidades del orden territorial beneficiadas de soluciones de ciencia de datos basadas en IA para masificar la TD</t>
  </si>
  <si>
    <t>2.4 Entidades Públicas del orden nacional beneficiarias de una solución de tecnologías de la 4RI</t>
  </si>
  <si>
    <t>2.5 Entidades públicas del orden territorial beneficiarias de una solución de tecnologías 4RI</t>
  </si>
  <si>
    <t>2.6 Entidades públicas del orden nacional que desarrollan un PMV para resolver problemáticas públicas a partir del uso de tecnologías de la 4RI</t>
  </si>
  <si>
    <t>2.7 Entidades públicas del orden territorial que desarrollan un PMV para resolver problemáticas públicas a partir del uso de tecnologías de la 4RI</t>
  </si>
  <si>
    <t>GA.2.2. Estudio previo aprobado en comité de contratación - (Socrata / CTeI)</t>
  </si>
  <si>
    <t>GA.2.3. Contrato firmado - (Socrata / CTeI)</t>
  </si>
  <si>
    <t>3.1 Entidades del orden nacional que participan en espacios de inmersión digital</t>
  </si>
  <si>
    <t>3.2 Entidades del orden territorial que participan en espacios de inmersión digital</t>
  </si>
  <si>
    <t>3.6 Entidades del orden nacional y territorial que apliquen la implementación del modelo de seguridad y privacidad de la información vigente</t>
  </si>
  <si>
    <t>3.7 Servidoras públicas y ciudadanas que participan en los espacios de transferencia de conocimiento para la generación de competencias en seguridad digital-Mujeres</t>
  </si>
  <si>
    <t>E1-L2-3000 - Desarrollo de habilidades digitales para la vida</t>
  </si>
  <si>
    <t>Aportar a la democratización de las TIC para desarrollar una sociedad del conocimiento y la tecnología durante el cuatrienio, a través de la transformación digital y la formación de colombianos en habilidades TI para lograr el cambio que el país necesita.</t>
  </si>
  <si>
    <t>1. Generación TIC
Conpes 4040, 4069</t>
  </si>
  <si>
    <t>Raúl David Castellanos Toro</t>
  </si>
  <si>
    <t>GA.1.1 Estudio previo radicado en comité de contratación</t>
  </si>
  <si>
    <t>GA.1.2. Estudio previo aprobado en comité de contratación</t>
  </si>
  <si>
    <t>GA.1.3. Contrato firmado y legalizado</t>
  </si>
  <si>
    <t>3. TuNegocio enLínea
Conpes 4012</t>
  </si>
  <si>
    <t>3.1. Empresas y/o empresarios que adoptan tecnologías para la transformación digital</t>
  </si>
  <si>
    <t>3.2. Número de comerciantes y/o MiPymes colombianas acompañados en el proceso de creación de su tienda virtual (Rezago 2022)</t>
  </si>
  <si>
    <t>GA.3.1 Estudio previo radicado en comité de contratación</t>
  </si>
  <si>
    <t>GA.3.2 Estudio previo aprobado en comité de contratación</t>
  </si>
  <si>
    <t>GA.3.3 Contrato firmado y legalizado</t>
  </si>
  <si>
    <t>4. Formación TIC para el Cambio
Conpes  4069</t>
  </si>
  <si>
    <t>4.1. Número de personas con crédito condonable adjudicado</t>
  </si>
  <si>
    <t>5. Observatorio de Comercio Electrónico
Conpes 4012</t>
  </si>
  <si>
    <t>5.1. Número Investigaciones y/o estadísticas realizadas</t>
  </si>
  <si>
    <t>GA.5.1 Estudio previo radicado en comité de contratación</t>
  </si>
  <si>
    <t>GA.5.2 Estudio previo aprobado en comité de contratación</t>
  </si>
  <si>
    <t>GA.5.3 Contrato firmado y legalizado</t>
  </si>
  <si>
    <t>E1-L2-4000 - Contribución a la consolidación digital del estado a través del aumento de las entidades vinculadas al ecosistema de información pública digital</t>
  </si>
  <si>
    <t>1. Prestación de los Servicios Ciudadanos Digitales Base cumpliendo estándares de seguridad, privacidad, acceso, neutralidad tecnológica y continuidad del servicio</t>
  </si>
  <si>
    <t>2. Desarrollar soluciones integrales de ciencia, innovación y tecnologías emergentes que fortalezcan la transformación digital del estado</t>
  </si>
  <si>
    <t>2.1 Productos Digitales Desarrollados</t>
  </si>
  <si>
    <t>2.2. Red de alianzas que permita fortalecer la generación de productos y servicios de la AND</t>
  </si>
  <si>
    <t>3. Implementación y operación de la plataforma de Ciudades y Territorios Inteligentes</t>
  </si>
  <si>
    <t>3.1 Herramientas tecnológicas de Gobierno digital implementadas</t>
  </si>
  <si>
    <t>E1-L3-1000 - Internet Seguro y Responsable</t>
  </si>
  <si>
    <t>1,2,3 X TIC [CNP#4040, CNP#4080, CNP#4086]</t>
  </si>
  <si>
    <t>GA.1.1 Número de estudios previos Aprobados</t>
  </si>
  <si>
    <t>GA.1.1 Contrato firmado</t>
  </si>
  <si>
    <t>Personas sensibilizadas en el Uso Seguro y Responsable de las TIC</t>
  </si>
  <si>
    <t>E1-L3-2000 - Capacidades para la resiliencia en seguridad digital</t>
  </si>
  <si>
    <t>Incrementar el conocimiento en materia de gestión de incidentes de Seguridad Digital en el país.</t>
  </si>
  <si>
    <t>1. Capacidades para una seguridad integral
Conpes 3995</t>
  </si>
  <si>
    <t>1.1 Porcentaje de Incidentes reportados, atendidos por el ColCERT.</t>
  </si>
  <si>
    <t>GA.1.2 Estudio previo aprobado en comité de contratación</t>
  </si>
  <si>
    <t>GA.1.3 Contrato firmado y legalizado</t>
  </si>
  <si>
    <t>2. Observatorio Nacional de Seguridad Digital Conpes 3995</t>
  </si>
  <si>
    <t>2.1  Número de análisis de vulnerabilidades realizados.</t>
  </si>
  <si>
    <t xml:space="preserve">E1-L3-3000 - Cultura de seguridad digital para prevención y preparación  del estado colombiano </t>
  </si>
  <si>
    <t>1. Clic Seguro
Conpes 3995</t>
  </si>
  <si>
    <t xml:space="preserve">1.1 Personas beneficiadas con espacios de sensibilización para la generación de una cultura de seguridad digital </t>
  </si>
  <si>
    <t>2. Instancias Ciber
Conpes 3995</t>
  </si>
  <si>
    <t xml:space="preserve">2.1  Número de personas beneficiadas con el Desarrollo de talleres especializados en seguridad digital </t>
  </si>
  <si>
    <t>GA.2.1 Estudio previo radicado en comité de contratación</t>
  </si>
  <si>
    <t>GA.2.2 Estudio previo aprobado en comité de contratación</t>
  </si>
  <si>
    <t>GA.2.3 Contrato firmado y legalizado</t>
  </si>
  <si>
    <t>3. Observatorio Nacional de Seguridad Digital
Conpes 3995</t>
  </si>
  <si>
    <t>3.1  Documentos de evaluación de la situación de la seguridad digital del Estado.</t>
  </si>
  <si>
    <t>E1-L4-1000 - Acercamiento al usuario y mitigación de incumplimientos de las empresas del sector</t>
  </si>
  <si>
    <t>Realizar las acciones de promoción y prevención para fortalecer el cumplimiento de las obligaciones de los operadores de telecomunicaciones y servicios postales</t>
  </si>
  <si>
    <t>1. Fortalecimiento de las acciones de promoción y prevención a los operadores</t>
  </si>
  <si>
    <t>1.1 Informe de gestión de la Inspección Vigilancia y Control</t>
  </si>
  <si>
    <t>E1-L5-1000 - Fortalecimiento del sector TIC y Postal</t>
  </si>
  <si>
    <t>1.1 Proyectos de actualización normativa elaborados</t>
  </si>
  <si>
    <t>2. Modernización del sector Postal</t>
  </si>
  <si>
    <t>2.1 Avalúo actualizado de la Colección Filatélica</t>
  </si>
  <si>
    <t>2.2 líneas de acción implementadas por la DICOM del Plan de Modernización del sector postal 2020-2024</t>
  </si>
  <si>
    <t>2.3 Estudio de viabilidad de la concesión de Correo</t>
  </si>
  <si>
    <t>2.4 Informes de seguimiento de la apropiación y difusión de código postal</t>
  </si>
  <si>
    <t>2.5 Estudio previo radicado</t>
  </si>
  <si>
    <t>2.6 Estudio previo aprobado</t>
  </si>
  <si>
    <t>2.7 Contrato Firmado</t>
  </si>
  <si>
    <t>3. Fortalecimiento de la Industria de Telecomunicaciones Conpes 3849 y 3983</t>
  </si>
  <si>
    <t>3.1 Porcentaje de avance del proceso de selección objetiva por demanda</t>
  </si>
  <si>
    <t>3.2 Cantidad de prórrogas o archivo de concesiones de emisoras proyectadas</t>
  </si>
  <si>
    <t>3.3 Porcentaje de avance en la atención de solicitudes para nuevas concesiones de emisoras de interés público</t>
  </si>
  <si>
    <t>3.4 Porcentaje de avance en la atención de trámites de concesionarios de radiodifusión sonora</t>
  </si>
  <si>
    <t>3.5 Estudios y diagnósticos de las tendencias y el desarrollo tecnológico, en materia de asignación del espectro y otras necesidades de la industria</t>
  </si>
  <si>
    <t>3.6 Porcentaje de solicitudes atendidas referentes a las renovaciones de espectro IMT</t>
  </si>
  <si>
    <t>3.7 Estudio previo radicado</t>
  </si>
  <si>
    <t>3.8 Estudio previo aprobado</t>
  </si>
  <si>
    <t>3.9 Contrato Firmado</t>
  </si>
  <si>
    <t>3.10 Porcentaje de avance en la estructuración de un proyecto para fortalecer los instrumentos de comunicación para la prevención y gestión del riesgo del municipio de Armero Guayabal (CONPES 3849)</t>
  </si>
  <si>
    <t>3.11 Documento de Benchmarking de los diferentes esquemas de explotación del ROE (CONPES 3983)</t>
  </si>
  <si>
    <t>E1-L5-2000 - Fortalecimiento de la radio pública nacional</t>
  </si>
  <si>
    <t>1.1 Proyecto de propuesta aprobado</t>
  </si>
  <si>
    <t>1.2 Resolución firmada</t>
  </si>
  <si>
    <t>1.3 Desembolso realizado</t>
  </si>
  <si>
    <t>1.4 Porcentaje de avance en el seguimiento a la ejecución de la resolución</t>
  </si>
  <si>
    <t>1.5 Nuevas estaciones de radio pública nacional instaladas</t>
  </si>
  <si>
    <t>1.6 Nuevos estudios de radio instalados</t>
  </si>
  <si>
    <t>1.7 Estudios de radio mejorados instalados</t>
  </si>
  <si>
    <t>E1-L5-3000 - Apoyo a operadores públicos del servicio de televisión nacional</t>
  </si>
  <si>
    <t>Fortalecer a los operadores públicos en las condiciones técnicas y operativas de la prestación del servicio de televisión</t>
  </si>
  <si>
    <t>1. Financiación a operadores - proyectos de Ley</t>
  </si>
  <si>
    <t>1.1 Operadores financiados - Regionales</t>
  </si>
  <si>
    <t>1.2 Operadores financiados Nacionales</t>
  </si>
  <si>
    <t>1.3 Porcentaje de cobertura para el Despliegue de la TDT</t>
  </si>
  <si>
    <t>1.4 Visitas de mantenimiento realizadas a estaciones de la Red Digital</t>
  </si>
  <si>
    <t>1.5 Kits entregados y socializados</t>
  </si>
  <si>
    <t>GT1.1 Proyectos de propuesta aprobados</t>
  </si>
  <si>
    <t>GT1.2 Resoluciones firmadas</t>
  </si>
  <si>
    <t>GT1.3 Desembolsos realizados</t>
  </si>
  <si>
    <t>4. Plan de Inversión RTVC - Desarrollo y Aseguramiento de la Audiencia Digital Nacional</t>
  </si>
  <si>
    <t>4.1 Contenidos de audio y video que se ingestan en el almacenamiento</t>
  </si>
  <si>
    <t>GT4.1 Proyectos de propuesta aprobados</t>
  </si>
  <si>
    <t>GT4.2 Resoluciones firmadas</t>
  </si>
  <si>
    <t>GT4.3 Desembolsos realizados</t>
  </si>
  <si>
    <t>5. Plan de Inversión RTVC - Patrimonio Histórico</t>
  </si>
  <si>
    <t>5.1 Documentos del archivo audiovisual y sonoro catalogados</t>
  </si>
  <si>
    <t>GT5.1 Proyectos de propuesta aprobados</t>
  </si>
  <si>
    <t>GT5.2 Resoluciones firmadas</t>
  </si>
  <si>
    <t>GT5.3 Desembolsos realizados</t>
  </si>
  <si>
    <t>2. Financiación operadores - proyectos adicionales contenidos</t>
  </si>
  <si>
    <t>2.1 Contenidos multiplataforma producidos - Nacionales</t>
  </si>
  <si>
    <t>2.2 Horas de contenido al aire para el canal de audio Exploremos</t>
  </si>
  <si>
    <t>2.3 Horas de contenido al aire para la construcción de paz</t>
  </si>
  <si>
    <t>2.4 Contenidos multiplataforma producidos regionales</t>
  </si>
  <si>
    <t>GT2.1 Proyectos de propuesta aprobados</t>
  </si>
  <si>
    <t>GT2.2 Resoluciones firmadas</t>
  </si>
  <si>
    <t>GT2.3 Desembolsos realizados</t>
  </si>
  <si>
    <t>3. Financiación operadores - proyectos adicionales infraestructura</t>
  </si>
  <si>
    <t>3.1 Operadores financiados Infraestructura</t>
  </si>
  <si>
    <t>GT3.1 Proyectos de propuesta aprobados</t>
  </si>
  <si>
    <t>GT3.2 Resoluciones firmadas</t>
  </si>
  <si>
    <t>GT3.3 Desembolsos realizados</t>
  </si>
  <si>
    <t>7. Convocatoria Transformando a Colombia desde las juventudes 
CONPES JUVENTUDES 4040</t>
  </si>
  <si>
    <t>7.1 Estímulos -Convocatoria</t>
  </si>
  <si>
    <t>7.2 Contenidos multiplataforma producidos - Convocatoria</t>
  </si>
  <si>
    <t>GT7.1 Proyectos de propuesta aprobados</t>
  </si>
  <si>
    <t>GT7.2 Resoluciones firmadas</t>
  </si>
  <si>
    <t>GT7.3 Desembolsos realizados</t>
  </si>
  <si>
    <t>6. Convocatoria Historias urbanas y rurales desde las regiones</t>
  </si>
  <si>
    <t>6.2 Contenidos multiplataforma producidos - Convocatoria</t>
  </si>
  <si>
    <t>6.3 Beneficiarios con actividades de cualificación</t>
  </si>
  <si>
    <t>GT6.1 Proyectos de propuesta aprobados</t>
  </si>
  <si>
    <t>GT6.2 Resoluciones firmadas</t>
  </si>
  <si>
    <t>GT6.3 Desembolsos realizados</t>
  </si>
  <si>
    <t>8. Formación y actualización del talento humano de creadores, productores y realizadores audiovisuales</t>
  </si>
  <si>
    <t>8.1 Actividades para la industria Audiovisual</t>
  </si>
  <si>
    <t>8.2 Agentes de la industria con actividades de formación</t>
  </si>
  <si>
    <t>GT8.1 Proyectos de propuesta aprobados</t>
  </si>
  <si>
    <t>GT8.2 Resoluciones firmadas</t>
  </si>
  <si>
    <t>GT8.3 Desembolsos realizados</t>
  </si>
  <si>
    <t>E1-L5-4000 - Control integral de las decisiones en segunda instancia en los servicios de comunicaciones (Móvil/ no móvil), postal, radiodifusión sonora y televisión.</t>
  </si>
  <si>
    <t>1.1 Porcentaje de resoluciones expedidas que resuelven los recursos de apelación en los términos de ley</t>
  </si>
  <si>
    <t>Angélica María Bermúdez Aguilar</t>
  </si>
  <si>
    <t>E1-L5-5000 - Fortalecimiento de la Industria TI para la transformación productiva</t>
  </si>
  <si>
    <t>1. Apps.co
Conpes: 4011</t>
  </si>
  <si>
    <t>1.1. Número de personas que participan en capacitación de emprendimiento digital</t>
  </si>
  <si>
    <t>1.2. Número de equipos emprendedores y empresas de negocios digitales que participan en acompañamiento</t>
  </si>
  <si>
    <t>2. Crea Digital
Conpes 4090</t>
  </si>
  <si>
    <t>2.1. Número de empresas beneficiadas para el desarrollo de contenidos digitales de alta calidad</t>
  </si>
  <si>
    <t>3. Industria Digital para la vida
Copes 4090</t>
  </si>
  <si>
    <t>3.1. Número de empresas beneficiadas en su camino de acceso al mercado nacional o internacional</t>
  </si>
  <si>
    <t>E1-L5-6000 - Fortalecimiento de los contenidos audiovisuales de la televisión pública.</t>
  </si>
  <si>
    <t>1. Contenidos audiovisuales televisión pública nacional</t>
  </si>
  <si>
    <t>Número de contenidos audiovisuales producidos, transmitidos y/o emitidos a través de las pantallas de la televisión pública nacional</t>
  </si>
  <si>
    <t>2. Reposición equipos sistema de emisión</t>
  </si>
  <si>
    <t>E1-L5-7000 - Fortalecimiento de la programación de la radio pública</t>
  </si>
  <si>
    <t>1. Contenidos al aire y especiales, nacionales y descentralizados generados</t>
  </si>
  <si>
    <t>1.1 Horas de contenidos al aire y especiales, nacionales y descentralizados generados</t>
  </si>
  <si>
    <t>2. Contenidos de radio producidos y emitidos</t>
  </si>
  <si>
    <t>3. Contenidos digitales generados</t>
  </si>
  <si>
    <t>3.1 Contenidos digitales generados</t>
  </si>
  <si>
    <t>4. Emisoras de paz</t>
  </si>
  <si>
    <t>4.1 Emisoras de FM implementadas de interés público clase "C" en las zonas más afectadas por el conflicto, en cumplimiento del PMI</t>
  </si>
  <si>
    <t>E1-L5-8000 - Fortalecimiento del Operador Postal Oficial</t>
  </si>
  <si>
    <t>1. Estrategia para optimizar los servicios del OPO</t>
  </si>
  <si>
    <t>1.1 Estrategia jurídica y operativa</t>
  </si>
  <si>
    <t>1.2 Número de oficinas donde prestamos el servicio</t>
  </si>
  <si>
    <t>1.3 Estrategia Comercial como proveedor servicios de internet.</t>
  </si>
  <si>
    <t>2. Diseño y Construcción de Centro Operativo de Gestión Documental Bogotá</t>
  </si>
  <si>
    <t>2.1 Cumplimiento al plan de trabajo definido por vigencia</t>
  </si>
  <si>
    <t>3. Desarrollo de rutas nacionales propias.</t>
  </si>
  <si>
    <t>3.1 Número de rutas nacionales intervenidas</t>
  </si>
  <si>
    <t>E1-L6-1000 - Fortalecimiento del Modelo Convergente de la Televisión Pública Regional y Nacional.</t>
  </si>
  <si>
    <t>1. Monitoreo y seguimiento del comportamiento de las audiencias</t>
  </si>
  <si>
    <t>1.1 Informes de medición de audiencias e impacto de contenidos divulgados</t>
  </si>
  <si>
    <t>GA 1.1 Estudios previos radicados</t>
  </si>
  <si>
    <t>GA 1.2 Estudios previos aprobados</t>
  </si>
  <si>
    <t>GA 1.3 Contratos firmados</t>
  </si>
  <si>
    <t>4. Producción de contenidos convergentes y Multiplataforma</t>
  </si>
  <si>
    <t>4.1 Contenidos multiplataforma producidos - Convocatoria</t>
  </si>
  <si>
    <t>4.2 Estímulos - Convocatorias</t>
  </si>
  <si>
    <t>GA 4.1 Estudios previos radicados</t>
  </si>
  <si>
    <t>GA 4.2 Estudios previos aprobados</t>
  </si>
  <si>
    <t>GA 4.3 Contratos firmados</t>
  </si>
  <si>
    <t>2. Formación y actualización del talento humano de creadores, productores y realizadores audiovisuales</t>
  </si>
  <si>
    <t>2.1 Actividades para la industria Audiovisual</t>
  </si>
  <si>
    <t>2.2 Agentes de la industria con actividades de formación</t>
  </si>
  <si>
    <t>3. Socialización y Pedagogía para recepción de la Televisión digital abierta orientada hacia los fines y principios de la TV Pública</t>
  </si>
  <si>
    <t>3.1 Capacitaciones realizadas</t>
  </si>
  <si>
    <t>3.2 Personas capacitadas</t>
  </si>
  <si>
    <t>E1-L6-2000 - Apoyo a operadores públicos del servicio de televisión a nivel nacional-RTVC</t>
  </si>
  <si>
    <t>1. Productos digitales desarrollados</t>
  </si>
  <si>
    <t>1.1 Productos digitales desarrollados</t>
  </si>
  <si>
    <t>E1-L6-3000 - Contenidos digitales y/o convergentes en la plataforma RTVCPlay.</t>
  </si>
  <si>
    <t>1. Contenidos RTVCPlay en funcionamiento</t>
  </si>
  <si>
    <t>1.1 Contenidos en plataforma RTVCPlay en funcionamiento</t>
  </si>
  <si>
    <t>1. Plan Estratégico del Talento Humano</t>
  </si>
  <si>
    <t>1.1 Plan Estratégico de Talento Humano realizado y publicado</t>
  </si>
  <si>
    <t>Estudio previo radicado</t>
  </si>
  <si>
    <t>Estudio previo aprobado</t>
  </si>
  <si>
    <t>Contrato firmado</t>
  </si>
  <si>
    <t>2. Gestión del ingreso del talento humano</t>
  </si>
  <si>
    <t>2.1 Plan de Vacantes elaborado y publicado</t>
  </si>
  <si>
    <t>3. Gestión del desarrollo del Talento Humano</t>
  </si>
  <si>
    <t>3.3 Plan de Seguridad y Salud en el Trabajo elaborado y publicado</t>
  </si>
  <si>
    <t>3.1 Plan de Bienestar elaborado y publicado</t>
  </si>
  <si>
    <t>3.2 Plan Institucional de Capacitación elaborado y publicado</t>
  </si>
  <si>
    <t>4. Gestión del Retiro del Talento Humano</t>
  </si>
  <si>
    <t>4.1 Porcentaje de avance cuentas por cobrar gestionadas conforme a la nómina recibida por FOPEP</t>
  </si>
  <si>
    <t>4.2 Porcentaje de avance en la generación de las certificaciones de temas pensionales atendidas, en relación con las recibidas</t>
  </si>
  <si>
    <t>4.3 Porcentaje de solicitudes de retiro gestionadas</t>
  </si>
  <si>
    <t>1. Interoperabilidad entre los sistemas de información</t>
  </si>
  <si>
    <t>1.1 Sistemas de información interoperando entre sí</t>
  </si>
  <si>
    <t>GA 1.1 Número de estudios Previos radicados</t>
  </si>
  <si>
    <t>GA 1.2 Número de estudios previos aprobados</t>
  </si>
  <si>
    <t>GA 1.3 Número de contratos Firmados</t>
  </si>
  <si>
    <t>2. Intervención servicios tecnológicos</t>
  </si>
  <si>
    <t>2.1 Intervención en los servicios tecnológicos de la entidad</t>
  </si>
  <si>
    <t>GA2.1 Número de estudios Previos radicados</t>
  </si>
  <si>
    <t>GA2.3 Número de contratos Firmados</t>
  </si>
  <si>
    <t>VF 2.1 Recursos de vigencias futuras comprometidos</t>
  </si>
  <si>
    <t>VF 2.2 Recursos de vigencias futuras obligados</t>
  </si>
  <si>
    <t>3. Seguridad</t>
  </si>
  <si>
    <t>3.1 Campañas de sensibilización sobre la seguridad informática</t>
  </si>
  <si>
    <t>4. Servicio de almacenamiento</t>
  </si>
  <si>
    <t>GA4.1 Número de estudios Previos radicados</t>
  </si>
  <si>
    <t>GA4.3 Número de contratos Firmados</t>
  </si>
  <si>
    <t>5. servicios integrados de tecnologías</t>
  </si>
  <si>
    <t>GA5.1 Número de estudios Previos radicados</t>
  </si>
  <si>
    <t>GA5.3 Número de contratos Firmados</t>
  </si>
  <si>
    <t>6. Arquitectura tecnológica</t>
  </si>
  <si>
    <t>6.1 Cumplimiento de los lineamientos del MRAE</t>
  </si>
  <si>
    <t>7. Diseño reingeniería y desarrollo de sistemas de información nuevos y existentes </t>
  </si>
  <si>
    <t>7.1 Sistemas de información, bajo custodia de la oficina de TI, rediseñados</t>
  </si>
  <si>
    <t>GA7.1 Número de estudios Previos radicados</t>
  </si>
  <si>
    <t>GA7.2 Número de estudios previos aprobados</t>
  </si>
  <si>
    <t>GA7.3 Número de contratos Firmados</t>
  </si>
  <si>
    <t>VF 7.1 Recursos de vigencias futuras comprometidos</t>
  </si>
  <si>
    <t>VF 7.2 Recursos de vigencias futuras obligados</t>
  </si>
  <si>
    <t>8. Expediente electrónico y gestión documental</t>
  </si>
  <si>
    <t>8.1 Documentación de procesos internos existentes digitalizados</t>
  </si>
  <si>
    <t>GA8.1 Número de estudios Previos radicados</t>
  </si>
  <si>
    <t>GA8.2 Número de estudios previos aprobados</t>
  </si>
  <si>
    <t>GA8.3 Número de contratos Firmados</t>
  </si>
  <si>
    <t>9. Fortalecimiento Colombia TIC 2.0 </t>
  </si>
  <si>
    <t xml:space="preserve">9.1 Sistema de información para los servicios de la entidad actualizado y disponible </t>
  </si>
  <si>
    <t>GA9.1 Número de estudios Previos radicados</t>
  </si>
  <si>
    <t>GA9.2 Número de estudios previos aprobados</t>
  </si>
  <si>
    <t>GA9.3 Número de contratos Firmados</t>
  </si>
  <si>
    <t>10. Fortalecimiento de los trámites y servicios </t>
  </si>
  <si>
    <t>10.1 Trámites internos de la entidad automatizados </t>
  </si>
  <si>
    <t>GA10.1 Número de estudios Previos radicados</t>
  </si>
  <si>
    <t>GA10.2 Número de estudios previos aprobados</t>
  </si>
  <si>
    <t>GA10.3 Número de contratos Firmados</t>
  </si>
  <si>
    <t>11. Presencia digital y gestión del conocimiento </t>
  </si>
  <si>
    <t>11.1 Sistema de gestión de aprendizaje fortalecido</t>
  </si>
  <si>
    <t>GA11.1 Número de estudios Previos radicados</t>
  </si>
  <si>
    <t>GA11.2 Número de estudios previos aprobados</t>
  </si>
  <si>
    <t>GA11.3 Número de contratos Firmados</t>
  </si>
  <si>
    <t>12. Gestión y cadena de valor de TI</t>
  </si>
  <si>
    <t>12.1Plan Estratégico de Tecnologías de la Información PETI ejecutado</t>
  </si>
  <si>
    <t>2.2 Arquitectura Institucional</t>
  </si>
  <si>
    <t>1. Diseño, proyección y seguimiento de los ingresos del Fondo Único de TIC, mediante la aplicación de criterios de parametrización, procesamiento y análisis de datos</t>
  </si>
  <si>
    <t>1.1 Informes correspondientes a los procesos judiciales</t>
  </si>
  <si>
    <t>1.2 Análisis prospectivos y de sensibilidad de los ingresos del Fondo Único de TIC</t>
  </si>
  <si>
    <t>1.3 Oportunidad en la elaboración de la proyección de ingresos del Fondo Único de TIC</t>
  </si>
  <si>
    <t>1.4 Informes de flujos de caja</t>
  </si>
  <si>
    <t>2. Seguimiento a la ejecución presupuestal y contractual del Fondo Único de TIC</t>
  </si>
  <si>
    <t>2.1 Informes de Ejecución Presupuestal</t>
  </si>
  <si>
    <t>2.2 Informes de Ejecución Contractual</t>
  </si>
  <si>
    <t>3. Seguimiento mediante documentos e instrumentos derivados de la inteligencia empresarial</t>
  </si>
  <si>
    <t>3.1.Informe trimestral consolidado de ingresos y gastos del Fondo Único de TIC</t>
  </si>
  <si>
    <t>3.2 Actualizaciones en la herramienta</t>
  </si>
  <si>
    <t>E2-D2-3000 - Gestión adecuada de los recursos financieros Ministerio de TIC</t>
  </si>
  <si>
    <t>Garantizar el financiamiento y cumplimiento de los objetivos misionales, estratégicos y legales.</t>
  </si>
  <si>
    <t>Flor Ángela Castro</t>
  </si>
  <si>
    <t>1.2 Informes del seguimiento a la ejecución del PAC del Ministerio de TIC.</t>
  </si>
  <si>
    <t>1.3 Estados Financieros y notas contables del Ministerio de TIC, publicados en la pagina WEB del Ministerio de TIC.</t>
  </si>
  <si>
    <t>2. Identificación del estado actual del proyecto de central de cuentas y levantamiento del requerimiento acorde a las necesidades actuales de la entidad para su implementación</t>
  </si>
  <si>
    <t>2.1 Cumplimiento en el avance establecido mediante cronograma de actividades.</t>
  </si>
  <si>
    <t>3. Simplificación y/o actualización de la base documental, soporte del Proceso de Gestión Financiera - Subdirección Financiera</t>
  </si>
  <si>
    <t>3.1 Avance en la Simplificación y /o Actualización de la Documentación - GIT Contabilidad</t>
  </si>
  <si>
    <t>3.2 Avance en la Simplificación y/o Actualización de la Documentación - GIT Presupuesto.</t>
  </si>
  <si>
    <t>3.3 Avance en la Simplificación y/o Actualización de la Documentación - GIT Tesorería.</t>
  </si>
  <si>
    <t>E2-D2-4000 - Gestión adecuada de los recursos Fondo Único de TIC</t>
  </si>
  <si>
    <t>1.1 Informes del seguimiento a la ejecución presupuestal de gastos del Fondo Único de TIC.</t>
  </si>
  <si>
    <t>1.2 Informes del seguimiento a la ejecución del PAC del Fondo Único de TIC.</t>
  </si>
  <si>
    <t>1.3 Estados Financieros y notas contables del Fondo Único de TIC, publicados en la pagina WEB del Ministerio de TIC.</t>
  </si>
  <si>
    <t>1.4 Informes del Estado de la Cartera en etapa persuasiva</t>
  </si>
  <si>
    <t>2. Identificación del estado actual del proyecto de central de cuentas y levantamiento del requerimiento acorde a las necesidades actuales de la entidad para su implementación.</t>
  </si>
  <si>
    <t>2.1 Cumplimiento en el avance establecido mediante cronograma de actividades</t>
  </si>
  <si>
    <t>3. Identificación de la necesidad de un software que facilite o coadyuve en la supervisión y verificación del cumplimiento de las obligaciones de hacer como forma de pago de las contraprestaciones a favor del Fondo Único de TIC</t>
  </si>
  <si>
    <t>3.1 Informe de identificación de la necesidad de un software para la supervisión y verificación del cumplimiento de las obligaciones de hacer.</t>
  </si>
  <si>
    <t>4. Simplificación y/o Actualización de la Documentación Soporte del Proceso de Gestión Financiera - Fondo Único de TIC</t>
  </si>
  <si>
    <t>4.1 Avance en la Simplificación y/o Actualización de la Documentación - GIT Cartera</t>
  </si>
  <si>
    <t>1. Intervención de los fondos acumulados de los archivos de las distintas del sector TIC</t>
  </si>
  <si>
    <t>1.1 Metros lineales intervenidos</t>
  </si>
  <si>
    <t>2. Plan Institucional de Archivos PINAR</t>
  </si>
  <si>
    <t>2.1 PINAR actualizado e implementado</t>
  </si>
  <si>
    <t>E2-D2-6000 - Gestión Contractual del MINTIC para una  Contratación  Pública Eficiente y Transparente</t>
  </si>
  <si>
    <t>3. Seguimiento a la ejecución contractual</t>
  </si>
  <si>
    <t>Ricardo Pérez Latorre</t>
  </si>
  <si>
    <t>3.2 Seguimiento mensual al plan anual de adquisiciones</t>
  </si>
  <si>
    <t>E2-D3-2000 - Estrategia de divulgación y comunicaciones del MinTIC</t>
  </si>
  <si>
    <t>1. Comunicación Externa</t>
  </si>
  <si>
    <t>1.1 Campañas de divulgación diseñadas e implementadas</t>
  </si>
  <si>
    <t>1.2 Comunicados elaborados</t>
  </si>
  <si>
    <t>1.3 Estrategias de Audiencia Pública de rendición de cuentas implementadas</t>
  </si>
  <si>
    <t>1.4 Productos audiovisuales producidos</t>
  </si>
  <si>
    <t>2. Comunicación Interna</t>
  </si>
  <si>
    <t>2.1 Contenidos actualizados en intranet</t>
  </si>
  <si>
    <t>2.2. Boletines internos enviados</t>
  </si>
  <si>
    <t>2.3 Campañas Internas diseñadas</t>
  </si>
  <si>
    <t>3. Comunicación Digital</t>
  </si>
  <si>
    <t>3.1 Sesiones registradas en las páginas internas del website del MinTIC</t>
  </si>
  <si>
    <t>3.2 Interacciones en redes sociales registradas</t>
  </si>
  <si>
    <t>3.3 Micrositios desarrollados</t>
  </si>
  <si>
    <t>3.4 Correos masivos de divulgación enviados</t>
  </si>
  <si>
    <t>E2-D3-3000 - Fortalecimiento en la gestión internacional, según las necesidades que tengan de MINTIC</t>
  </si>
  <si>
    <t>1. Fortalecimiento de la cooperación y la participación internacional </t>
  </si>
  <si>
    <t>1.1 Realización de alianzas, convenios y gestiones con cuatro (4) países estratégicos y/o entidades internacionales que aporten a la ejecución del plan nacional de desarrollo 2022-2026 en materia TIC</t>
  </si>
  <si>
    <t>1.2 Número de participaciones por parte del sector TIC en organismos e instancias internacionales</t>
  </si>
  <si>
    <t>E2-D3-4000 - Fortalecimiento de capacidades de los grupos con interés en temas TIC del país, orientado hacia el cierre de brecha digital regional.</t>
  </si>
  <si>
    <t>Fortalecer a través de asistencias técnicas, socializaciones, mesas de trabajo y atenciones en temas TIC, a los grupos de interés, para disminuir la brecha digital regional</t>
  </si>
  <si>
    <t>1. Servicio de Asistencia técnica en la formulación y presentación de proyectos TIC</t>
  </si>
  <si>
    <t>1.1 Número de asistencias técnicas realizadas para la formulación y presentación de proyectos del sector TIC</t>
  </si>
  <si>
    <t>2.1 miles de millones aprobados en la formulación y presentación de proyectos en el sector TIC</t>
  </si>
  <si>
    <t>3. Eliminación de barreras para el despliegue de infraestructura</t>
  </si>
  <si>
    <t>3.1 Número de asesoría técnica a municipios NO acreditados para la adopción de normas que reglamenten las condiciones del despliegue de infraestructura TIC.</t>
  </si>
  <si>
    <t>3.2 Número de asesoría técnica a municipios acreditados por la CRC para acompañar la revisión de los procedimientos administrativos</t>
  </si>
  <si>
    <t>4. Fortalecimiento de la Institucionalidad TIC en las Entidades Territoriales</t>
  </si>
  <si>
    <t>4.1 Número de sensibilización y /o seguimiento a las entidades territoriales sobre la institucionalidad TIC</t>
  </si>
  <si>
    <t>5. Socializaciones y/o atenciones a los grupos con intereses TIC en los procesos y procedimientos estratégicos del sector.</t>
  </si>
  <si>
    <t>5.1 Número de socializaciones y/o atenciones a los grupos con intereses TIC en los procesos y procedimientos estratégicos del sector</t>
  </si>
  <si>
    <t>E2-D3-5000 - Fortalecimiento de acciones institucionales diferenciadas para fomentar el uso y la apropiación de las TIC en comunidades étnicas, grupos comunitarios, victimas y/o colectivos sociales</t>
  </si>
  <si>
    <t>1. Espacios de dialogo y/o concertación e implementación de acciones con enfoque diferencial con comunidades étnicas, grupos comunitarios, victimas y/o colectivos sociales</t>
  </si>
  <si>
    <t>GA 1.3 Contratos y/o convenios firmados</t>
  </si>
  <si>
    <t>2. Implementación de la Política Pública de Comunicaciones de y para los Pueblos Indígenas</t>
  </si>
  <si>
    <t>GA 2.1 Estudios previos radicados</t>
  </si>
  <si>
    <t>GA 2.2 Estudios previos aprobados</t>
  </si>
  <si>
    <t>GA 2.3 Contratos y/o convenios firmados</t>
  </si>
  <si>
    <t>3. Seguimiento a acciones en el marco de políticas, programas y/o planes para la atención a comunidades étnicas, grupos comunitarios, victimas y/o colectivos sociales</t>
  </si>
  <si>
    <t>3.1 Número de espacios interinstitucionales y/o de Gobierno atendidos, para el seguimiento a políticas, programas y/o planes para la atención a comunidades étnicas, grupos comunitarios, victimas y/o colectivos sociales</t>
  </si>
  <si>
    <t>3.2. Avance en el cumplimiento a las políticas, programas y/o planes para la atención comunidades étnicas, grupos comunitarios, victimas y/o colectivos sociales</t>
  </si>
  <si>
    <t>4. Acciones y seguimiento orientadas a garantizar el cumplimiento del acuerdo de paz</t>
  </si>
  <si>
    <t>4.1 Numero de seguimientos al cumplimiento de los indicadores del Plan Marco de Implementación</t>
  </si>
  <si>
    <t>4.2. Numero de boletines relacionados al cumplimiento de los indicadores del Plan Marco de Implementación</t>
  </si>
  <si>
    <t>E2-D3-6000 - Gestión Jurídica integral para el cumplimiento de objetivos y funciones del MinTIC/Fondo Único TIC</t>
  </si>
  <si>
    <t>Definición de parámetros para la implementación de prácticas de mejora normativa en todos nuestros proyectos normativos y Propender por la unidad de criterio jurídico del Ministerio/Fondo Único de TIC y representar sus intereses judicial y extrajudicialmente.</t>
  </si>
  <si>
    <t>1. Fortalecimiento del proceso de producción normativa</t>
  </si>
  <si>
    <t>1.1 Porcentaje de proyectos normativos que en su ejecución implementaron prácticas de mejora normativa</t>
  </si>
  <si>
    <t>1.2 Porcentaje avance en la emisión de conceptos competencia de la Dirección Jurídica</t>
  </si>
  <si>
    <t>2. Fortalecimiento del conocimiento por parte de los deudores sobre las facilidades de pago</t>
  </si>
  <si>
    <t>2.1 Porcentaje de avance en el suministro de información sobre facilidades y beneficios del pronto pago.</t>
  </si>
  <si>
    <t>2.2 Porcentaje de avance en la Terminación de procedimientos coactivos por remisión y/o prescri</t>
  </si>
  <si>
    <t>3. Defensa Jurídica</t>
  </si>
  <si>
    <t>3.3 - Reporte integral de la información litigiosa en le Sistema Único de Gestión e información Litigiosa del Estado (E-KOGUI).v-</t>
  </si>
  <si>
    <t>3.4 - Porcentaje de avance en el plan de acción 2023 del comité de conciliación y defensa judicial a la Oficina de Planeación y Control Interno</t>
  </si>
  <si>
    <t>E2-D3-7000 - Fortalecimiento del relacionamiento con los grupos de interés</t>
  </si>
  <si>
    <t>1. Fortalecimiento del Servicio al Ciudadano</t>
  </si>
  <si>
    <t>Numero de jornadas de socialización de caracterización de grupos de interés realizadas</t>
  </si>
  <si>
    <t>2. Fortalecimiento de la Responsabilidad Social Institucional</t>
  </si>
  <si>
    <t xml:space="preserve">Informe de acciones de Responsabilidad social </t>
  </si>
  <si>
    <t>3. Fortalecimiento de la Gestión Ambiental en MinTIC</t>
  </si>
  <si>
    <t xml:space="preserve">Informe de gestión ambiental </t>
  </si>
  <si>
    <t>2.4 Seguimiento Análisis y Mejora</t>
  </si>
  <si>
    <t>Evaluar el cumplimiento de las metas, actividades y objetivos estratégicos de la entidad, el cumplimiento normativo, así como a los riesgos institucionales</t>
  </si>
  <si>
    <t>1.Desarrollo de las actividades definidas en el Programa Anual de Auditorías Internas</t>
  </si>
  <si>
    <t>1.1 Porcentaje de avance en la ejecución de las actividades definidas en el Programa Anual de Auditorías Internas de la vigencia a cargo de la Oficina de Control Interno</t>
  </si>
  <si>
    <t>José Ignacio León Flórez</t>
  </si>
  <si>
    <t>2.5 Liderazgo, Innovación y Gestión del Conocimiento</t>
  </si>
  <si>
    <t>E2-D5-1000 - Fortalecimiento de las Capacidades Institucionales para Generar Valor Público</t>
  </si>
  <si>
    <t>P1. Diseño y Rediseño de Procesos</t>
  </si>
  <si>
    <t>1.1 Documentos de la Gestión de procesos publicados</t>
  </si>
  <si>
    <t>P2. Articulación de las normas técnicas y lineamientos obligatorios al Sistema Integrado de Gestión</t>
  </si>
  <si>
    <t>2.1 Planes de mejoramiento a las auditorias de sistema de gestión auditados</t>
  </si>
  <si>
    <t>P3. Implementación del Marco de Referencia de Arquitectura Empresarial en la entidad</t>
  </si>
  <si>
    <t>3.1 Porcentaje de ejecución de la Hoja de Ruta​</t>
  </si>
  <si>
    <t>P4. Formulación de estrategias y mecanismos para la gestión del conocimiento</t>
  </si>
  <si>
    <t>4.1 Nivel de cumplimiento en las actividades que gestionan el conocimiento a nivel institucional</t>
  </si>
  <si>
    <t>P5. Apropiación de los lineamientos para la gestión y mejoramiento Institucional</t>
  </si>
  <si>
    <t>5.1 Evidencias de asistencia y presentaciones</t>
  </si>
  <si>
    <t>P6 Integridad y efectividad en la planeación y el seguimiento</t>
  </si>
  <si>
    <t>6.1 Número de Actas de Comité Sectorial de Gestión y Desempeño elaboradas</t>
  </si>
  <si>
    <t>6.4 Número de informes semanales del plan de acción generados</t>
  </si>
  <si>
    <t>6.5 Número de informes de calidad elaborados</t>
  </si>
  <si>
    <t>6.6 Número de capacitaciones de sensibilización y sobre la metodología de gerencia de proyectos realizadas</t>
  </si>
  <si>
    <t>E2-D5-2000 - Liderazgo en la generación de estadísticas y estudios del sector TIC</t>
  </si>
  <si>
    <t>1. Realizar la transición de las Operaciones Estadísticas de la NTC PE 2017 a NTC PE 2020</t>
  </si>
  <si>
    <t>1.1 Documento elaborado del Plan de Transición</t>
  </si>
  <si>
    <t>1.2 Plan de transición implementado</t>
  </si>
  <si>
    <t>2. Mantener certificación de las Operaciones Estadísticas registradas en el SICODE</t>
  </si>
  <si>
    <t>2.1 Auditorias a las Operaciones estadísticas</t>
  </si>
  <si>
    <t>2.2 Certificaciones de participación</t>
  </si>
  <si>
    <t>3. Generar la información estadística y documentos sectoriales TIC para la toma de decisiones</t>
  </si>
  <si>
    <t>3.1 Encuestas realizadas de la ENTIC hogares y empresas y de cuentas satelite</t>
  </si>
  <si>
    <t>3.2 Documentos sectoriales publicados</t>
  </si>
  <si>
    <t>3.4 Estudio previo radicado</t>
  </si>
  <si>
    <t>3.5 Estudio previo aprobado</t>
  </si>
  <si>
    <t>3.6 Contrato firmado</t>
  </si>
  <si>
    <t>4. Analizar y/o producir Información Estadística con enfoque diferencial e interseccional</t>
  </si>
  <si>
    <t>4.1 Documento elaborado</t>
  </si>
  <si>
    <t>5. Disponer de presupuesto para el diagnóstico y fortalecimiento de registros administrativos y de las operaciones estadísticas a cargo del Ministerio</t>
  </si>
  <si>
    <t>5.1 Personal Contratado</t>
  </si>
  <si>
    <t>5.2 Proyecto de inversión aprobado</t>
  </si>
  <si>
    <t>6. Fortalecer la información estadística que produce el MinTIC</t>
  </si>
  <si>
    <t>6.2 Documento de priorización y análisis de demanda</t>
  </si>
  <si>
    <t>6.3 Disponer un espacio para capturar la percepción de los usuarios que consultan la información estadística en el portal Colombia TIC y adicionalmente las necesidades de información del Sector</t>
  </si>
  <si>
    <t>7. Formular e implementar el programa de fortalecimiento para registros administrativos en cumplimiento de los lineamientos del DANE</t>
  </si>
  <si>
    <t>7.1 Priorización de necesidades de fortalecimiento de los registros administrativos</t>
  </si>
  <si>
    <t>7.2 Fortalecimiento de los Registros administrativos</t>
  </si>
  <si>
    <t>8, Generar espacios y mecanismos que permitan la gestión del conocimiento promoviendo el uso y apropiación de la Información Estadística dispuesta en el Portal Colombia TIC</t>
  </si>
  <si>
    <t>8.1 Curso diseñado</t>
  </si>
  <si>
    <t>8.2 Información divulgada</t>
  </si>
  <si>
    <t>8.3 Jornadas de capacitación realizadas</t>
  </si>
  <si>
    <t>8.4 Piezas de comunicación</t>
  </si>
  <si>
    <t>9.1 Visualizador de la oferta institucional</t>
  </si>
  <si>
    <t>E2-D5-3000 - Fortalecimiento de las capacidades Institucionales para la Seguridad y Privacidad de la Información.</t>
  </si>
  <si>
    <t>1. Fortalecimiento del Modelo de gestión de seguridad y privacidad de la información</t>
  </si>
  <si>
    <t>1.1 Porcentaje de efectividad del Plan Operativo del Modelo de Seguridad y Privacidad de la Información</t>
  </si>
  <si>
    <t>1.2 Porcentaje de eficacia del SGSI</t>
  </si>
  <si>
    <t>1.3 Porcentaje de Incidentes del SPI monitoreados</t>
  </si>
  <si>
    <t>2. Fortalecimiento del plan de Continuidad de la operación de los servicios de la entidad</t>
  </si>
  <si>
    <t>Porcentaje de efectividad de las pruebas programadas de las estrategias del plan de continuidad</t>
  </si>
  <si>
    <t>3. Implementación del Programa Integral de Gestión de Datos Personales</t>
  </si>
  <si>
    <t>Porcentaje de bases de datos reportadas a la Superintendencia de Industria y Comercio</t>
  </si>
  <si>
    <t>4. Seguimiento y monitoreo de las actividades definidas en el Plan de tratamiento de Riesgos de Seguridad y Privacidad de la Información</t>
  </si>
  <si>
    <t>Porcentaje de eficacia del plan de tratamiento de riesgos</t>
  </si>
  <si>
    <t>Seguridad y Privacidad de la Información</t>
  </si>
  <si>
    <t>9.Programa de Transparencia y Ética.</t>
  </si>
  <si>
    <t>E2-D2-2000 - Fortalecer el seguimiento de los ingresos y gastos del Fondo Único de TIC en el marco de la integridad y pertinencia requerida</t>
  </si>
  <si>
    <t>Nota: La representación gráfica tiene como corte la semana del 30 de junio de 2023</t>
  </si>
  <si>
    <t>Conectividad digital para cambiar vidas</t>
  </si>
  <si>
    <t xml:space="preserve">Programado actividades acumulado 2T </t>
  </si>
  <si>
    <t>Avance actividades acumulado 2T</t>
  </si>
  <si>
    <t xml:space="preserve">Desviación actividades 2T </t>
  </si>
  <si>
    <t xml:space="preserve">Programado indicadores acumulado 2T </t>
  </si>
  <si>
    <t>Avance indicadores acumulado 2T</t>
  </si>
  <si>
    <t>Desviación indicadores 2T</t>
  </si>
  <si>
    <t xml:space="preserve">Valor ejecución 2T </t>
  </si>
  <si>
    <t>Luis Eduardo Aguiar Delgadillo</t>
  </si>
  <si>
    <t>Programado 2T Acumulado (Unidades)</t>
  </si>
  <si>
    <t>Programado 2T Acumulado (Porcentaje)</t>
  </si>
  <si>
    <t>Avance 2T Acumulado (Unidades)</t>
  </si>
  <si>
    <t>Avance 2T Acumulado (Porcentaje)</t>
  </si>
  <si>
    <t>Rezago indicadores Acumulado</t>
  </si>
  <si>
    <t>1.2 Recursos de vigencias futuras comprometidos</t>
  </si>
  <si>
    <t>1.3 Recursos de vigencias futuras obligados</t>
  </si>
  <si>
    <t>William Orlando Luzardo Triana</t>
  </si>
  <si>
    <t xml:space="preserve"> Dirección de Infraestructura</t>
  </si>
  <si>
    <t>1.2 VF Recursos de vigencias futuras comprometidos</t>
  </si>
  <si>
    <t>1.3 VF Recursos de vigencias futuras obligados interventoría</t>
  </si>
  <si>
    <t>1.4 VF Recursos de vigencias futuras obligados operador</t>
  </si>
  <si>
    <t>2.2 VF Recursos de vigencias futuras comprometidos</t>
  </si>
  <si>
    <t>2.3 VF Recursos de vigencias futuras obligados</t>
  </si>
  <si>
    <t>2.1 Mantener en operación accesos en hogar reportados IDF2</t>
  </si>
  <si>
    <t>2.2 VF Recursos de vigencias futuras obligados Interventoría</t>
  </si>
  <si>
    <t>2.3 VF Recursos de vigencias futuras comprometidos Interventoría</t>
  </si>
  <si>
    <t>2.4 VF Recursos de vigencias futuras comprometidos Operador</t>
  </si>
  <si>
    <t>2.5 VF Recursos de vigencias futuras obligados Operador</t>
  </si>
  <si>
    <t>3.2 VF Recursos de vigencias futuras comprometidos Operador</t>
  </si>
  <si>
    <t>3.3 VF Recursos de vigencias futuras obligados Operador</t>
  </si>
  <si>
    <t>Por definir</t>
  </si>
  <si>
    <t>GA.5.1. Estudio previo radicado en comité de contratación</t>
  </si>
  <si>
    <t>GA.5.2. Estudio previo aprobado en comité de contratación</t>
  </si>
  <si>
    <t>GA.5.3. Contrato firmado y legalizado</t>
  </si>
  <si>
    <t>GA.6.1. Estudio previo radicado en comité de contratación</t>
  </si>
  <si>
    <t>GA.6.2. Estudio previo aprobado en comité de contratación</t>
  </si>
  <si>
    <t>GA.6.3. Contrato firmado y legalizado</t>
  </si>
  <si>
    <t>7.1 Informe de interventoría entregado</t>
  </si>
  <si>
    <t>7.2 VF Recursos de vigencias futuras comprometidos Interventoría</t>
  </si>
  <si>
    <t>7.3 VF Recursos de vigencias futuras obligados Interventoría</t>
  </si>
  <si>
    <t>1.3 VF Recursos de vigencias futuras comprometidos Región B</t>
  </si>
  <si>
    <t>1.4 VF Recursos de vigencias futuras obligados Región B</t>
  </si>
  <si>
    <t>1.5 VF Recursos de vigencias futuras comprometidos Región A</t>
  </si>
  <si>
    <t>1.6 VF Recursos de vigencias futuras obligados Región A</t>
  </si>
  <si>
    <t>1.7 VF Recursos de vigencias futuras obligados Interventoría</t>
  </si>
  <si>
    <t>1.8 VF Recursos de vigencias futuras comprometidos Interventoría</t>
  </si>
  <si>
    <t>GA.4.1. Estudio previo radicado en comité de contratación</t>
  </si>
  <si>
    <t>GA.4.2. Estudio previo aprobado en comité de contratación</t>
  </si>
  <si>
    <t>GA.4.3. Contrato firmado y legalizado</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</si>
  <si>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</si>
  <si>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Fabian Herrera (E.)</t>
  </si>
  <si>
    <t>Presenta un avance en los indicadores programados del 233%.</t>
  </si>
  <si>
    <t>Luis Miguel Escobar Medina (E.)</t>
  </si>
  <si>
    <t>Catalizador: Conectividad digital para cambiar vidas
Componente: Estrategia de apropiación digital</t>
  </si>
  <si>
    <t>1.3 Educación Digital</t>
  </si>
  <si>
    <t>Formaciones finalizadas en Habilidades digitales.</t>
  </si>
  <si>
    <t>Mujeres formadas en el Uso y Apropiación de las TIC</t>
  </si>
  <si>
    <t>Dirección de Apropiación de Tecnologías de la Información y las Comunicaciones</t>
  </si>
  <si>
    <t>ODS 17. Alianzas para lograr los objetivos</t>
  </si>
  <si>
    <t>1.1 Variación en puntos porcentuales del nivel de implementación de la Política de Gobierno Digital por parte de las entidades del sector salud</t>
  </si>
  <si>
    <t>1.10. Porcentaje de avance en el desarrollo, implementación y mantenimiento de las soluciones tecnológicas a cargo de la Dirección de Gobierno Digital</t>
  </si>
  <si>
    <t>1.11 Equipos IoT, cuentas redes sociales, sistemas de información, soluciones de ciudad, otras plataformas; integrados a la plataforma Convergente de Ciudades y Territorios Inteligentes</t>
  </si>
  <si>
    <t>1.12 Porcentaje de avance en el mantenimiento, actualización y operación de la solución tecnológica del Registro de Deudores Alimentarios Morosos (REDAM)-Cumplimiento cronograma y entregables</t>
  </si>
  <si>
    <t>1.13 Variación porcentual de las Interacciones y acciones realizadas a través de las plataformas de Servicios Ciudadanos Digitales de la Dirección de Gobierno Digital</t>
  </si>
  <si>
    <t>1.2 Sedes electrónicas de las contralorías territoriales integradas al Portal Único del Estado Colombiano WWW.GOV.CO</t>
  </si>
  <si>
    <t>1.3 Variación en puntos porcentuales del nivel de implementación de la Política de Gobierno Digital por parte de las entidades del sistema de justicia colombiano que reportan en FURAG</t>
  </si>
  <si>
    <t>1.4 Variación porcentual del nivel de implementación de la Política de Gobierno Digital por parte de las entidades del sector turismo</t>
  </si>
  <si>
    <t>1.5 Variación porcentual del nivel de implementación de la Política de Gobierno Digital en el Sector TIC</t>
  </si>
  <si>
    <t>1.6 Variación porcentual del nivel de implementación de la Política de Gobierno Digital por parte de las entidades del sector agropecuario</t>
  </si>
  <si>
    <t>1.7 Acompañamientos técnicos en el proceso de integración de tramites, OPA, CAIP y Sedes electrónicas en GOV.CO, vinculación a Servicios Ciudadanos Digitales, integración a GOV.CO Territorial y en digitalización y automatización de trámites.</t>
  </si>
  <si>
    <t>1.8 Índice de gobierno digital en entidades del Orden nacional</t>
  </si>
  <si>
    <t>1.9 Índice de gobierno digital en entidades del Orden Territorial</t>
  </si>
  <si>
    <t>VF Recursos de Vigencias Futuras Comprometido (99452-2022 / 99453-2022)</t>
  </si>
  <si>
    <t>VF Recursos de Vigencias Futuras Obligaciones (99452-2022 / 99453-2022)</t>
  </si>
  <si>
    <t>2.8 Entidades del orden nacional y territorial que aperturen, actualicen o usen los datos abiertos (PND-PES)</t>
  </si>
  <si>
    <t>GA.2.1 Estudio previo radicado - (Socrata / CTeI)</t>
  </si>
  <si>
    <t>2. Tecnologías Emergentes para la Paz</t>
  </si>
  <si>
    <t>3. Generación y fortalecimiento de capacidades y competencias tecnológicas para la transformación digital (TICvolución)</t>
  </si>
  <si>
    <t>3.3 Servidores públicos de entidades de orden nacional y territorial que participan en los espacios de transferencia de conocimiento para la generación de competencias (PES)</t>
  </si>
  <si>
    <t>3.4 Entidades públicas del orden nacional que implementan los lineamientos y estándares expedidos en el marco de la Política de Gobierno Digital</t>
  </si>
  <si>
    <t>3.5 Entidades públicas del orden territorial que implementan los lineamientos y estándares expedidos en el marco de la Política de Gobierno Digital</t>
  </si>
  <si>
    <t>3.8. Porcentaje de avance en el diseño, desarollo, implementación, despliegue de interoperabilidades y soluciones tecnologicas del sistema de alertas tempranas de Niños, niñas y adolecentes (Ley 2242 - 2022 Art 4)</t>
  </si>
  <si>
    <t>GA.3.1 Estudio previo radicado - (Despliegue)</t>
  </si>
  <si>
    <t>GA.3.2. Estudio previo aprobado en comité de contratación - (Despliegue)</t>
  </si>
  <si>
    <t>GA.3.3. Contrato firmado - (Despliegue)</t>
  </si>
  <si>
    <t xml:space="preserve"> Dirección Gobierno Digital</t>
  </si>
  <si>
    <t>Catalizador:  Conectividad digital para cambiar vidas 
Componente: Estrategia de apropiación digital para la vida</t>
  </si>
  <si>
    <t>1.1. Número de niños y niñas formados en habilidades digitales</t>
  </si>
  <si>
    <t>1.2 Número de estudiantes de 10 y 11 grado de escolaridad formados en habilidades digitales</t>
  </si>
  <si>
    <t>1.3. Número de jóvenes y adultos formados en Habilidades Digitales</t>
  </si>
  <si>
    <t xml:space="preserve"> Dirección de Economía Digital</t>
  </si>
  <si>
    <t>Catalizador: Desarrollar la sociedad del conocimiento y la tecnología
Componente: Gobierno Digital para la gente</t>
  </si>
  <si>
    <t>Entidades asistidas técnicamente</t>
  </si>
  <si>
    <t>Infraestructura de interoperabilidad, autenticación digital y carpeta ciudadana digital en operación</t>
  </si>
  <si>
    <t>Modelo operativo-financiero elaborado e implementado</t>
  </si>
  <si>
    <t>Catalizador:  Conectividad digital para cambiar vidas
Componente: Estrategia de apropiación digital</t>
  </si>
  <si>
    <t xml:space="preserve">1.3 Educación Digital </t>
  </si>
  <si>
    <t xml:space="preserve"> Dirección de Apropiación de Tecnologías de la Información y las Comunicaciones</t>
  </si>
  <si>
    <t>Catalizador:  Conectividad digital para cambiar vidas
Componente: Estrategia de apropiación digital para la vida</t>
  </si>
  <si>
    <t>Catalizador: Conectividad digital para cambiar vidas</t>
  </si>
  <si>
    <t xml:space="preserve"> Dirección de Industria de Comunicaciones</t>
  </si>
  <si>
    <t>Catalizador:  Conectividad digital para cambiar vidas</t>
  </si>
  <si>
    <t xml:space="preserve">Presenta un atraso y una desviación del 3% en el avance de los indicadores, conforme con lo programado. </t>
  </si>
  <si>
    <t>6.1 Estímulos - Convocatoria</t>
  </si>
  <si>
    <t>Catalizador: De una economía extractivista a una sostenible y productiva: Política de Reindustrialización, hacia una economía del conocimiento, incluyente y sostenible	
Componente: Impulso a la industria de las tecnologías de la información (TI)</t>
  </si>
  <si>
    <t>1.3. Número de instrumentos diseñados para el fortalecimiento del emprendimiento digital.</t>
  </si>
  <si>
    <t>Dirección de Economía Digital</t>
  </si>
  <si>
    <t>GA.2.1. Estudio previo radicado en comité de contratación</t>
  </si>
  <si>
    <t>GA.2.2. Estudio previo aprobado en comité de contratación</t>
  </si>
  <si>
    <t>GA.2.3. Contrato firmado y legalizado</t>
  </si>
  <si>
    <t>Catalizador: Fortalecimiento institucional como motor de cambio para recuperar la confianza de la ciudadanía y para el fortalecimiento del vínculo Estado Ciudadanía 
Componente: Gobierno digital para la gente</t>
  </si>
  <si>
    <t>Presenta un avance en lo programado en los indicadores del 50%, conforme a lo programado</t>
  </si>
  <si>
    <t>Norida Rodríguez Muñoz</t>
  </si>
  <si>
    <t>Número de unidades funcionales de televisión fortalecidas mediante la reposición e implementación de equipos y sistemas de televisión</t>
  </si>
  <si>
    <t>2.1 Trámites que impactan la gestión de las actuaciones administrativas, realizados</t>
  </si>
  <si>
    <t>2.1 Contenidos de radio producidos y emitidos</t>
  </si>
  <si>
    <t>Presenta un avance en los indicadores del 263%, conforme a lo programado</t>
  </si>
  <si>
    <t xml:space="preserve">Presenta un atraso y una desviación del 2% en el avance de actividades y 2% en indicadores,  conforme con lo programado. </t>
  </si>
  <si>
    <t>4.3 Contenidos multiplataforma producidos regionales</t>
  </si>
  <si>
    <t>Catalizador: Fortalecimiento institucional como motor de cambio para recuperar la confianza de la ciudadanía y para el fortalecimiento del vínculo Estado Ciudadanía</t>
  </si>
  <si>
    <t>Subdirección para la Gestión de Talento Humano</t>
  </si>
  <si>
    <t xml:space="preserve">Javier Enrique Mariño Navarro </t>
  </si>
  <si>
    <t>Disponibilidad de la capacidad de almacenamiento</t>
  </si>
  <si>
    <t>5.1 Mantener la disponibilidad de la infraestructura tecnológica de la entidad</t>
  </si>
  <si>
    <t>GA12.1 Número de estudios Previos radicados</t>
  </si>
  <si>
    <t>GA12.2 Número de estudios previos aprobados</t>
  </si>
  <si>
    <t>GA12.3 Número de contratos Firmados</t>
  </si>
  <si>
    <t>Oficina para la Gestión de Ingresos del Fondo</t>
  </si>
  <si>
    <t xml:space="preserve">02. Gestión presupuestal y eficiencia del gasto público.
</t>
  </si>
  <si>
    <t xml:space="preserve">16. Gestión documental
</t>
  </si>
  <si>
    <t xml:space="preserve"> Subdirección de Gestión Contractual</t>
  </si>
  <si>
    <t xml:space="preserve"> Subdirección Administrativa</t>
  </si>
  <si>
    <t>1.Implementación de herramientas para la expedición de certificaciones en línea</t>
  </si>
  <si>
    <t>1.1. Porcentaje de implementación de la herramienta de expedición de certificaciones</t>
  </si>
  <si>
    <t>2. Implementación de herramienta para el manejo de bases de información de contratos</t>
  </si>
  <si>
    <t>2.1.Porcentaje de Implementación de una base de datos de contratos de la entidad</t>
  </si>
  <si>
    <t>3.1. Porcentaje de Procesos contractuales gestionados</t>
  </si>
  <si>
    <t>Subdirección de la Gestión Contractual</t>
  </si>
  <si>
    <t xml:space="preserve">06. Transparencia, acceso a la información pública y lucha contra la corrupción.
</t>
  </si>
  <si>
    <t>1.  Alineación de las Políticas MIPG con la gestión institucional</t>
  </si>
  <si>
    <t>1.1 Identificación y cierre de brechas del MIPG</t>
  </si>
  <si>
    <t xml:space="preserve"> Oficina Asesora de Planeación y Estudios Sectoriales</t>
  </si>
  <si>
    <t>2. Implementación de la política de Transparencia, Acceso a la Información y lucha contra la corrupción</t>
  </si>
  <si>
    <t>1.2 Seguimiento a los lineamientos establecidos para la política</t>
  </si>
  <si>
    <t>3. Fortalecimiento y apropiación de los lineamientos riesgos de gestión y corrupción</t>
  </si>
  <si>
    <t>1.3 Cumplimiento del cronograma de gestión</t>
  </si>
  <si>
    <t>06. Transparencia, acceso a la información pública y lucha contra la corrupción.</t>
  </si>
  <si>
    <t>VF Recursos de vigencias futuras comprometidos</t>
  </si>
  <si>
    <t>VF Recursos de vigencias futuras obligados</t>
  </si>
  <si>
    <t>Lina Marcela Zuluaga Ocampo</t>
  </si>
  <si>
    <t xml:space="preserve">Presenta un avance y una desviación del 65% en el avance  de los indicadores conforme con lo programado. </t>
  </si>
  <si>
    <t>2. Incremento del valor total de proyectos aprobados en materia TIC financiados por SGR, obras por impuestos, entre otras</t>
  </si>
  <si>
    <t>Oficina de Fomento Regional de Tecnologías de la Información y las Comunicaciones</t>
  </si>
  <si>
    <t>1.2 Número de espacios de cualificación y/o contenidos multiformato realizados en cumplimiento a los compromisos y/o acciones concertadas con comunidades étnicas, grupos comunitarios, víctimas y/o colectivos sociales</t>
  </si>
  <si>
    <t>2.5. Número de planes implementados en cumplimiento al plan cuatrienal de la Política Publica de Comunicaciones del Consejo Regional Indígena del Cauca concertado en el marco del Decreto 1811 de 2017</t>
  </si>
  <si>
    <t>2.4. Número de planes de acción de la Política Pública de Comunicaciones y para los Pueblos Indígenas implementados, conforme a lo concertado con la Comisión Nacional de Comunicaciones de y para los Pueblos Indígenas - CONCIP</t>
  </si>
  <si>
    <t>Lucas Leonardo Quevedo Barrero</t>
  </si>
  <si>
    <t>Dirección Jurídica</t>
  </si>
  <si>
    <t>Aseguramiento, asesoría y análisis basados en riesgos, con el fin de mejorar y proteger el valor de la Entidad</t>
  </si>
  <si>
    <t xml:space="preserve">Presenta un avance y una desviación del 7% en el avance  de las actividades y el 4% en los indicadores conforme con lo programado. </t>
  </si>
  <si>
    <t>E2-D4-1000 -Aseguramiento, asesoría y análisis basados en riesgos, con el fin de mejorar y proteger el valor de la Entidad</t>
  </si>
  <si>
    <t xml:space="preserve"> Oficina de Control Interno</t>
  </si>
  <si>
    <t>6.2 Número de documentos e informes anuales elaborados y publicados (Planes E y A, agenda anual y proyectos de inversión anual, Plan Operativo Anual de Inversiones consolidado, Marco de Gasto Mediano Plazo Consolidado, inf congreso, inf de gestión)</t>
  </si>
  <si>
    <t>6.3 Número de informes trimestrales publicados</t>
  </si>
  <si>
    <t>6.7 Número de informes de seguimiento de la ejecución presupuestal del Sectoriales mensuales, Número de actualizaciones del tablero de ejecución de vigencias futuras mensual</t>
  </si>
  <si>
    <t>9 Evaluación de políticas, programas (iniciativas) y/o proyectos, estudios sectoriales</t>
  </si>
  <si>
    <r>
      <t xml:space="preserve">A continuación se presenta el reporte de avance del Plan de Acción a nivel de proyectos e indicadores, la información se distribuye de la sigiuiente manera teniendo en cuenta que la primera columna es la "A" de izquierda a derecha.
</t>
    </r>
    <r>
      <rPr>
        <b/>
        <sz val="11"/>
        <color theme="1"/>
        <rFont val="Calibri"/>
        <family val="2"/>
        <scheme val="minor"/>
      </rPr>
      <t>Columna A</t>
    </r>
    <r>
      <rPr>
        <sz val="11"/>
        <color theme="1"/>
        <rFont val="Calibri"/>
        <family val="2"/>
        <scheme val="minor"/>
      </rPr>
      <t xml:space="preserve"> Líneas Estratégicas / Dimensión MIG: Asociado a las líneas estratégicas del Sector TIC para el periodo de Gobierno 2022-2026 en lo relacionado al enfoque estratégico,  y el enfoque transversal correspondiente a las dimensiones del Modelo Integrado de Gestión.
</t>
    </r>
    <r>
      <rPr>
        <b/>
        <sz val="11"/>
        <color theme="1"/>
        <rFont val="Calibri"/>
        <family val="2"/>
        <scheme val="minor"/>
      </rPr>
      <t>1.Enfoque estratégico</t>
    </r>
    <r>
      <rPr>
        <sz val="11"/>
        <color theme="1"/>
        <rFont val="Calibri"/>
        <family val="2"/>
        <scheme val="minor"/>
      </rPr>
      <t xml:space="preserve">
1.1. </t>
    </r>
    <r>
      <rPr>
        <b/>
        <sz val="11"/>
        <color theme="1"/>
        <rFont val="Calibri"/>
        <family val="2"/>
        <scheme val="minor"/>
      </rPr>
      <t>Conectividad reduccion de la Brecha digital y la Pobreza :</t>
    </r>
    <r>
      <rPr>
        <sz val="11"/>
        <color theme="1"/>
        <rFont val="Calibri"/>
        <family val="2"/>
        <scheme val="minor"/>
      </rPr>
      <t xml:space="preserve"> Utilizar las distintas tecnologías disponibles para conectar a todos los colombianos con las oportunidades, reducir la Brecha Digital y recibir en nuestro país la era del 5G. Trabajar hombro a hombro con todo el sector para llegar con internet de calidad a las ciudades y a todos los rincones del país.
1.2. </t>
    </r>
    <r>
      <rPr>
        <b/>
        <sz val="11"/>
        <color theme="1"/>
        <rFont val="Calibri"/>
        <family val="2"/>
        <scheme val="minor"/>
      </rPr>
      <t>Tecnología que Transforma:</t>
    </r>
    <r>
      <rPr>
        <sz val="11"/>
        <color theme="1"/>
        <rFont val="Calibri"/>
        <family val="2"/>
        <scheme val="minor"/>
      </rPr>
      <t xml:space="preserve"> Fomentar los ecosistemas de innovación como mecanismo para acelerar la transformación digital del sector público y del sector privado. Ser referentes latinoamericanos en el uso de la Inteligencia Artificial para superar problemáticas sociales del país.
1.3.</t>
    </r>
    <r>
      <rPr>
        <b/>
        <sz val="11"/>
        <color theme="1"/>
        <rFont val="Calibri"/>
        <family val="2"/>
        <scheme val="minor"/>
      </rPr>
      <t> Educación Digital:</t>
    </r>
    <r>
      <rPr>
        <sz val="11"/>
        <color theme="1"/>
        <rFont val="Calibri"/>
        <family val="2"/>
        <scheme val="minor"/>
      </rPr>
      <t xml:space="preserve"> Formar habilidades digitales para promover la generación de nuevos empleos y la protección de los empleos actuales. Formar el talento que requiere nuestro país para impulsar la transformación digital. La tecnología será la herramienta para acompañar a rectores y docentes en la transformación de la educación.  Llevar servicios y contenidos pedagógicos innovadores a los maestros, estudiantes y padres de familia. Este será un trabajo en equipo con todo el sector educativo. 
</t>
    </r>
    <r>
      <rPr>
        <b/>
        <sz val="11"/>
        <color theme="1"/>
        <rFont val="Calibri"/>
        <family val="2"/>
        <scheme val="minor"/>
      </rPr>
      <t>2. Enfoque transversal</t>
    </r>
    <r>
      <rPr>
        <sz val="11"/>
        <color theme="1"/>
        <rFont val="Calibri"/>
        <family val="2"/>
        <scheme val="minor"/>
      </rPr>
      <t xml:space="preserve">
2.1. Cultura.
2.2. Arquitectura Institucional
2.3. Relación con los Grupos de Interés
2.4. Seguimiento Análisis y Mejora
2.5. Liderazgo, Innovación y Gestión del Conocimiento
</t>
    </r>
    <r>
      <rPr>
        <b/>
        <sz val="11"/>
        <color theme="1"/>
        <rFont val="Calibri"/>
        <family val="2"/>
        <scheme val="minor"/>
      </rPr>
      <t>Columna B</t>
    </r>
    <r>
      <rPr>
        <sz val="11"/>
        <color theme="1"/>
        <rFont val="Calibri"/>
        <family val="2"/>
        <scheme val="minor"/>
      </rPr>
      <t xml:space="preserve"> "Iniciativa" "Se relacionan las iniciativas del plan de acción para la vigencia 2023, se definen como el componente básico o módulo articulador del esquema de planeación estratégica adoptado por el Ministerio TIC , como cabeza de sector.
</t>
    </r>
    <r>
      <rPr>
        <b/>
        <sz val="11"/>
        <color theme="1"/>
        <rFont val="Calibri"/>
        <family val="2"/>
        <scheme val="minor"/>
      </rPr>
      <t>Columna C.</t>
    </r>
    <r>
      <rPr>
        <sz val="11"/>
        <color theme="1"/>
        <rFont val="Calibri"/>
        <family val="2"/>
        <scheme val="minor"/>
      </rPr>
      <t xml:space="preserve"> "Objetivo Iniciativa": En esta columna se relaciona el objetivo de cada una de las iniciativas del Plan de Acción.
</t>
    </r>
    <r>
      <rPr>
        <b/>
        <sz val="11"/>
        <color theme="1"/>
        <rFont val="Calibri"/>
        <family val="2"/>
        <scheme val="minor"/>
      </rPr>
      <t>Columna D</t>
    </r>
    <r>
      <rPr>
        <sz val="11"/>
        <color theme="1"/>
        <rFont val="Calibri"/>
        <family val="2"/>
        <scheme val="minor"/>
      </rPr>
      <t xml:space="preserve"> "Proyecto": En esta columna se presentan los proyectos incluidos dentro de las iniciativas del Plan de Accion, un proyecto se define como un conjunto de acciones y recursos orientados al cumplimiento de unos determinados propósitos. 
</t>
    </r>
    <r>
      <rPr>
        <b/>
        <sz val="11"/>
        <color theme="1"/>
        <rFont val="Calibri"/>
        <family val="2"/>
        <scheme val="minor"/>
      </rPr>
      <t>Columna E</t>
    </r>
    <r>
      <rPr>
        <sz val="11"/>
        <color theme="1"/>
        <rFont val="Calibri"/>
        <family val="2"/>
        <scheme val="minor"/>
      </rPr>
      <t xml:space="preserve"> "Indicador": En esta columna se relaciona el conjunto de productos que tiene el proyecto a su vez contiene la unidad de medida, ya sea numérica o porcentual.
</t>
    </r>
    <r>
      <rPr>
        <b/>
        <sz val="11"/>
        <color theme="1"/>
        <rFont val="Calibri"/>
        <family val="2"/>
        <scheme val="minor"/>
      </rPr>
      <t xml:space="preserve">Columna F </t>
    </r>
    <r>
      <rPr>
        <sz val="11"/>
        <color theme="1"/>
        <rFont val="Calibri"/>
        <family val="2"/>
        <scheme val="minor"/>
      </rPr>
      <t xml:space="preserve">"Meta": Corresponde al alcance del indicador expresada en un dato cuantitativo.
</t>
    </r>
    <r>
      <rPr>
        <b/>
        <sz val="11"/>
        <color theme="1"/>
        <rFont val="Calibri"/>
        <family val="2"/>
        <scheme val="minor"/>
      </rPr>
      <t>Columna G</t>
    </r>
    <r>
      <rPr>
        <sz val="11"/>
        <color theme="1"/>
        <rFont val="Calibri"/>
        <family val="2"/>
        <scheme val="minor"/>
      </rPr>
      <t xml:space="preserve"> "Programado 2T (Unidades)" Expresa el flujo en las unidades programadas  del indicador para  el segundo trimestre de la vigencia correspondiente a 2023
</t>
    </r>
    <r>
      <rPr>
        <b/>
        <sz val="11"/>
        <color theme="1"/>
        <rFont val="Calibri"/>
        <family val="2"/>
        <scheme val="minor"/>
      </rPr>
      <t xml:space="preserve">Columna H </t>
    </r>
    <r>
      <rPr>
        <sz val="11"/>
        <color theme="1"/>
        <rFont val="Calibri"/>
        <family val="2"/>
        <scheme val="minor"/>
      </rPr>
      <t xml:space="preserve">"Programado 2T (Porcentaje) Expresa el flujo en porcentaje  del indicador para el segundo trimestre de  de la vigencia correspondiente a 2023. 
</t>
    </r>
    <r>
      <rPr>
        <b/>
        <sz val="11"/>
        <color theme="1"/>
        <rFont val="Calibri"/>
        <family val="2"/>
        <scheme val="minor"/>
      </rPr>
      <t xml:space="preserve">Columna I </t>
    </r>
    <r>
      <rPr>
        <sz val="11"/>
        <color theme="1"/>
        <rFont val="Calibri"/>
        <family val="2"/>
        <scheme val="minor"/>
      </rPr>
      <t xml:space="preserve">" Avance 2T (Unidades) Expresa el flujo en el avance de unidades del indicador para la vigencia correspondiente a 2023. 
</t>
    </r>
    <r>
      <rPr>
        <b/>
        <sz val="11"/>
        <color theme="1"/>
        <rFont val="Calibri"/>
        <family val="2"/>
        <scheme val="minor"/>
      </rPr>
      <t>Columna J</t>
    </r>
    <r>
      <rPr>
        <sz val="11"/>
        <color theme="1"/>
        <rFont val="Calibri"/>
        <family val="2"/>
        <scheme val="minor"/>
      </rPr>
      <t xml:space="preserve"> " Avance 2T (Porcentaje) Expresa el flujo el avance en porcentaje del indicador para la vigencia correspondiente a 2023. 
</t>
    </r>
    <r>
      <rPr>
        <b/>
        <sz val="11"/>
        <color theme="1"/>
        <rFont val="Calibri"/>
        <family val="2"/>
        <scheme val="minor"/>
      </rPr>
      <t>Columna K</t>
    </r>
    <r>
      <rPr>
        <sz val="11"/>
        <color theme="1"/>
        <rFont val="Calibri"/>
        <family val="2"/>
        <scheme val="minor"/>
      </rPr>
      <t xml:space="preserve"> " Rezago indicadores. Variación porcentual entre la programación y el avance acumulado para la vigencia correpondiente 2023.
</t>
    </r>
    <r>
      <rPr>
        <b/>
        <sz val="11"/>
        <color theme="1"/>
        <rFont val="Calibri"/>
        <family val="2"/>
        <scheme val="minor"/>
      </rPr>
      <t>Columna L</t>
    </r>
    <r>
      <rPr>
        <sz val="11"/>
        <color theme="1"/>
        <rFont val="Calibri"/>
        <family val="2"/>
        <scheme val="minor"/>
      </rPr>
      <t xml:space="preserve"> "Dependencia responsable": Corresponde a la dependencia o entidad asociada al cumplimiento de cada una de las iniciativas del Plan de Acción.
</t>
    </r>
    <r>
      <rPr>
        <b/>
        <sz val="11"/>
        <color theme="1"/>
        <rFont val="Calibri"/>
        <family val="2"/>
        <scheme val="minor"/>
      </rPr>
      <t>Columna M</t>
    </r>
    <r>
      <rPr>
        <sz val="11"/>
        <color theme="1"/>
        <rFont val="Calibri"/>
        <family val="2"/>
        <scheme val="minor"/>
      </rPr>
      <t xml:space="preserve"> "Líder Iniciativa": Corresponde a la persona responsable de la iniciativa
Siglas y Abreviaturas
CNP ##: Indicador asociado con acciones contempladas en los documentos Conpes.</t>
    </r>
  </si>
  <si>
    <t>Catalizador: Fortalecimiento institucional como motor de cambio para recuperar la confianza de la ciudadanía y para el fortalecimiento del vínculo Estado-Ciudadanía
Componente: Gobierno digital para la gente.</t>
  </si>
  <si>
    <t>2.4 Seguimiento, análisis y mejora</t>
  </si>
  <si>
    <t>Carolina Figueredo Carrillo (E.)</t>
  </si>
  <si>
    <t>Cesar Augusto Mora Ramirez (E.)</t>
  </si>
  <si>
    <t>Sohe Muñoz Orozco</t>
  </si>
  <si>
    <t>1.1 Conectividad reducción de la Brecha digital y la Pobreza</t>
  </si>
  <si>
    <t>1.2 Tecnologías que Transforman</t>
  </si>
  <si>
    <t xml:space="preserve">Ana María Sterling Bastidas </t>
  </si>
  <si>
    <t>Dirección Economía Digital</t>
  </si>
  <si>
    <t>María Cecilia Londoño Salazar</t>
  </si>
  <si>
    <t>Angelica María Bermúdez Aguilar</t>
  </si>
  <si>
    <t>Angela Janeth Cortes Hernandez</t>
  </si>
  <si>
    <r>
      <t xml:space="preserve">Presenta un avance en lo programado en las actividades del 43% y del 89% en los indicadores, conforme a lo programado
</t>
    </r>
    <r>
      <rPr>
        <b/>
        <sz val="9"/>
        <rFont val="Arial"/>
        <family val="2"/>
      </rPr>
      <t>Justificación:</t>
    </r>
    <r>
      <rPr>
        <sz val="9"/>
        <rFont val="Arial"/>
        <family val="2"/>
      </rPr>
      <t xml:space="preserve"> En avance de indicadores se presenta un adelanto frente a lo planeado lo que se enfoca en que el indicador de mayor peso que es centro de relevo tiene gran acogida y ha tenido un reporte de cifras significativo</t>
    </r>
  </si>
  <si>
    <r>
      <t xml:space="preserve">Presenta un atraso y una desviación del 31% en el avance de actividades y 15% en indicadores,  conforme con lo programado. 
</t>
    </r>
    <r>
      <rPr>
        <b/>
        <sz val="9"/>
        <rFont val="Arial"/>
        <family val="2"/>
      </rPr>
      <t xml:space="preserve">Justificación: </t>
    </r>
    <r>
      <rPr>
        <sz val="9"/>
        <rFont val="Arial"/>
        <family val="2"/>
      </rPr>
      <t xml:space="preserve">
Para el proyecto Tu Negocio en línea se presentaron diferentes situaciones en la etapa precontractual que derivaron en un atraso con respecto a lo programado, entre estas que el posible aliado desistió de la contratación en el mes de abril y por cambios de administración en el mes de mayo, se replanteara el proyecto en alcance y modalidad de contratación, ajustes que se adelantaron hasta el mes de junio de 2023.
En el proyecto Observatorio e- Commerce se presentaron cambios y ajustes durante la etapa precontractual resultado de decisiones y revisión de los documentos precontractuales– observaciones planteadas por la alta administración, contratación y FONTIC-, que prolongaron los plazos inicialmente programados relacionados con: modalidad de contratación, códigos UNSPSC, y Valor estimado inicial de Plan Anual de Adquisiciones, dichos cambios se presentaron durante el mes de junio de 2023. </t>
    </r>
  </si>
  <si>
    <r>
      <t xml:space="preserve">Presenta un atraso y una desviación del 30% en el avance de actividades y 27% en indicadores,  conforme con lo programado. 
</t>
    </r>
    <r>
      <rPr>
        <b/>
        <sz val="9"/>
        <rFont val="Arial"/>
        <family val="2"/>
      </rPr>
      <t xml:space="preserve">Justificación: </t>
    </r>
    <r>
      <rPr>
        <sz val="9"/>
        <rFont val="Arial"/>
        <family val="2"/>
      </rPr>
      <t>De acuerdo con el nuevo enfoque de impulsar las economías digitales y fortalecer a la industria digital nacional para que responda a las demandas de adopción tecnológica de los ecosistemas de innovación, se hizo necesario reestructurar el proyecto Industria Digital para la Vida y explorar nuevas estrategias que permitan apalancar y fortalecer dichos ecosistemas. En consecuencia, se dividió el proyecto en 2 líneas: Colombia 4.0 y Negocios 4.0.
Actualmente, desde la Subdirección de Industria TI se encuentran trabajando en los procesos precontractuales para el desarrollo de Colombia 4.0 y Negocios 4.0 con el objetivo de dar cumplimiento a la planeación de actividades, indicadores y entregables del Plan de Acción.</t>
    </r>
  </si>
  <si>
    <r>
      <t xml:space="preserve">Presenta un atraso y una desviación del 63% en el avance de actividades y 39% en indicadores,  conforme con lo programado. 
</t>
    </r>
    <r>
      <rPr>
        <b/>
        <sz val="9"/>
        <rFont val="Arial"/>
        <family val="2"/>
      </rPr>
      <t>Justificación</t>
    </r>
    <r>
      <rPr>
        <sz val="9"/>
        <rFont val="Arial"/>
        <family val="2"/>
      </rPr>
      <t xml:space="preserve">: Luego de surtir los procesos de estudio de mercado, se ha establecido el rubro requerido para lograr la meta de obtener una renovación del licenciamiento actual de las herramientas de seguridad del COLCERT/CSIRT Gobierno, para un periodo de 18 meses acorde con lo planeado, así la cosas se dará continuidad a los servicios proactivos y reactivos, como son entre otros análisis de vulnerabilidades, plataformas de seguridad y la gestión de incidentes, para lo cual se tiene previsto radicar en contratación en 8 de agosto 2023 los estudios previos en la oficina de contratación.  </t>
    </r>
  </si>
  <si>
    <r>
      <t xml:space="preserve">Presenta un atraso y una desviación del 88% en el avance de actividades y 39% en indicadores,  conforme con lo programado. 
</t>
    </r>
    <r>
      <rPr>
        <b/>
        <sz val="9"/>
        <rFont val="Arial"/>
        <family val="2"/>
      </rPr>
      <t>Justificación:</t>
    </r>
    <r>
      <rPr>
        <sz val="9"/>
        <rFont val="Arial"/>
        <family val="2"/>
      </rPr>
      <t xml:space="preserve"> Debido al enfoque que se ha planteado en el marco de la nueva administración frente a la estrategia en ciberseguridad para el país. se debió actualizar el plan de acción, relacionado con la línea de cultura de la seguridad, en el marco del proyecto liderado por el MinTIC para hacer un Hub de Ciberseguridad en la ciudad de Manizales, en consecuencia, se ha replanteado de manera integral esta línea de proyecto, dando como resultado el ajuste presentado al comité directivo y al inicio del proceso de contratación con la empresa BIOS - Centro de Bioinformática y Biología Computacional de Colombia.</t>
    </r>
  </si>
  <si>
    <r>
      <t xml:space="preserve">Presenta un atraso y una desviación del 5% en el avance de los indicadores,  conforme con lo programado. 
</t>
    </r>
    <r>
      <rPr>
        <b/>
        <sz val="9"/>
        <color theme="4" tint="-0.249977111117893"/>
        <rFont val="Arial"/>
        <family val="2"/>
      </rPr>
      <t>Justificación</t>
    </r>
    <r>
      <rPr>
        <sz val="9"/>
        <color theme="4" tint="-0.249977111117893"/>
        <rFont val="Arial"/>
        <family val="2"/>
      </rPr>
      <t>: Frente al rezago del indicador es importante mencionar que al cierre del II trimestre se presenta un avance de 570 contenidos acumulados y reportados, lo que evidencia un avance del 98.28% frente a la meta programada al cierre. El rezago obedece principalmente a que los contenidos se reportan en su totalidad cuando el contenido se encuentra producido y algunos de los mismos, si bien se encuentran contratados, se reportan únicamente cuando están disponibles en la plataforma RTVPlay. Lo anterior no afectará el cumplimiento de la meta establecida para el indicador en la vigencia.</t>
    </r>
  </si>
  <si>
    <r>
      <t xml:space="preserve">Presenta un atraso y una desviación del 14% en el avance de actividades y 11% en indicadores,  conforme con lo programado. 
</t>
    </r>
    <r>
      <rPr>
        <b/>
        <sz val="9"/>
        <rFont val="Arial"/>
        <family val="2"/>
      </rPr>
      <t>Justificación:</t>
    </r>
    <r>
      <rPr>
        <sz val="9"/>
        <rFont val="Arial"/>
        <family val="2"/>
      </rPr>
      <t xml:space="preserve"> Desde la OAP se ha evidencia una caída en las interacciones en redes sociales, cifra importante que hace parte del reporte.  Se ha puesto la alerta desde el primer trimestre pero no ha sido posible generar el incremento y tener el reporte esperado sobre el 50% que ya deberíamos tener.  
En este sentido,  ya se le informó al nuevo Jefe de la Oficina Asesora de Prensa para tomar las medidas necesarias.  Como tenemos una nueva estrategia, sobre todo en el componente digital, necesitamos de las cifras de Julio para saber cómo nos fue, de lo contrario sería necesario contemplar la reprogramación.  Es importante señalar que esto obedece también al cambio en el consumo de los contenidos en las redes sociales por parte de los seguidores. 
Ahora bien, hay un rezago sobre los procesos de contratación que corresponde al monitoreo de medios, el cual está en estructuración de estudio del mercado y estudio del sector, pues de acuerdo con el proceso de cotización surtido desde el Secop II no se logró la completitud de cotizaciones mínimas requeridas para su elaboración, en este sentido se procedió a solicitar las cotizaciones mediante correo electrónica, las cuales ya se completaron para su elaboración y análisis.  Por ello, el proceso se surtirá durante el mes de agosto. </t>
    </r>
  </si>
  <si>
    <r>
      <t xml:space="preserve">Presenta un atraso y una desviación del 41% en el avance de actividades y 35% en indicadores,  conforme con lo programado. 
</t>
    </r>
    <r>
      <rPr>
        <b/>
        <sz val="9"/>
        <rFont val="Arial"/>
        <family val="2"/>
      </rPr>
      <t>Justificación:</t>
    </r>
    <r>
      <rPr>
        <sz val="9"/>
        <rFont val="Arial"/>
        <family val="2"/>
      </rPr>
      <t xml:space="preserve"> El rezago en el avance de las actividades e indicadores se genera en razón a situaciones no previsibles que han afectado la suscripción de procesos de contratación en fechas posteriores a las planeadas y en consecuencia se afecta la ejecución de los mismos. En consecuencia la Dirección de Gobierno Digital adelanta la ejecución de acciones de mitigación que permitan mejorar los niveles de avance, incluyendo la modificación de los proyectos y procesos de inversión a su cargo.</t>
    </r>
  </si>
  <si>
    <t>Presenta un avance en los indicadores programados del 21% Conforme a lo programado.
Justificación: En avance de indicadores se presenta un adelanto frente a lo planeado lo que se enfoca en que el indicador de mayor peso que es 123 por TIC que tiene gran acogida y ha tenido un reporte de cifras significativo</t>
  </si>
  <si>
    <r>
      <t xml:space="preserve">Presenta un atraso y una desviación del 2% en el avance de actividades y 13% en indicadores, conforme con lo programado. 
</t>
    </r>
    <r>
      <rPr>
        <b/>
        <sz val="9"/>
        <color theme="4" tint="-0.249977111117893"/>
        <rFont val="Arial"/>
        <family val="2"/>
      </rPr>
      <t>Justificación :</t>
    </r>
    <r>
      <rPr>
        <sz val="9"/>
        <color theme="4" tint="-0.249977111117893"/>
        <rFont val="Arial"/>
        <family val="2"/>
      </rPr>
      <t xml:space="preserve"> De acuerdo a la programación establecida para el cumplimiento de este objetivo se establecieron 3 Productos:
1. Servicio de asistencia técnica para la implementación de la Estrategia de Gobierno digital. 
2. Desarrollos Digitales y 
3. Servicios de Información para la implementación de la Estrategia de Gobierno digital.
De acuerdo a lo anterior los 2 primeros productos se ha reportado de acuerdo al avance en la implementación de Servicios Ciudadanos Digitales base y el Desarrollo de herramientas tecnológicas que mejoren la transformación digital de las entidades públicas con proyectos de CTI aplicada  con MinTIC, DAFP y Fiduprevisora. La justificación del rezago se enmarca en el tercer producto que va atribuido al desarrollo del proyecto de Ciudades y Territorios Inteligentes el cual hasta corte de 30 de junio solo se ha prestado un servicio de Soporte de las funcionalidades desarrolladas en la vigencia anterior (2022). Este producto va enlazado con un convenio interadministrativo que tienen que firmar la Agencia Nacional Digital y MinTIC para dar continuidad y ejecución a esta plataforma para los colombianos, es por esta razón el rezago en este objetivo iniciativa. Estamos en conversaciones para realizar una mesa de trabajo con MinTIC para dar una viabilidad en el desarrollo de este proyecto. 
</t>
    </r>
  </si>
  <si>
    <r>
      <t>Presenta un atraso y una desviación del 8% en el avance de actividades y 39% en indicadores,  conforme con lo programado. 
*</t>
    </r>
    <r>
      <rPr>
        <b/>
        <sz val="9"/>
        <rFont val="Arial"/>
        <family val="2"/>
      </rPr>
      <t>Justificación</t>
    </r>
    <r>
      <rPr>
        <sz val="9"/>
        <rFont val="Arial"/>
        <family val="2"/>
      </rPr>
      <t>: La Concesión de Correo que se encuentra inmersa en el "Proyecto 2. Modernización del Sector Postal", presenta atraso en la parte contractual, teniendo en cuenta que no se han recibido instrucciones ya sea para avanzar en la contratación de una consultoría para la valoración de la prórroga en caso de que ésta sea procedente, o en su defecto, iniciar el proceso contractual de una consultoría cuyo objeto sea la estructuración de una licitación para otorgar un nuevo contrato de concesión. Se solicitó concepto jurídico a la Subdirección de Gestión Contractual, además se remitió memorando al FUTIC solicitando acompañamiento al proceso de planeación de la prórroga o concesión del Servicio de Correo. 
*Para el "Proyecto 3. Fortalecimiento de la Industria de Telecomunicaciones Conpes 3849 y 3983", las actividades e indicadores contractuales relacionadas a la actividad "3.05 Estudios y diagnósticos de las tendencias y el desarrollo tecnológico, en materia de asignación del espectro y otras necesidades de la industria", presentan retraso en su ejecución debido a las instrucciones impartidas por la entonces Ministra Urrutia, quien en su momento indicó que para la vigencia 2023 no se iba a realizar la contratación de ningún estudio. La actividad correspondiente a este indicador quedó sin presupuesto para su ejecución debido al nuevo proyecto propuesto por la entonces Ministra (Dotación de equipos para emisoras comunitarias). Éste proyecto fue desestimado por el Ministro Lizcano, por lo cual, se está validando al interior de la DICOM una propuesta de solicitud de modificación al Plan de Acción ante la OAPES.</t>
    </r>
  </si>
  <si>
    <r>
      <t xml:space="preserve">Presenta un atraso y una desviación en los indicadores del 7%, conforme a lo programado.
</t>
    </r>
    <r>
      <rPr>
        <b/>
        <sz val="9"/>
        <color theme="4" tint="-0.249977111117893"/>
        <rFont val="Arial"/>
        <family val="2"/>
      </rPr>
      <t xml:space="preserve">Justificación: </t>
    </r>
    <r>
      <rPr>
        <sz val="9"/>
        <color theme="4" tint="-0.249977111117893"/>
        <rFont val="Arial"/>
        <family val="2"/>
      </rPr>
      <t>La desviación presentada obedece principalmente y como se ha reportado en el Aplicativo de Seguimiento al Plan de Acción ASPA, a las dificultades que se presentaron durante el I trimestre de la vigencia 2023, en territorios donde operan emisoras de paz  debido a fallas del servicio de energía eléctrica y fallas de internet. No obstante lo anterior, el indicador se cumplirá de acuerdo con lo programado teniendo en cuenta las gestiones que se han realizado desde la Subgerencia de Radio de RTVC.</t>
    </r>
  </si>
  <si>
    <t>Oficina Tecnologías de la Información</t>
  </si>
  <si>
    <t>Gina del Rosario Núñez Polo</t>
  </si>
  <si>
    <r>
      <t xml:space="preserve">Presenta un atraso y una desviación del 5% en el avance de actividades y 2% en indicadores,  conforme con lo programado. 
</t>
    </r>
    <r>
      <rPr>
        <b/>
        <sz val="9"/>
        <rFont val="Arial"/>
        <family val="2"/>
      </rPr>
      <t xml:space="preserve">Justificación: </t>
    </r>
    <r>
      <rPr>
        <sz val="9"/>
        <rFont val="Arial"/>
        <family val="2"/>
      </rPr>
      <t xml:space="preserve">El rezago de los indicadores corresponde a las vigencias futuras obligadas, ya que por digitación en el reporte realizado al 12 de mayo este se realizo de manera errada, la dependencia pidara apoyo de OAPES para subsanar la inconsistencia. En cuanto al incumplimiento en las actividades se dio porque el control sobre la administración Integral del archivo para el reporte del 23 de junio por cambios de administración no se contaba con el informe aprobado por esta razón quedo en 0%; este quedo subsanado el 07 de julio. </t>
    </r>
  </si>
  <si>
    <t xml:space="preserve">Alejandro Guzmán Gil </t>
  </si>
  <si>
    <t>Fortalecimiento y apropiación del modelo de gestión institucional del ministerio TIC Bogotá​</t>
  </si>
  <si>
    <r>
      <t xml:space="preserve">Presenta un atraso y una desviación del 65% en el avance  de los indicadores conforme con lo programado. 
 </t>
    </r>
    <r>
      <rPr>
        <b/>
        <sz val="9"/>
        <color theme="1"/>
        <rFont val="Arial"/>
        <family val="2"/>
      </rPr>
      <t xml:space="preserve">Justificación: </t>
    </r>
    <r>
      <rPr>
        <sz val="9"/>
        <color theme="1"/>
        <rFont val="Arial"/>
        <family val="2"/>
      </rPr>
      <t xml:space="preserve">No se registro el avance porque no se entregaron de los insumos requeridos según el cronograma por cambio de Jefa de la OI. Sin embargo la Oficina realiza el registro del avance el 7 de julio. </t>
    </r>
  </si>
  <si>
    <t>Valentín Sierra Arias</t>
  </si>
  <si>
    <r>
      <t xml:space="preserve">Presenta un atraso y una desviación del 26% en el avance de actividades y 15% en indicadores,  conforme con lo programado. 
</t>
    </r>
    <r>
      <rPr>
        <b/>
        <sz val="9"/>
        <rFont val="Arial"/>
        <family val="2"/>
      </rPr>
      <t>Justificación</t>
    </r>
    <r>
      <rPr>
        <sz val="9"/>
        <rFont val="Arial"/>
        <family val="2"/>
      </rPr>
      <t xml:space="preserve">: El rezago de cumplimiento ha sido generado por los contratiempos que se han presentado durante la definición y concertación de los acuerdos del Plan Nacional de Desarrollo 2022-2026 con comunidades étnicas; al igual que  para la elaboración de las propuestas de las contrataciones a suscribir, afectando así la etapa precontractual de los proyectos 1 y 2 de la iniciativa.   </t>
    </r>
  </si>
  <si>
    <t>Fortalecimiento y apropiación del modelo de gestión institucional del ministerio tic  Bogotá</t>
  </si>
  <si>
    <r>
      <t xml:space="preserve">Presenta un atraso y una desviación del 22% en el avance de actividades,  conforme con lo programado. 
</t>
    </r>
    <r>
      <rPr>
        <b/>
        <sz val="9"/>
        <color theme="1"/>
        <rFont val="Arial"/>
        <family val="2"/>
      </rPr>
      <t>Justificación:</t>
    </r>
    <r>
      <rPr>
        <sz val="9"/>
        <color theme="1"/>
        <rFont val="Arial"/>
        <family val="2"/>
      </rPr>
      <t xml:space="preserve"> Con respecto a la situación de nuestra dependencia, me gustaría informar que al 30 de Junio se había presentado un atraso en nuestras actividades debido al cambio de administración en la alta dirección. Sin embargo, como equipo, decidimos tomar medidas para abordar esta situación de manera efectiva. En este sentido, presentamos una solicitud de cambio en las fechas establecida que fue efectiva el 7 de julio, adjuntando el Plan Anual de Adquisiciones correspondiente que respaldaba nuestras peticiones. Gracias a esta iniciativa, me complace informar que a la fecha actual, nuestra dependencia ha logrado ponerse al día en todas sus actividades e indicadores, sin ningún tipo de atraso.</t>
    </r>
  </si>
  <si>
    <t xml:space="preserve">Angela Janeth Cortes Hernández </t>
  </si>
  <si>
    <r>
      <t xml:space="preserve">Presenta una desviación en el avance de indicadores del 3% conforme lo planeado.
</t>
    </r>
    <r>
      <rPr>
        <b/>
        <sz val="9"/>
        <rFont val="Arial"/>
        <family val="2"/>
      </rPr>
      <t>Justificación:</t>
    </r>
    <r>
      <rPr>
        <sz val="9"/>
        <rFont val="Arial"/>
        <family val="2"/>
      </rPr>
      <t xml:space="preserve"> Los rezagos que presentaron los indicadores fueron porque los procesos de contratación se detuvieron, por efecto de los cambios administrativos, los cuales  se reactivaron y reportaron con cumplimiento, posterior a la fecha programada.</t>
    </r>
  </si>
  <si>
    <r>
      <t xml:space="preserve">Presenta una desviación en el avance de indicadores del 9% conforme lo planeado.
</t>
    </r>
    <r>
      <rPr>
        <b/>
        <sz val="9"/>
        <rFont val="Arial"/>
        <family val="2"/>
      </rPr>
      <t xml:space="preserve">Justificación: </t>
    </r>
    <r>
      <rPr>
        <sz val="9"/>
        <rFont val="Arial"/>
        <family val="2"/>
      </rPr>
      <t>La dependencia cuenta con un rezago en los indicadores debido a que a la fecha del 30 de junio no se han obligado los recursos programados por el contrato de Interventoría No.756 de 2022, lo anterior debido a que el contratista se encuentra subsanando las observaciones realizadas por la supervisión.</t>
    </r>
  </si>
  <si>
    <t>GA.1.1 Estudio previo radicado - (SCD - REDAM - Nube REDAM - Licencias de Productividad - Desarrollo y mantenimiento - Plataforma País C yTI - Nube Pública Plataforma País CyTi)</t>
  </si>
  <si>
    <t>GA.1.2. Estudio previo aprobado en comité de contratación - (SCD - REDAM - Nube REDAM - Licencias de Productividad - Desarrollo y mantenimiento - Plataforma País C yTI - Nube Pública Plataforma País CyTi)</t>
  </si>
  <si>
    <t>GA.1.3. Contrato firmado - (SCD - REDAM - Nube REDAM - Licencias de Productividad - Desarrollo y mantenimiento - Plataforma País C yTI - Nube Pública Plataforma País CyTi)</t>
  </si>
  <si>
    <t>1.3 Educación Digital y 1.2 Tecnologías que Transforman</t>
  </si>
  <si>
    <t>Cesar Augusto Mora Ramírez (E.)</t>
  </si>
  <si>
    <t>1.1 Número de espacios de dialogo y/o concertación desarrollados y/o atendidos con comunidades étnicas, grupos comunitarios, víctimas y/o colectivos sociales</t>
  </si>
  <si>
    <t>3.3 Documentos metodológicos y de metadatos</t>
  </si>
  <si>
    <t>6.1 Documento con los posibles acuerdos  de producción de información estadística</t>
  </si>
  <si>
    <r>
      <rPr>
        <b/>
        <sz val="11"/>
        <color theme="1"/>
        <rFont val="Calibri"/>
        <family val="2"/>
        <scheme val="minor"/>
      </rPr>
      <t>Columna N</t>
    </r>
    <r>
      <rPr>
        <sz val="11"/>
        <color theme="1"/>
        <rFont val="Calibri"/>
        <family val="2"/>
        <scheme val="minor"/>
      </rPr>
      <t xml:space="preserve"> "Líder Iniciativa": Corresponde a la dependencia o entidad asociada al cumplimiento de cada una de las iniciativas del Plan de Acción.</t>
    </r>
  </si>
  <si>
    <t>* cifras en proceso de actualizacion en el aplicativo de seguimiento al Plan de Accion ASPA</t>
  </si>
  <si>
    <t>*Nota 1. La gestión de actividades corresponde a todo el conjunto de acciones necesarias para obtener los resultados o productos propuestos en la iniciativa y que depende del área ejecutora.
Nota 2. Teniendo en cuenta la gestión de los proyectos de las iniciativas y la dinámica entre actividades, indicadores y ejecución presupuestal , se puede presentar los siguientes casos mas representativos los cuales serán explicados por el área responsable:
Caso 1. Cumplimiento total de actividades, cumplimiento total o mayor de indicadores y ejecución parcial presupuestal. 
Caso 2. Cumplimiento total de actividades, cumplimiento parcial de indicadores y ejecución parcial presupuestal. 
Caso 3. Cumplimiento parcial de actividades, cumplimiento parcial de indicadores y ejecución parcial presupuestal.
Caso 4. Cumplimiento parcial de actividades, cumplimiento parcial de indicadores y ejecución total presupuestal.
Los colores que se encuentran en la hoja de iniciativas corresponden al nivel de rezago con el que cuenta la iniciativa:
Iniciativas en Color Amarillo: Desviación superior al 5% e inferior al 24% 
Iniciativas en Color Rojo: Desviación superior al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</si>
</sst>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quot;$&quot;\ * #,##0.00_-;\-&quot;$&quot;\ * #,##0.00_-;_-&quot;$&quot;\ * &quot;-&quot;??_-;_-@_-"/>
    <numFmt numFmtId="43" formatCode="_-* #,##0.00_-;\-* #,##0.00_-;_-* &quot;-&quot;??_-;_-@_-"/>
    <numFmt numFmtId="164" formatCode="_-&quot;$&quot;* #,##0_-;\-&quot;$&quot;* #,##0_-;_-&quot;$&quot;* &quot;-&quot;_-;_-@_-"/>
    <numFmt numFmtId="165" formatCode="&quot;$&quot;#,##0"/>
    <numFmt numFmtId="166" formatCode="0.0"/>
  </numFmts>
  <fonts count="24"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u/>
      <sz val="11"/>
      <color rgb="FFFFFFFF"/>
      <name val="Calibri"/>
      <family val="2"/>
      <scheme val="minor"/>
    </font>
    <font>
      <u/>
      <sz val="11"/>
      <color theme="10"/>
      <name val="Calibri"/>
      <family val="2"/>
      <scheme val="minor"/>
    </font>
    <font>
      <b/>
      <sz val="11"/>
      <name val="Calibri"/>
      <family val="2"/>
      <scheme val="minor"/>
    </font>
    <font>
      <sz val="9"/>
      <color theme="1"/>
      <name val="Calibri"/>
      <family val="2"/>
      <scheme val="minor"/>
    </font>
    <font>
      <u/>
      <sz val="9"/>
      <color theme="10"/>
      <name val="Calibri"/>
      <family val="2"/>
      <scheme val="minor"/>
    </font>
    <font>
      <sz val="9"/>
      <color rgb="FF666666"/>
      <name val="Arial"/>
      <family val="2"/>
    </font>
    <font>
      <sz val="9"/>
      <name val="Arial"/>
      <family val="2"/>
    </font>
    <font>
      <sz val="12"/>
      <name val="Arial"/>
      <family val="2"/>
    </font>
    <font>
      <sz val="10"/>
      <name val="Arial"/>
      <family val="2"/>
    </font>
    <font>
      <b/>
      <sz val="11"/>
      <color theme="1"/>
      <name val="Calibri"/>
      <family val="2"/>
      <scheme val="minor"/>
    </font>
    <font>
      <sz val="14"/>
      <color theme="1"/>
      <name val="Calibri"/>
      <family val="2"/>
      <scheme val="minor"/>
    </font>
    <font>
      <sz val="9"/>
      <color theme="4" tint="-0.249977111117893"/>
      <name val="Arial"/>
      <family val="2"/>
    </font>
    <font>
      <sz val="9"/>
      <color theme="1"/>
      <name val="Arial"/>
      <family val="2"/>
    </font>
    <font>
      <sz val="9"/>
      <color rgb="FF000000"/>
      <name val="Arial"/>
      <family val="2"/>
    </font>
    <font>
      <sz val="9"/>
      <color theme="1" tint="4.9989318521683403E-2"/>
      <name val="Arial"/>
      <family val="2"/>
    </font>
    <font>
      <b/>
      <sz val="9"/>
      <color theme="1"/>
      <name val="Arial"/>
      <family val="2"/>
    </font>
    <font>
      <b/>
      <sz val="10"/>
      <color theme="1"/>
      <name val="Arial"/>
      <family val="2"/>
    </font>
    <font>
      <b/>
      <sz val="9"/>
      <name val="Arial"/>
      <family val="2"/>
    </font>
    <font>
      <b/>
      <sz val="9"/>
      <color theme="4" tint="-0.249977111117893"/>
      <name val="Arial"/>
      <family val="2"/>
    </font>
    <font>
      <sz val="16"/>
      <name val="Arial"/>
      <family val="2"/>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39997558519241921"/>
        <bgColor indexed="64"/>
      </patternFill>
    </fill>
    <fill>
      <patternFill patternType="solid">
        <fgColor rgb="FFFF3300"/>
        <bgColor indexed="64"/>
      </patternFill>
    </fill>
    <fill>
      <patternFill patternType="solid">
        <fgColor rgb="FFFFC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rgb="FFCCCCCC"/>
      </right>
      <top/>
      <bottom/>
      <diagonal/>
    </border>
    <border>
      <left style="thin">
        <color indexed="64"/>
      </left>
      <right style="thin">
        <color indexed="64"/>
      </right>
      <top/>
      <bottom style="thin">
        <color indexed="64"/>
      </bottom>
      <diagonal/>
    </border>
    <border>
      <left/>
      <right style="thin">
        <color rgb="FFCCCCCC"/>
      </right>
      <top style="thin">
        <color rgb="FFCCCCCC"/>
      </top>
      <bottom/>
      <diagonal/>
    </border>
    <border>
      <left/>
      <right style="thin">
        <color theme="2" tint="-9.9978637043366805E-2"/>
      </right>
      <top style="thin">
        <color theme="2" tint="-9.9978637043366805E-2"/>
      </top>
      <bottom style="thin">
        <color theme="2" tint="-9.9978637043366805E-2"/>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dashed">
        <color indexed="64"/>
      </left>
      <right style="dashed">
        <color indexed="64"/>
      </right>
      <top style="dotted">
        <color indexed="64"/>
      </top>
      <bottom style="dashed">
        <color indexed="64"/>
      </bottom>
      <diagonal/>
    </border>
    <border>
      <left style="dashed">
        <color indexed="64"/>
      </left>
      <right style="dashed">
        <color indexed="64"/>
      </right>
      <top style="dashed">
        <color indexed="64"/>
      </top>
      <bottom style="dotted">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style="dashed">
        <color indexed="64"/>
      </bottom>
      <diagonal/>
    </border>
    <border>
      <left style="dashed">
        <color indexed="64"/>
      </left>
      <right style="medium">
        <color indexed="64"/>
      </right>
      <top/>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dashed">
        <color indexed="64"/>
      </right>
      <top style="dashed">
        <color indexed="64"/>
      </top>
      <bottom style="medium">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medium">
        <color indexed="64"/>
      </left>
      <right style="dotted">
        <color indexed="64"/>
      </right>
      <top style="dotted">
        <color indexed="64"/>
      </top>
      <bottom style="dashed">
        <color indexed="64"/>
      </bottom>
      <diagonal/>
    </border>
    <border>
      <left style="medium">
        <color indexed="64"/>
      </left>
      <right style="dotted">
        <color indexed="64"/>
      </right>
      <top style="dashed">
        <color indexed="64"/>
      </top>
      <bottom style="dashed">
        <color indexed="64"/>
      </bottom>
      <diagonal/>
    </border>
    <border>
      <left style="medium">
        <color indexed="64"/>
      </left>
      <right style="dotted">
        <color indexed="64"/>
      </right>
      <top style="dashed">
        <color indexed="64"/>
      </top>
      <bottom/>
      <diagonal/>
    </border>
    <border>
      <left style="medium">
        <color indexed="64"/>
      </left>
      <right style="dotted">
        <color indexed="64"/>
      </right>
      <top/>
      <bottom/>
      <diagonal/>
    </border>
    <border>
      <left style="medium">
        <color indexed="64"/>
      </left>
      <right style="dotted">
        <color indexed="64"/>
      </right>
      <top/>
      <bottom style="dashed">
        <color indexed="64"/>
      </bottom>
      <diagonal/>
    </border>
    <border>
      <left style="medium">
        <color indexed="64"/>
      </left>
      <right style="dotted">
        <color indexed="64"/>
      </right>
      <top style="dashed">
        <color indexed="64"/>
      </top>
      <bottom style="medium">
        <color indexed="64"/>
      </bottom>
      <diagonal/>
    </border>
    <border>
      <left/>
      <right/>
      <top style="thin">
        <color indexed="64"/>
      </top>
      <bottom/>
      <diagonal/>
    </border>
  </borders>
  <cellStyleXfs count="25">
    <xf numFmtId="0" fontId="0"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52">
    <xf numFmtId="0" fontId="0" fillId="0" borderId="0" xfId="0"/>
    <xf numFmtId="0" fontId="0" fillId="2" borderId="0" xfId="0" applyFill="1"/>
    <xf numFmtId="0" fontId="2" fillId="2" borderId="0" xfId="0" applyFont="1" applyFill="1"/>
    <xf numFmtId="0" fontId="3" fillId="2" borderId="0" xfId="0" applyFont="1" applyFill="1" applyAlignment="1">
      <alignment horizontal="center" vertical="center"/>
    </xf>
    <xf numFmtId="0" fontId="3" fillId="2" borderId="0" xfId="0" applyFont="1" applyFill="1"/>
    <xf numFmtId="0" fontId="4" fillId="0" borderId="0" xfId="0" applyFont="1"/>
    <xf numFmtId="0" fontId="0" fillId="0" borderId="0" xfId="0" applyAlignment="1">
      <alignment horizontal="left"/>
    </xf>
    <xf numFmtId="0" fontId="6" fillId="0" borderId="0" xfId="0" applyFont="1" applyAlignment="1">
      <alignment horizontal="center" vertical="center" wrapText="1"/>
    </xf>
    <xf numFmtId="0" fontId="5" fillId="0" borderId="0" xfId="6" applyFill="1" applyBorder="1" applyAlignment="1">
      <alignment horizontal="center" vertical="center" wrapText="1"/>
    </xf>
    <xf numFmtId="0" fontId="7" fillId="0" borderId="1" xfId="0" applyFont="1" applyBorder="1" applyAlignment="1">
      <alignment horizontal="center" vertical="center" wrapText="1"/>
    </xf>
    <xf numFmtId="0" fontId="8" fillId="0" borderId="1" xfId="6" applyFont="1" applyFill="1" applyBorder="1" applyAlignment="1">
      <alignment horizontal="center" vertical="center" wrapText="1"/>
    </xf>
    <xf numFmtId="0" fontId="12" fillId="2" borderId="0" xfId="0" applyFont="1" applyFill="1" applyAlignment="1">
      <alignment horizontal="center" vertical="center"/>
    </xf>
    <xf numFmtId="0" fontId="0" fillId="0" borderId="0" xfId="0" applyAlignment="1">
      <alignment horizontal="center" vertical="center"/>
    </xf>
    <xf numFmtId="0" fontId="2" fillId="0" borderId="0" xfId="0" applyFont="1"/>
    <xf numFmtId="44" fontId="10" fillId="2" borderId="0" xfId="4" applyFont="1" applyFill="1" applyAlignment="1">
      <alignment horizontal="center" vertical="center"/>
    </xf>
    <xf numFmtId="0" fontId="11" fillId="2" borderId="0" xfId="0" applyFont="1" applyFill="1"/>
    <xf numFmtId="0" fontId="11" fillId="2" borderId="0" xfId="0" applyFont="1" applyFill="1" applyAlignment="1">
      <alignment horizontal="center" vertical="center"/>
    </xf>
    <xf numFmtId="0" fontId="3" fillId="0" borderId="0" xfId="0" applyFont="1"/>
    <xf numFmtId="0" fontId="0" fillId="0" borderId="0" xfId="0" applyAlignment="1">
      <alignment horizontal="center"/>
    </xf>
    <xf numFmtId="0" fontId="3" fillId="0" borderId="0" xfId="0" applyFont="1" applyAlignment="1">
      <alignment vertical="center" wrapText="1"/>
    </xf>
    <xf numFmtId="8" fontId="11" fillId="2" borderId="0" xfId="0" applyNumberFormat="1" applyFont="1" applyFill="1"/>
    <xf numFmtId="0" fontId="0" fillId="0" borderId="0" xfId="0" applyAlignment="1">
      <alignment horizontal="left" wrapText="1"/>
    </xf>
    <xf numFmtId="0" fontId="16" fillId="2" borderId="10" xfId="0" applyFont="1" applyFill="1" applyBorder="1" applyAlignment="1">
      <alignment horizontal="center"/>
    </xf>
    <xf numFmtId="0" fontId="0" fillId="0" borderId="0" xfId="0" applyAlignment="1">
      <alignment vertical="center" wrapText="1"/>
    </xf>
    <xf numFmtId="0" fontId="16" fillId="2"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10" fillId="2" borderId="1" xfId="13" applyFont="1" applyFill="1" applyBorder="1" applyAlignment="1">
      <alignment horizontal="center" vertical="center" wrapText="1"/>
    </xf>
    <xf numFmtId="0" fontId="16" fillId="2" borderId="1" xfId="0" applyFont="1" applyFill="1" applyBorder="1" applyAlignment="1">
      <alignment horizontal="center" vertical="center" wrapText="1"/>
    </xf>
    <xf numFmtId="8" fontId="10" fillId="2" borderId="1" xfId="0" applyNumberFormat="1" applyFont="1" applyFill="1" applyBorder="1" applyAlignment="1">
      <alignment horizontal="center" vertical="center" wrapText="1"/>
    </xf>
    <xf numFmtId="8" fontId="10" fillId="2" borderId="6"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 xfId="0" applyFont="1" applyFill="1" applyBorder="1" applyAlignment="1">
      <alignment horizontal="center" vertical="center" wrapText="1"/>
    </xf>
    <xf numFmtId="165" fontId="15" fillId="2" borderId="1" xfId="2" applyNumberFormat="1" applyFont="1" applyFill="1" applyBorder="1" applyAlignment="1">
      <alignment horizontal="center" vertical="center" wrapText="1"/>
    </xf>
    <xf numFmtId="165" fontId="15" fillId="2" borderId="6" xfId="2" applyNumberFormat="1" applyFont="1" applyFill="1" applyBorder="1" applyAlignment="1">
      <alignment horizontal="center" vertical="center" wrapText="1"/>
    </xf>
    <xf numFmtId="9" fontId="15" fillId="2" borderId="1" xfId="13" applyFont="1" applyFill="1" applyBorder="1" applyAlignment="1">
      <alignment horizontal="center" vertical="center" wrapText="1"/>
    </xf>
    <xf numFmtId="0" fontId="15"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9" fontId="10" fillId="2" borderId="6" xfId="13"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165" fontId="15" fillId="2" borderId="7" xfId="2" applyNumberFormat="1" applyFont="1" applyFill="1" applyBorder="1" applyAlignment="1">
      <alignment horizontal="center" vertical="center" wrapText="1"/>
    </xf>
    <xf numFmtId="9" fontId="15" fillId="2" borderId="7" xfId="13" applyFont="1" applyFill="1" applyBorder="1" applyAlignment="1">
      <alignment horizontal="center" vertical="center" wrapText="1"/>
    </xf>
    <xf numFmtId="0" fontId="10" fillId="2" borderId="8" xfId="0" applyFont="1" applyFill="1" applyBorder="1" applyAlignment="1">
      <alignment horizontal="center" vertical="center" wrapText="1"/>
    </xf>
    <xf numFmtId="8" fontId="16" fillId="2" borderId="6" xfId="0" applyNumberFormat="1" applyFont="1" applyFill="1" applyBorder="1" applyAlignment="1">
      <alignment horizontal="center" vertical="center" wrapText="1"/>
    </xf>
    <xf numFmtId="165" fontId="16" fillId="2" borderId="1" xfId="2" applyNumberFormat="1" applyFont="1" applyFill="1" applyBorder="1" applyAlignment="1">
      <alignment horizontal="center" vertical="center" wrapText="1"/>
    </xf>
    <xf numFmtId="8" fontId="16" fillId="2" borderId="1"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8" xfId="0" applyFont="1" applyFill="1" applyBorder="1" applyAlignment="1">
      <alignment horizontal="center" vertical="center" wrapText="1"/>
    </xf>
    <xf numFmtId="0" fontId="16" fillId="2" borderId="10" xfId="0" applyFont="1" applyFill="1" applyBorder="1" applyAlignment="1">
      <alignment horizontal="left" vertical="center" wrapText="1"/>
    </xf>
    <xf numFmtId="9" fontId="16" fillId="2" borderId="10" xfId="0" applyNumberFormat="1" applyFont="1" applyFill="1" applyBorder="1" applyAlignment="1">
      <alignment horizontal="center" vertical="center" wrapText="1"/>
    </xf>
    <xf numFmtId="9" fontId="16" fillId="0" borderId="10" xfId="13" applyFont="1" applyBorder="1" applyAlignment="1">
      <alignment horizontal="center" vertical="center" wrapText="1"/>
    </xf>
    <xf numFmtId="0" fontId="16" fillId="2" borderId="10" xfId="0" applyFont="1" applyFill="1" applyBorder="1" applyAlignment="1">
      <alignment vertical="center" wrapText="1"/>
    </xf>
    <xf numFmtId="9" fontId="16" fillId="2" borderId="10" xfId="13" applyFont="1" applyFill="1" applyBorder="1" applyAlignment="1">
      <alignment horizontal="center" vertical="center" wrapText="1"/>
    </xf>
    <xf numFmtId="1" fontId="16" fillId="0" borderId="10" xfId="13" applyNumberFormat="1" applyFont="1" applyFill="1" applyBorder="1" applyAlignment="1">
      <alignment horizontal="center" vertical="center" wrapText="1"/>
    </xf>
    <xf numFmtId="1" fontId="16" fillId="2" borderId="10" xfId="13" applyNumberFormat="1" applyFont="1" applyFill="1" applyBorder="1" applyAlignment="1">
      <alignment horizontal="center" vertical="center" wrapText="1"/>
    </xf>
    <xf numFmtId="3" fontId="16" fillId="2" borderId="10" xfId="0" applyNumberFormat="1" applyFont="1" applyFill="1" applyBorder="1" applyAlignment="1">
      <alignment horizontal="center" vertical="center" wrapText="1"/>
    </xf>
    <xf numFmtId="1" fontId="16" fillId="2" borderId="10" xfId="0" applyNumberFormat="1" applyFont="1" applyFill="1" applyBorder="1" applyAlignment="1">
      <alignment horizontal="center" vertical="center" wrapText="1"/>
    </xf>
    <xf numFmtId="1" fontId="16" fillId="2" borderId="10" xfId="12"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0" fontId="16" fillId="2" borderId="24" xfId="0" applyFont="1" applyFill="1" applyBorder="1" applyAlignment="1">
      <alignment horizontal="left" vertical="center" wrapText="1"/>
    </xf>
    <xf numFmtId="9" fontId="16" fillId="2" borderId="24" xfId="0" applyNumberFormat="1" applyFont="1" applyFill="1" applyBorder="1" applyAlignment="1">
      <alignment horizontal="center" vertical="center" wrapText="1"/>
    </xf>
    <xf numFmtId="1" fontId="0" fillId="0" borderId="0" xfId="0" applyNumberFormat="1" applyAlignment="1">
      <alignment horizontal="center"/>
    </xf>
    <xf numFmtId="1" fontId="19" fillId="4" borderId="1" xfId="0" applyNumberFormat="1" applyFont="1" applyFill="1" applyBorder="1" applyAlignment="1">
      <alignment horizontal="center" vertical="center" wrapText="1"/>
    </xf>
    <xf numFmtId="9" fontId="0" fillId="0" borderId="0" xfId="13" applyFont="1" applyAlignment="1">
      <alignment horizontal="center"/>
    </xf>
    <xf numFmtId="9" fontId="19" fillId="4" borderId="1" xfId="13" applyFont="1" applyFill="1" applyBorder="1" applyAlignment="1">
      <alignment horizontal="center" vertical="center" wrapText="1"/>
    </xf>
    <xf numFmtId="1" fontId="16" fillId="2" borderId="10" xfId="4" applyNumberFormat="1" applyFont="1" applyFill="1" applyBorder="1" applyAlignment="1">
      <alignment horizontal="center" vertical="center" wrapText="1"/>
    </xf>
    <xf numFmtId="0" fontId="3" fillId="2" borderId="0" xfId="0" applyFont="1" applyFill="1" applyAlignment="1">
      <alignment horizontal="center" wrapText="1"/>
    </xf>
    <xf numFmtId="9" fontId="16" fillId="2" borderId="1" xfId="13" applyFont="1" applyFill="1" applyBorder="1" applyAlignment="1">
      <alignment horizontal="center" vertical="center" wrapText="1"/>
    </xf>
    <xf numFmtId="0" fontId="10" fillId="5" borderId="1" xfId="0" applyFont="1" applyFill="1" applyBorder="1" applyAlignment="1">
      <alignment horizontal="center" vertical="center" wrapText="1"/>
    </xf>
    <xf numFmtId="9" fontId="10" fillId="5" borderId="1" xfId="13" applyFont="1" applyFill="1" applyBorder="1" applyAlignment="1">
      <alignment horizontal="center" vertical="center" wrapText="1"/>
    </xf>
    <xf numFmtId="0" fontId="16" fillId="5" borderId="1" xfId="0" applyFont="1" applyFill="1" applyBorder="1" applyAlignment="1">
      <alignment horizontal="center" vertical="center" wrapText="1"/>
    </xf>
    <xf numFmtId="8" fontId="10" fillId="5" borderId="1" xfId="0" applyNumberFormat="1" applyFont="1" applyFill="1" applyBorder="1" applyAlignment="1">
      <alignment horizontal="center" vertical="center" wrapText="1"/>
    </xf>
    <xf numFmtId="8" fontId="10" fillId="5" borderId="6" xfId="0" applyNumberFormat="1" applyFont="1" applyFill="1" applyBorder="1" applyAlignment="1">
      <alignment horizontal="center" vertical="center" wrapText="1"/>
    </xf>
    <xf numFmtId="0" fontId="16" fillId="5" borderId="6" xfId="0" applyFont="1" applyFill="1" applyBorder="1" applyAlignment="1">
      <alignment horizontal="center" vertical="center" wrapText="1"/>
    </xf>
    <xf numFmtId="166" fontId="16" fillId="2" borderId="10" xfId="13"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9" fontId="10" fillId="6" borderId="1" xfId="13" applyFont="1" applyFill="1" applyBorder="1" applyAlignment="1">
      <alignment horizontal="center" vertical="center" wrapText="1"/>
    </xf>
    <xf numFmtId="0" fontId="16" fillId="6" borderId="1" xfId="0" applyFont="1" applyFill="1" applyBorder="1" applyAlignment="1">
      <alignment horizontal="center" vertical="center" wrapText="1"/>
    </xf>
    <xf numFmtId="8" fontId="10" fillId="6" borderId="1" xfId="0" applyNumberFormat="1" applyFont="1" applyFill="1" applyBorder="1" applyAlignment="1">
      <alignment horizontal="center" vertical="center" wrapText="1"/>
    </xf>
    <xf numFmtId="8" fontId="10" fillId="6" borderId="6" xfId="0" applyNumberFormat="1" applyFont="1" applyFill="1" applyBorder="1" applyAlignment="1">
      <alignment horizontal="center" vertical="center" wrapText="1"/>
    </xf>
    <xf numFmtId="0" fontId="16" fillId="6"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7" fillId="6" borderId="6" xfId="0" applyFont="1" applyFill="1" applyBorder="1" applyAlignment="1">
      <alignment horizontal="center" vertical="center" wrapText="1"/>
    </xf>
    <xf numFmtId="8" fontId="16" fillId="6" borderId="6" xfId="0" applyNumberFormat="1" applyFont="1" applyFill="1" applyBorder="1" applyAlignment="1">
      <alignment horizontal="center" vertical="center" wrapText="1"/>
    </xf>
    <xf numFmtId="165" fontId="11" fillId="2" borderId="0" xfId="0" applyNumberFormat="1" applyFont="1" applyFill="1"/>
    <xf numFmtId="1" fontId="16" fillId="2" borderId="9" xfId="0" applyNumberFormat="1" applyFont="1" applyFill="1" applyBorder="1" applyAlignment="1">
      <alignment horizontal="center" vertical="center" wrapText="1"/>
    </xf>
    <xf numFmtId="9" fontId="16" fillId="2" borderId="9" xfId="13" applyFont="1" applyFill="1" applyBorder="1" applyAlignment="1">
      <alignment horizontal="center" vertical="center" wrapText="1"/>
    </xf>
    <xf numFmtId="1" fontId="16" fillId="2" borderId="12" xfId="0" applyNumberFormat="1" applyFont="1" applyFill="1" applyBorder="1" applyAlignment="1">
      <alignment horizontal="center" vertical="center" wrapText="1"/>
    </xf>
    <xf numFmtId="1" fontId="16" fillId="2" borderId="18" xfId="0" applyNumberFormat="1" applyFont="1" applyFill="1" applyBorder="1" applyAlignment="1">
      <alignment horizontal="center" vertical="center" wrapText="1"/>
    </xf>
    <xf numFmtId="1" fontId="16" fillId="2" borderId="13" xfId="0" applyNumberFormat="1" applyFont="1" applyFill="1" applyBorder="1" applyAlignment="1">
      <alignment horizontal="center" vertical="center" wrapText="1"/>
    </xf>
    <xf numFmtId="1" fontId="16" fillId="2" borderId="17" xfId="0" applyNumberFormat="1" applyFont="1" applyFill="1" applyBorder="1" applyAlignment="1">
      <alignment horizontal="center" vertical="center" wrapText="1"/>
    </xf>
    <xf numFmtId="1" fontId="16" fillId="2" borderId="24" xfId="13" applyNumberFormat="1" applyFont="1" applyFill="1" applyBorder="1" applyAlignment="1">
      <alignment horizontal="center" vertical="center" wrapText="1"/>
    </xf>
    <xf numFmtId="9" fontId="16" fillId="2" borderId="24" xfId="13" applyFont="1" applyFill="1" applyBorder="1" applyAlignment="1">
      <alignment horizontal="center" vertical="center" wrapText="1"/>
    </xf>
    <xf numFmtId="0" fontId="15" fillId="6" borderId="1" xfId="0" applyFont="1" applyFill="1" applyBorder="1" applyAlignment="1">
      <alignment horizontal="center" vertical="center" wrapText="1"/>
    </xf>
    <xf numFmtId="9" fontId="15" fillId="6" borderId="1" xfId="13" applyFont="1" applyFill="1" applyBorder="1" applyAlignment="1">
      <alignment horizontal="center" vertical="center" wrapText="1"/>
    </xf>
    <xf numFmtId="165" fontId="15" fillId="6" borderId="1" xfId="2" applyNumberFormat="1" applyFont="1" applyFill="1" applyBorder="1" applyAlignment="1">
      <alignment horizontal="center" vertical="center" wrapText="1"/>
    </xf>
    <xf numFmtId="165" fontId="15" fillId="6" borderId="6" xfId="2" applyNumberFormat="1"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0" fillId="2" borderId="1" xfId="0" applyFont="1" applyFill="1" applyBorder="1" applyAlignment="1">
      <alignment vertical="center" wrapText="1"/>
    </xf>
    <xf numFmtId="10" fontId="10" fillId="6" borderId="1" xfId="13" applyNumberFormat="1" applyFont="1" applyFill="1" applyBorder="1" applyAlignment="1">
      <alignment horizontal="center" vertical="center" wrapText="1"/>
    </xf>
    <xf numFmtId="0" fontId="0" fillId="0" borderId="0" xfId="0" applyAlignment="1">
      <alignment horizontal="left"/>
    </xf>
    <xf numFmtId="0" fontId="14"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0" fontId="16" fillId="2" borderId="2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28"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44" fontId="23" fillId="2" borderId="38" xfId="4" applyFont="1" applyFill="1" applyBorder="1" applyAlignment="1">
      <alignment horizontal="left" vertical="center"/>
    </xf>
  </cellXfs>
  <cellStyles count="25">
    <cellStyle name="Hipervínculo" xfId="6" builtinId="8"/>
    <cellStyle name="Millares" xfId="12" builtinId="3"/>
    <cellStyle name="Millares 2" xfId="10" xr:uid="{670F9159-FCBC-42A0-A3B7-C3F110C7E4FC}"/>
    <cellStyle name="Millares 2 2" xfId="14" xr:uid="{8266FC2B-F6F3-4DBF-895C-457C03A6EB32}"/>
    <cellStyle name="Millares 3" xfId="15" xr:uid="{0276C187-98F0-40F7-A63A-7AD87D3BC533}"/>
    <cellStyle name="Moneda" xfId="4" builtinId="4"/>
    <cellStyle name="Moneda [0] 2" xfId="2" xr:uid="{72125FE6-D2FB-47E9-9A0D-952CEFB9474C}"/>
    <cellStyle name="Moneda 2" xfId="8" xr:uid="{925AF30A-288F-479E-BE41-D74DAD4EEF2C}"/>
    <cellStyle name="Moneda 2 2" xfId="16" xr:uid="{C7D409FA-CE75-4143-A968-276988DAF128}"/>
    <cellStyle name="Moneda 3" xfId="3" xr:uid="{EE18F052-AE9A-40CF-A049-B18B39255A68}"/>
    <cellStyle name="Moneda 3 2" xfId="5" xr:uid="{5A422D53-C7C6-4F31-9CB2-209EF024E3D9}"/>
    <cellStyle name="Moneda 3 2 2" xfId="9" xr:uid="{F123ECB7-A313-4062-9635-3E7B47354EAF}"/>
    <cellStyle name="Moneda 3 2 2 2" xfId="17" xr:uid="{11BF1E76-8B91-4405-92CE-08A40238D9D9}"/>
    <cellStyle name="Moneda 3 2 3" xfId="18" xr:uid="{E985A3DC-96D6-470B-9D68-6F0E841990EB}"/>
    <cellStyle name="Moneda 3 3" xfId="7" xr:uid="{CC5015B6-C4F6-43B8-9A05-5116CB93819F}"/>
    <cellStyle name="Moneda 3 3 2" xfId="19" xr:uid="{0C111964-0AD9-4C6D-8B82-86BDEBDE4F3C}"/>
    <cellStyle name="Moneda 3 4" xfId="20" xr:uid="{BBFFA1BF-69E4-4147-9B54-629EF0601EA5}"/>
    <cellStyle name="Moneda 4" xfId="11" xr:uid="{180790AE-D332-4519-8505-2B987208F931}"/>
    <cellStyle name="Moneda 4 2" xfId="21" xr:uid="{CC128537-7350-4DF0-87B3-ED2A90CE4883}"/>
    <cellStyle name="Moneda 5" xfId="22" xr:uid="{3DB6A861-329C-4F46-B293-9FA388FE0E6F}"/>
    <cellStyle name="Moneda 6" xfId="23" xr:uid="{CBF1E1B6-E554-4B42-97C6-A29DEB996AE8}"/>
    <cellStyle name="Moneda 7" xfId="24" xr:uid="{168240C1-C2CA-4BFA-89CC-B6D8302E0384}"/>
    <cellStyle name="Normal" xfId="0" builtinId="0"/>
    <cellStyle name="Normal 6 2" xfId="1" xr:uid="{00000000-0005-0000-0000-000001000000}"/>
    <cellStyle name="Porcentaje" xfId="13" builtinId="5"/>
  </cellStyles>
  <dxfs count="0"/>
  <tableStyles count="0" defaultTableStyle="TableStyleMedium2" defaultPivotStyle="PivotStyleLight16"/>
  <colors>
    <mruColors>
      <color rgb="FFFF3300"/>
      <color rgb="FF000099"/>
      <color rgb="FF0000FF"/>
      <color rgb="FF00FF00"/>
      <color rgb="FFFCAE96"/>
      <color rgb="FFFFFF99"/>
      <color rgb="FFFA7689"/>
      <color rgb="FFFED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6.png"/></Relationships>
</file>

<file path=xl/drawings/_rels/drawing5.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hyperlink" Target="https://aspa.mintic.gov.co/index.asp?vigencia=2023" TargetMode="External"/></Relationships>
</file>

<file path=xl/drawings/drawing1.xml><?xml version="1.0" encoding="utf-8"?>
<xdr:wsDr xmlns:xdr="http://schemas.openxmlformats.org/drawingml/2006/spreadsheetDrawing" xmlns:a="http://schemas.openxmlformats.org/drawingml/2006/main">
  <xdr:twoCellAnchor>
    <xdr:from>
      <xdr:col>0</xdr:col>
      <xdr:colOff>201323</xdr:colOff>
      <xdr:row>0</xdr:row>
      <xdr:rowOff>50430</xdr:rowOff>
    </xdr:from>
    <xdr:to>
      <xdr:col>4</xdr:col>
      <xdr:colOff>523874</xdr:colOff>
      <xdr:row>0</xdr:row>
      <xdr:rowOff>809625</xdr:rowOff>
    </xdr:to>
    <xdr:sp macro="" textlink="">
      <xdr:nvSpPr>
        <xdr:cNvPr id="2" name="Rectángulo redondeado 8">
          <a:extLst>
            <a:ext uri="{FF2B5EF4-FFF2-40B4-BE49-F238E27FC236}">
              <a16:creationId xmlns:a16="http://schemas.microsoft.com/office/drawing/2014/main" id="{9B45EA68-0A27-4223-9085-F657424C321A}"/>
            </a:ext>
          </a:extLst>
        </xdr:cNvPr>
        <xdr:cNvSpPr/>
      </xdr:nvSpPr>
      <xdr:spPr>
        <a:xfrm>
          <a:off x="201323" y="50430"/>
          <a:ext cx="11776364" cy="759195"/>
        </a:xfrm>
        <a:prstGeom prst="round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oneCellAnchor>
    <xdr:from>
      <xdr:col>0</xdr:col>
      <xdr:colOff>132603</xdr:colOff>
      <xdr:row>0</xdr:row>
      <xdr:rowOff>782765</xdr:rowOff>
    </xdr:from>
    <xdr:ext cx="11811000" cy="563562"/>
    <xdr:sp macro="" textlink="">
      <xdr:nvSpPr>
        <xdr:cNvPr id="3" name="1 Rectángulo">
          <a:extLst>
            <a:ext uri="{FF2B5EF4-FFF2-40B4-BE49-F238E27FC236}">
              <a16:creationId xmlns:a16="http://schemas.microsoft.com/office/drawing/2014/main" id="{B049F362-09E7-43E7-AA64-D16B7ED1772C}"/>
            </a:ext>
          </a:extLst>
        </xdr:cNvPr>
        <xdr:cNvSpPr/>
      </xdr:nvSpPr>
      <xdr:spPr>
        <a:xfrm>
          <a:off x="132603" y="782765"/>
          <a:ext cx="11811000" cy="563562"/>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2800" b="1" cap="all" spc="0">
              <a:ln w="0"/>
              <a:solidFill>
                <a:schemeClr val="tx1"/>
              </a:solidFill>
              <a:effectLst>
                <a:reflection blurRad="12700" stA="50000" endPos="50000" dist="5000" dir="5400000" sy="-100000" rotWithShape="0"/>
              </a:effectLst>
            </a:rPr>
            <a:t>PLAN DE ACCIÓN 2023</a:t>
          </a:r>
          <a:r>
            <a:rPr lang="es-ES" sz="2800" b="1" cap="all" spc="0" baseline="0">
              <a:ln w="0"/>
              <a:solidFill>
                <a:schemeClr val="tx1"/>
              </a:solidFill>
              <a:effectLst>
                <a:reflection blurRad="12700" stA="50000" endPos="50000" dist="5000" dir="5400000" sy="-100000" rotWithShape="0"/>
              </a:effectLst>
            </a:rPr>
            <a:t> SEGUNDO</a:t>
          </a:r>
          <a:r>
            <a:rPr lang="es-ES" sz="2800" b="1" cap="all" spc="0">
              <a:ln w="0"/>
              <a:solidFill>
                <a:schemeClr val="tx1"/>
              </a:solidFill>
              <a:effectLst>
                <a:reflection blurRad="12700" stA="50000" endPos="50000" dist="5000" dir="5400000" sy="-100000" rotWithShape="0"/>
              </a:effectLst>
            </a:rPr>
            <a:t> trimestre</a:t>
          </a:r>
        </a:p>
      </xdr:txBody>
    </xdr:sp>
    <xdr:clientData/>
  </xdr:oneCellAnchor>
  <xdr:oneCellAnchor>
    <xdr:from>
      <xdr:col>0</xdr:col>
      <xdr:colOff>209456</xdr:colOff>
      <xdr:row>1</xdr:row>
      <xdr:rowOff>65411</xdr:rowOff>
    </xdr:from>
    <xdr:ext cx="11836836" cy="5635982"/>
    <xdr:sp macro="" textlink="">
      <xdr:nvSpPr>
        <xdr:cNvPr id="11" name="TextBox 2">
          <a:extLst>
            <a:ext uri="{FF2B5EF4-FFF2-40B4-BE49-F238E27FC236}">
              <a16:creationId xmlns:a16="http://schemas.microsoft.com/office/drawing/2014/main" id="{991785D6-FFE7-4363-B8C0-E981AC9704A2}"/>
            </a:ext>
          </a:extLst>
        </xdr:cNvPr>
        <xdr:cNvSpPr txBox="1">
          <a:spLocks noChangeArrowheads="1"/>
        </xdr:cNvSpPr>
      </xdr:nvSpPr>
      <xdr:spPr bwMode="auto">
        <a:xfrm>
          <a:off x="209456" y="1262840"/>
          <a:ext cx="11836836" cy="5635982"/>
        </a:xfrm>
        <a:prstGeom prst="rect">
          <a:avLst/>
        </a:prstGeom>
        <a:solidFill>
          <a:srgbClr val="FFFFFF"/>
        </a:solidFill>
        <a:ln w="9525">
          <a:noFill/>
          <a:miter lim="800000"/>
          <a:headEnd/>
          <a:tailEnd/>
        </a:ln>
      </xdr:spPr>
      <xdr:txBody>
        <a:bodyPr vertOverflow="clip" wrap="square" lIns="91440" tIns="45720" rIns="91440" bIns="45720" anchor="ctr" upright="1"/>
        <a:lstStyle/>
        <a:p>
          <a:r>
            <a:rPr lang="es-CO" sz="1100">
              <a:effectLst/>
              <a:latin typeface="+mn-lt"/>
              <a:ea typeface="+mn-ea"/>
              <a:cs typeface="+mn-cs"/>
            </a:rPr>
            <a:t>La formulación del Plan de Acción del Ministerio / Fondo Único de Tecnologías de Información y Comunicaciones, es un proceso de planeación participativa, orientado al cumplimiento de las iniciativas alineadas con el Plan Estratégico Sectorial e Institucional</a:t>
          </a:r>
          <a:r>
            <a:rPr lang="es-CO" sz="1100" baseline="0">
              <a:effectLst/>
              <a:latin typeface="+mn-lt"/>
              <a:ea typeface="+mn-ea"/>
              <a:cs typeface="+mn-cs"/>
            </a:rPr>
            <a:t> </a:t>
          </a:r>
          <a:r>
            <a:rPr lang="es-CO" sz="1100">
              <a:effectLst/>
              <a:latin typeface="+mn-lt"/>
              <a:ea typeface="+mn-ea"/>
              <a:cs typeface="+mn-cs"/>
            </a:rPr>
            <a:t>y en concordancia con las políticas del Gobierno Nacional.</a:t>
          </a:r>
        </a:p>
        <a:p>
          <a:r>
            <a:rPr lang="es-CO" sz="1100">
              <a:effectLst/>
              <a:latin typeface="+mn-lt"/>
              <a:ea typeface="+mn-ea"/>
              <a:cs typeface="+mn-cs"/>
            </a:rPr>
            <a:t>La Ley 152 de 1994, la Ley 1474 de 2011 y el Decreto 1083 de 2015 determinan las directrices en materia de planeación de actividades, ejecución y resultados de gestión, la publicación del plan</a:t>
          </a:r>
          <a:r>
            <a:rPr lang="es-CO" sz="1100" baseline="0">
              <a:effectLst/>
              <a:latin typeface="+mn-lt"/>
              <a:ea typeface="+mn-ea"/>
              <a:cs typeface="+mn-cs"/>
            </a:rPr>
            <a:t> de acción en la pagina web de la entidad (Artículo 74), y la integración de los sistemas de gestión</a:t>
          </a:r>
          <a:r>
            <a:rPr lang="es-CO" sz="1100">
              <a:effectLst/>
              <a:latin typeface="+mn-lt"/>
              <a:ea typeface="+mn-ea"/>
              <a:cs typeface="+mn-cs"/>
            </a:rPr>
            <a:t>.  Para cumplir con tales disposiciones, el Ministerio / Fondo Único de Tecnologías de la Información y las </a:t>
          </a:r>
          <a:r>
            <a:rPr lang="es-CO" sz="1100">
              <a:solidFill>
                <a:schemeClr val="tx1"/>
              </a:solidFill>
              <a:effectLst/>
              <a:latin typeface="+mn-lt"/>
              <a:ea typeface="+mn-ea"/>
              <a:cs typeface="+mn-cs"/>
            </a:rPr>
            <a:t>Comunicaciones pone a disposición de sus grupos de interés</a:t>
          </a:r>
          <a:r>
            <a:rPr lang="es-CO" sz="1100" baseline="0">
              <a:solidFill>
                <a:schemeClr val="tx1"/>
              </a:solidFill>
              <a:effectLst/>
              <a:latin typeface="+mn-lt"/>
              <a:ea typeface="+mn-ea"/>
              <a:cs typeface="+mn-cs"/>
            </a:rPr>
            <a:t> este documento como</a:t>
          </a:r>
          <a:r>
            <a:rPr lang="es-CO" sz="1100">
              <a:solidFill>
                <a:schemeClr val="tx1"/>
              </a:solidFill>
              <a:effectLst/>
              <a:latin typeface="+mn-lt"/>
              <a:ea typeface="+mn-ea"/>
              <a:cs typeface="+mn-cs"/>
            </a:rPr>
            <a:t> guía para conocer</a:t>
          </a:r>
          <a:r>
            <a:rPr lang="es-CO" sz="1100" baseline="0">
              <a:solidFill>
                <a:schemeClr val="tx1"/>
              </a:solidFill>
              <a:effectLst/>
              <a:latin typeface="+mn-lt"/>
              <a:ea typeface="+mn-ea"/>
              <a:cs typeface="+mn-cs"/>
            </a:rPr>
            <a:t> el Plan de Acción de la vigencia 2023 a nivel de iniciativas, proyectos e indicadores, que corresponden al Plan Estratégico 2022-2026</a:t>
          </a:r>
          <a:r>
            <a:rPr lang="es-CO" sz="1100" b="1" baseline="0">
              <a:solidFill>
                <a:sysClr val="windowText" lastClr="000000"/>
              </a:solidFill>
              <a:effectLst/>
              <a:latin typeface="+mn-lt"/>
              <a:ea typeface="+mn-ea"/>
              <a:cs typeface="+mn-cs"/>
            </a:rPr>
            <a:t> </a:t>
          </a:r>
          <a:r>
            <a:rPr lang="es-CO" sz="1100" baseline="0">
              <a:solidFill>
                <a:schemeClr val="tx1"/>
              </a:solidFill>
              <a:effectLst/>
              <a:latin typeface="+mn-lt"/>
              <a:ea typeface="+mn-ea"/>
              <a:cs typeface="+mn-cs"/>
            </a:rPr>
            <a:t>en dicha vigencia. 	</a:t>
          </a:r>
        </a:p>
        <a:p>
          <a:endParaRPr lang="es-CO" sz="1100" baseline="0">
            <a:solidFill>
              <a:schemeClr val="tx1"/>
            </a:solidFill>
            <a:effectLst/>
            <a:latin typeface="+mn-lt"/>
            <a:ea typeface="+mn-ea"/>
            <a:cs typeface="+mn-cs"/>
          </a:endParaRPr>
        </a:p>
        <a:p>
          <a:r>
            <a:rPr lang="es-CO" sz="1100" b="0" baseline="0">
              <a:solidFill>
                <a:schemeClr val="tx1"/>
              </a:solidFill>
              <a:effectLst/>
              <a:latin typeface="+mn-lt"/>
              <a:ea typeface="+mn-ea"/>
              <a:cs typeface="+mn-cs"/>
            </a:rPr>
            <a:t>Este plan se define formalmente a partir del Plan Estratégico y el Plan Nacional de Desarrollo "Colombia potencia mundial de la vida"</a:t>
          </a:r>
          <a:endParaRPr lang="es-CO" sz="11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b="0">
              <a:effectLst/>
              <a:latin typeface="+mn-lt"/>
              <a:ea typeface="+mn-ea"/>
              <a:cs typeface="+mn-cs"/>
            </a:rPr>
            <a:t>De acuerdo con el Decreto 1299 de 2018</a:t>
          </a:r>
          <a:r>
            <a:rPr lang="es-CO" sz="1100" b="0" baseline="0">
              <a:effectLst/>
              <a:latin typeface="+mn-lt"/>
              <a:ea typeface="+mn-ea"/>
              <a:cs typeface="+mn-cs"/>
            </a:rPr>
            <a:t> por el cual se incluye la política de Mejora Normativa dentro del MIPG y </a:t>
          </a:r>
          <a:r>
            <a:rPr lang="es-CO" sz="1100" b="0">
              <a:effectLst/>
              <a:latin typeface="+mn-lt"/>
              <a:ea typeface="+mn-ea"/>
              <a:cs typeface="+mn-cs"/>
            </a:rPr>
            <a:t> Decreto 1499 de 2017  que en su capítulo 2  relaciona lo siguiente "Políticas de Gestión y desempeño institucional  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a:t>
          </a:r>
          <a:endParaRPr lang="es-CO" sz="1200">
            <a:effectLst/>
          </a:endParaRPr>
        </a:p>
        <a:p>
          <a:r>
            <a:rPr lang="es-CO" sz="1100">
              <a:effectLst/>
              <a:latin typeface="+mn-lt"/>
              <a:ea typeface="+mn-ea"/>
              <a:cs typeface="+mn-cs"/>
            </a:rPr>
            <a:t>1. Planeación Institucional </a:t>
          </a:r>
        </a:p>
        <a:p>
          <a:r>
            <a:rPr lang="es-CO" sz="1100">
              <a:effectLst/>
              <a:latin typeface="+mn-lt"/>
              <a:ea typeface="+mn-ea"/>
              <a:cs typeface="+mn-cs"/>
            </a:rPr>
            <a:t>2. Gestión presupuestal y eficiencia del gasto público</a:t>
          </a:r>
        </a:p>
        <a:p>
          <a:r>
            <a:rPr lang="es-CO" sz="1100">
              <a:effectLst/>
              <a:latin typeface="+mn-lt"/>
              <a:ea typeface="+mn-ea"/>
              <a:cs typeface="+mn-cs"/>
            </a:rPr>
            <a:t>3. Compras y Contratación Pública </a:t>
          </a:r>
        </a:p>
        <a:p>
          <a:r>
            <a:rPr lang="es-CO" sz="1100">
              <a:effectLst/>
              <a:latin typeface="+mn-lt"/>
              <a:ea typeface="+mn-ea"/>
              <a:cs typeface="+mn-cs"/>
            </a:rPr>
            <a:t>4. Talento humano </a:t>
          </a:r>
        </a:p>
        <a:p>
          <a:r>
            <a:rPr lang="es-CO" sz="1100">
              <a:effectLst/>
              <a:latin typeface="+mn-lt"/>
              <a:ea typeface="+mn-ea"/>
              <a:cs typeface="+mn-cs"/>
            </a:rPr>
            <a:t>5. Integridad </a:t>
          </a:r>
        </a:p>
        <a:p>
          <a:r>
            <a:rPr lang="es-CO" sz="1100">
              <a:effectLst/>
              <a:latin typeface="+mn-lt"/>
              <a:ea typeface="+mn-ea"/>
              <a:cs typeface="+mn-cs"/>
            </a:rPr>
            <a:t>6. Transparencia, acceso a la información pública y lucha contra la corrupción </a:t>
          </a:r>
        </a:p>
        <a:p>
          <a:r>
            <a:rPr lang="es-CO" sz="1100">
              <a:effectLst/>
              <a:latin typeface="+mn-lt"/>
              <a:ea typeface="+mn-ea"/>
              <a:cs typeface="+mn-cs"/>
            </a:rPr>
            <a:t>7. Fortalecimiento organizacional y simplificación de procesos </a:t>
          </a:r>
        </a:p>
        <a:p>
          <a:r>
            <a:rPr lang="es-CO" sz="1100">
              <a:effectLst/>
              <a:latin typeface="+mn-lt"/>
              <a:ea typeface="+mn-ea"/>
              <a:cs typeface="+mn-cs"/>
            </a:rPr>
            <a:t>8. Servicio al ciudadano </a:t>
          </a:r>
        </a:p>
        <a:p>
          <a:r>
            <a:rPr lang="es-CO" sz="1100">
              <a:effectLst/>
              <a:latin typeface="+mn-lt"/>
              <a:ea typeface="+mn-ea"/>
              <a:cs typeface="+mn-cs"/>
            </a:rPr>
            <a:t>9. Participación ciudadana en la gestión pública </a:t>
          </a:r>
        </a:p>
        <a:p>
          <a:r>
            <a:rPr lang="es-CO" sz="1100">
              <a:effectLst/>
              <a:latin typeface="+mn-lt"/>
              <a:ea typeface="+mn-ea"/>
              <a:cs typeface="+mn-cs"/>
            </a:rPr>
            <a:t>10. Racionalización de trámites </a:t>
          </a:r>
        </a:p>
        <a:p>
          <a:r>
            <a:rPr lang="es-CO" sz="1100">
              <a:effectLst/>
              <a:latin typeface="+mn-lt"/>
              <a:ea typeface="+mn-ea"/>
              <a:cs typeface="+mn-cs"/>
            </a:rPr>
            <a:t>11.Gobierno digital </a:t>
          </a:r>
        </a:p>
        <a:p>
          <a:r>
            <a:rPr lang="es-CO" sz="1100">
              <a:effectLst/>
              <a:latin typeface="+mn-lt"/>
              <a:ea typeface="+mn-ea"/>
              <a:cs typeface="+mn-cs"/>
            </a:rPr>
            <a:t>12. Seguridad digital </a:t>
          </a:r>
        </a:p>
        <a:p>
          <a:r>
            <a:rPr lang="es-CO" sz="1100">
              <a:effectLst/>
              <a:latin typeface="+mn-lt"/>
              <a:ea typeface="+mn-ea"/>
              <a:cs typeface="+mn-cs"/>
            </a:rPr>
            <a:t>13.Defensa jurídica </a:t>
          </a:r>
        </a:p>
        <a:p>
          <a:r>
            <a:rPr lang="es-CO" sz="1100">
              <a:effectLst/>
              <a:latin typeface="+mn-lt"/>
              <a:ea typeface="+mn-ea"/>
              <a:cs typeface="+mn-cs"/>
            </a:rPr>
            <a:t>14. Mejora normativa</a:t>
          </a:r>
        </a:p>
        <a:p>
          <a:r>
            <a:rPr lang="es-CO" sz="1100">
              <a:effectLst/>
              <a:latin typeface="+mn-lt"/>
              <a:ea typeface="+mn-ea"/>
              <a:cs typeface="+mn-cs"/>
            </a:rPr>
            <a:t>15.Gestión del conocimiento y la innovación </a:t>
          </a:r>
        </a:p>
        <a:p>
          <a:r>
            <a:rPr lang="es-CO" sz="1100">
              <a:effectLst/>
              <a:latin typeface="+mn-lt"/>
              <a:ea typeface="+mn-ea"/>
              <a:cs typeface="+mn-cs"/>
            </a:rPr>
            <a:t>16.Gestión documental </a:t>
          </a:r>
        </a:p>
        <a:p>
          <a:r>
            <a:rPr lang="es-CO" sz="1100">
              <a:effectLst/>
              <a:latin typeface="+mn-lt"/>
              <a:ea typeface="+mn-ea"/>
              <a:cs typeface="+mn-cs"/>
            </a:rPr>
            <a:t>17.Gestión de la información estadística </a:t>
          </a:r>
        </a:p>
        <a:p>
          <a:r>
            <a:rPr lang="es-CO" sz="1100">
              <a:effectLst/>
              <a:latin typeface="+mn-lt"/>
              <a:ea typeface="+mn-ea"/>
              <a:cs typeface="+mn-cs"/>
            </a:rPr>
            <a:t>18. Seguimiento y evaluación del desempeño institucional </a:t>
          </a:r>
        </a:p>
        <a:p>
          <a:r>
            <a:rPr lang="es-CO" sz="1100">
              <a:effectLst/>
              <a:latin typeface="+mn-lt"/>
              <a:ea typeface="+mn-ea"/>
              <a:cs typeface="+mn-cs"/>
            </a:rPr>
            <a:t>19. Control interno</a:t>
          </a:r>
        </a:p>
        <a:p>
          <a:r>
            <a:rPr lang="es-CO" sz="1100" b="0">
              <a:effectLst/>
              <a:latin typeface="+mn-lt"/>
              <a:ea typeface="+mn-ea"/>
              <a:cs typeface="+mn-cs"/>
            </a:rPr>
            <a:t>Las Políticas de Gestión y Desempeño Institucional se regirán por las normas que las regulan o reglamentan y se implementarán a través de planes, programas, proyectos, metodologías y estrategias,</a:t>
          </a:r>
          <a:r>
            <a:rPr lang="es-CO" sz="1100" b="0" baseline="0">
              <a:effectLst/>
              <a:latin typeface="+mn-lt"/>
              <a:ea typeface="+mn-ea"/>
              <a:cs typeface="+mn-cs"/>
            </a:rPr>
            <a:t> para el caso del Plan de acción se establece la asociación a nivel de indicador para cada una de las políticas de Gestión y desempeño Institucional.</a:t>
          </a:r>
        </a:p>
      </xdr:txBody>
    </xdr:sp>
    <xdr:clientData/>
  </xdr:oneCellAnchor>
  <xdr:twoCellAnchor editAs="oneCell">
    <xdr:from>
      <xdr:col>0</xdr:col>
      <xdr:colOff>0</xdr:colOff>
      <xdr:row>108</xdr:row>
      <xdr:rowOff>0</xdr:rowOff>
    </xdr:from>
    <xdr:to>
      <xdr:col>0</xdr:col>
      <xdr:colOff>304800</xdr:colOff>
      <xdr:row>108</xdr:row>
      <xdr:rowOff>294218</xdr:rowOff>
    </xdr:to>
    <xdr:sp macro="" textlink="">
      <xdr:nvSpPr>
        <xdr:cNvPr id="5" name="AutoShape 4" descr="Resultado de imagen para todos por un nuevo pais logo">
          <a:extLst>
            <a:ext uri="{FF2B5EF4-FFF2-40B4-BE49-F238E27FC236}">
              <a16:creationId xmlns:a16="http://schemas.microsoft.com/office/drawing/2014/main" id="{F067C7E9-DE49-4293-B222-B630A7369377}"/>
            </a:ext>
          </a:extLst>
        </xdr:cNvPr>
        <xdr:cNvSpPr>
          <a:spLocks noChangeAspect="1" noChangeArrowheads="1"/>
        </xdr:cNvSpPr>
      </xdr:nvSpPr>
      <xdr:spPr bwMode="auto">
        <a:xfrm>
          <a:off x="0" y="330422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13607</xdr:colOff>
      <xdr:row>72</xdr:row>
      <xdr:rowOff>21029</xdr:rowOff>
    </xdr:from>
    <xdr:to>
      <xdr:col>4</xdr:col>
      <xdr:colOff>728382</xdr:colOff>
      <xdr:row>73</xdr:row>
      <xdr:rowOff>275029</xdr:rowOff>
    </xdr:to>
    <xdr:sp macro="" textlink="">
      <xdr:nvSpPr>
        <xdr:cNvPr id="6" name="9 CuadroTexto">
          <a:extLst>
            <a:ext uri="{FF2B5EF4-FFF2-40B4-BE49-F238E27FC236}">
              <a16:creationId xmlns:a16="http://schemas.microsoft.com/office/drawing/2014/main" id="{7CD039FE-042D-4756-80ED-F848C2C93058}"/>
            </a:ext>
          </a:extLst>
        </xdr:cNvPr>
        <xdr:cNvSpPr txBox="1"/>
      </xdr:nvSpPr>
      <xdr:spPr>
        <a:xfrm>
          <a:off x="13607" y="23643029"/>
          <a:ext cx="12178393" cy="57897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Implementación Decreto 612 de 2018 en el Plan de Acción 2023</a:t>
          </a:r>
          <a:endParaRPr lang="es-ES" sz="1800">
            <a:solidFill>
              <a:schemeClr val="bg1"/>
            </a:solidFill>
          </a:endParaRPr>
        </a:p>
      </xdr:txBody>
    </xdr:sp>
    <xdr:clientData/>
  </xdr:twoCellAnchor>
  <xdr:twoCellAnchor>
    <xdr:from>
      <xdr:col>0</xdr:col>
      <xdr:colOff>9072</xdr:colOff>
      <xdr:row>51</xdr:row>
      <xdr:rowOff>21029</xdr:rowOff>
    </xdr:from>
    <xdr:to>
      <xdr:col>5</xdr:col>
      <xdr:colOff>0</xdr:colOff>
      <xdr:row>52</xdr:row>
      <xdr:rowOff>21029</xdr:rowOff>
    </xdr:to>
    <xdr:sp macro="" textlink="">
      <xdr:nvSpPr>
        <xdr:cNvPr id="8" name="9 CuadroTexto">
          <a:extLst>
            <a:ext uri="{FF2B5EF4-FFF2-40B4-BE49-F238E27FC236}">
              <a16:creationId xmlns:a16="http://schemas.microsoft.com/office/drawing/2014/main" id="{C1738AE1-34FA-4A03-B415-8B3CBF95299F}"/>
            </a:ext>
          </a:extLst>
        </xdr:cNvPr>
        <xdr:cNvSpPr txBox="1"/>
      </xdr:nvSpPr>
      <xdr:spPr>
        <a:xfrm>
          <a:off x="9072" y="12022529"/>
          <a:ext cx="12210142" cy="36739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Plan Nacional de Desarrollo 2022-2026 </a:t>
          </a:r>
          <a:r>
            <a:rPr lang="es-ES" sz="1800" b="1" i="0" u="none" strike="noStrike" baseline="0">
              <a:solidFill>
                <a:schemeClr val="bg1"/>
              </a:solidFill>
              <a:effectLst/>
              <a:latin typeface="+mn-lt"/>
              <a:ea typeface="+mn-ea"/>
              <a:cs typeface="+mn-cs"/>
            </a:rPr>
            <a:t>"Colombia Potencia mundial de la vida"</a:t>
          </a:r>
          <a:endParaRPr lang="es-ES" sz="1800" b="1">
            <a:solidFill>
              <a:schemeClr val="bg1"/>
            </a:solidFill>
          </a:endParaRPr>
        </a:p>
      </xdr:txBody>
    </xdr:sp>
    <xdr:clientData/>
  </xdr:twoCellAnchor>
  <xdr:twoCellAnchor>
    <xdr:from>
      <xdr:col>0</xdr:col>
      <xdr:colOff>0</xdr:colOff>
      <xdr:row>89</xdr:row>
      <xdr:rowOff>161109</xdr:rowOff>
    </xdr:from>
    <xdr:to>
      <xdr:col>5</xdr:col>
      <xdr:colOff>0</xdr:colOff>
      <xdr:row>91</xdr:row>
      <xdr:rowOff>136072</xdr:rowOff>
    </xdr:to>
    <xdr:sp macro="" textlink="">
      <xdr:nvSpPr>
        <xdr:cNvPr id="9" name="9 CuadroTexto">
          <a:extLst>
            <a:ext uri="{FF2B5EF4-FFF2-40B4-BE49-F238E27FC236}">
              <a16:creationId xmlns:a16="http://schemas.microsoft.com/office/drawing/2014/main" id="{336E8569-7B66-48E3-B272-B99233B8F263}"/>
            </a:ext>
          </a:extLst>
        </xdr:cNvPr>
        <xdr:cNvSpPr txBox="1"/>
      </xdr:nvSpPr>
      <xdr:spPr>
        <a:xfrm>
          <a:off x="0" y="31430323"/>
          <a:ext cx="12192000" cy="65532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es-ES" sz="1800">
              <a:solidFill>
                <a:schemeClr val="bg1"/>
              </a:solidFill>
            </a:rPr>
            <a:t>Programa de Transparencia y Ética</a:t>
          </a:r>
        </a:p>
      </xdr:txBody>
    </xdr:sp>
    <xdr:clientData/>
  </xdr:twoCellAnchor>
  <xdr:twoCellAnchor>
    <xdr:from>
      <xdr:col>0</xdr:col>
      <xdr:colOff>9072</xdr:colOff>
      <xdr:row>62</xdr:row>
      <xdr:rowOff>13607</xdr:rowOff>
    </xdr:from>
    <xdr:to>
      <xdr:col>5</xdr:col>
      <xdr:colOff>0</xdr:colOff>
      <xdr:row>63</xdr:row>
      <xdr:rowOff>13607</xdr:rowOff>
    </xdr:to>
    <xdr:sp macro="" textlink="">
      <xdr:nvSpPr>
        <xdr:cNvPr id="20" name="9 CuadroTexto">
          <a:extLst>
            <a:ext uri="{FF2B5EF4-FFF2-40B4-BE49-F238E27FC236}">
              <a16:creationId xmlns:a16="http://schemas.microsoft.com/office/drawing/2014/main" id="{7CD8893A-2E9A-4EF2-87E2-7C17BA4BE0D9}"/>
            </a:ext>
          </a:extLst>
        </xdr:cNvPr>
        <xdr:cNvSpPr txBox="1"/>
      </xdr:nvSpPr>
      <xdr:spPr>
        <a:xfrm>
          <a:off x="9072" y="17417143"/>
          <a:ext cx="12182928" cy="503464"/>
        </a:xfrm>
        <a:prstGeom prst="rect">
          <a:avLst/>
        </a:prstGeom>
        <a:solidFill>
          <a:schemeClr val="accent2"/>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Plan estratégico "Conectividad y </a:t>
          </a:r>
          <a:r>
            <a:rPr lang="es-ES" sz="1800" b="1" i="0" u="none" strike="noStrike" baseline="0">
              <a:solidFill>
                <a:schemeClr val="bg1"/>
              </a:solidFill>
              <a:effectLst/>
              <a:latin typeface="+mn-lt"/>
              <a:ea typeface="+mn-ea"/>
              <a:cs typeface="+mn-cs"/>
            </a:rPr>
            <a:t>Tecnología</a:t>
          </a:r>
          <a:r>
            <a:rPr lang="es-ES" sz="1800" b="0" i="0" u="none" strike="noStrike" baseline="0">
              <a:solidFill>
                <a:schemeClr val="bg1"/>
              </a:solidFill>
              <a:effectLst/>
              <a:latin typeface="+mn-lt"/>
              <a:ea typeface="+mn-ea"/>
              <a:cs typeface="+mn-cs"/>
            </a:rPr>
            <a:t> para cambiar la vida"</a:t>
          </a:r>
          <a:endParaRPr lang="es-ES" sz="1800">
            <a:solidFill>
              <a:schemeClr val="bg1"/>
            </a:solidFill>
          </a:endParaRPr>
        </a:p>
      </xdr:txBody>
    </xdr:sp>
    <xdr:clientData/>
  </xdr:twoCellAnchor>
  <xdr:twoCellAnchor>
    <xdr:from>
      <xdr:col>0</xdr:col>
      <xdr:colOff>0</xdr:colOff>
      <xdr:row>91</xdr:row>
      <xdr:rowOff>46093</xdr:rowOff>
    </xdr:from>
    <xdr:to>
      <xdr:col>4</xdr:col>
      <xdr:colOff>739775</xdr:colOff>
      <xdr:row>106</xdr:row>
      <xdr:rowOff>44649</xdr:rowOff>
    </xdr:to>
    <xdr:sp macro="" textlink="">
      <xdr:nvSpPr>
        <xdr:cNvPr id="460" name="TextBox 2">
          <a:extLst>
            <a:ext uri="{FF2B5EF4-FFF2-40B4-BE49-F238E27FC236}">
              <a16:creationId xmlns:a16="http://schemas.microsoft.com/office/drawing/2014/main" id="{E80D0D7D-A5D5-4196-BD31-69DDC22B1F82}"/>
            </a:ext>
          </a:extLst>
        </xdr:cNvPr>
        <xdr:cNvSpPr txBox="1">
          <a:spLocks noChangeArrowheads="1"/>
        </xdr:cNvSpPr>
      </xdr:nvSpPr>
      <xdr:spPr bwMode="auto">
        <a:xfrm>
          <a:off x="0" y="31939960"/>
          <a:ext cx="12199541" cy="2677462"/>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CO" sz="1100" u="none" baseline="0">
              <a:effectLst/>
              <a:latin typeface="+mn-lt"/>
              <a:ea typeface="+mn-ea"/>
              <a:cs typeface="+mn-cs"/>
            </a:rPr>
            <a:t>El programa de Transparencia y Ética tiene como fin promover la cultura de la legalidad e identificar, medir, controlar y monitorear constantemente el riesgo de corrupción en el desarrollo de su misionalidad. </a:t>
          </a:r>
        </a:p>
        <a:p>
          <a:pPr algn="just"/>
          <a:endParaRPr lang="es-CO" sz="1100" u="none" baseline="0">
            <a:effectLst/>
            <a:latin typeface="+mn-lt"/>
            <a:ea typeface="+mn-ea"/>
            <a:cs typeface="+mn-cs"/>
          </a:endParaRPr>
        </a:p>
        <a:p>
          <a:pPr algn="just"/>
          <a:r>
            <a:rPr lang="es-CO" sz="1100" u="none" baseline="0">
              <a:effectLst/>
              <a:latin typeface="+mn-lt"/>
              <a:ea typeface="+mn-ea"/>
              <a:cs typeface="+mn-cs"/>
            </a:rPr>
            <a:t>Este programa contemplará, entre otras cosas :</a:t>
          </a:r>
        </a:p>
        <a:p>
          <a:pPr algn="just"/>
          <a:endParaRPr lang="es-CO" sz="1100" u="none" baseline="0">
            <a:effectLst/>
            <a:latin typeface="+mn-lt"/>
            <a:ea typeface="+mn-ea"/>
            <a:cs typeface="+mn-cs"/>
          </a:endParaRPr>
        </a:p>
        <a:p>
          <a:pPr algn="just"/>
          <a:r>
            <a:rPr lang="es-CO" sz="1100" u="none" baseline="0">
              <a:effectLst/>
              <a:latin typeface="+mn-lt"/>
              <a:ea typeface="+mn-ea"/>
              <a:cs typeface="+mn-cs"/>
            </a:rPr>
            <a:t>A.  Medidas de debida diligencia en las entidades del sector público, </a:t>
          </a:r>
        </a:p>
        <a:p>
          <a:pPr algn="just"/>
          <a:r>
            <a:rPr lang="es-CO" sz="1100" u="none" baseline="0">
              <a:effectLst/>
              <a:latin typeface="+mn-lt"/>
              <a:ea typeface="+mn-ea"/>
              <a:cs typeface="+mn-cs"/>
            </a:rPr>
            <a:t>B.  Prevención, gestión y administración de riesgos de lavado de activos, financiación del terrorismo y proliferación de armas y riesgos de corrupción, incluidos los reportes de operaciones sospechosas a la UIAF, consultas en las listas restrictivas y otras medidas específicas que defina el Gobierno Nacional dentro del año siguiente a la expedición de esta norma; </a:t>
          </a:r>
        </a:p>
        <a:p>
          <a:pPr algn="just"/>
          <a:r>
            <a:rPr lang="es-CO" sz="1100" u="none" baseline="0">
              <a:effectLst/>
              <a:latin typeface="+mn-lt"/>
              <a:ea typeface="+mn-ea"/>
              <a:cs typeface="+mn-cs"/>
            </a:rPr>
            <a:t>C. Redes interinstitucionales para el fortalecimiento de prevención de actos de corrupción, transparencia y legalidad; </a:t>
          </a:r>
        </a:p>
        <a:p>
          <a:pPr algn="just"/>
          <a:r>
            <a:rPr lang="es-CO" sz="1100" u="none" baseline="0">
              <a:effectLst/>
              <a:latin typeface="+mn-lt"/>
              <a:ea typeface="+mn-ea"/>
              <a:cs typeface="+mn-cs"/>
            </a:rPr>
            <a:t>D. Canales de denuncia conforme lo establecido en el Artículo 76 de la Ley 1474 de 2011; </a:t>
          </a:r>
        </a:p>
        <a:p>
          <a:pPr algn="just"/>
          <a:r>
            <a:rPr lang="es-CO" sz="1100" u="none" baseline="0">
              <a:effectLst/>
              <a:latin typeface="+mn-lt"/>
              <a:ea typeface="+mn-ea"/>
              <a:cs typeface="+mn-cs"/>
            </a:rPr>
            <a:t>E.  Estrategias de transparencia, Estado abierto, acceso a la información publica y cultura de legalidad; </a:t>
          </a:r>
        </a:p>
        <a:p>
          <a:pPr algn="just"/>
          <a:r>
            <a:rPr lang="es-CO" sz="1100" u="none" baseline="0">
              <a:effectLst/>
              <a:latin typeface="+mn-lt"/>
              <a:ea typeface="+mn-ea"/>
              <a:cs typeface="+mn-cs"/>
            </a:rPr>
            <a:t>F.Todas aquellas iniciativas adicionales que la Entidad considere necesario incluir para prevenir y combatir la corrupción.     </a:t>
          </a:r>
        </a:p>
        <a:p>
          <a:pPr algn="just"/>
          <a:endParaRPr lang="es-CO" sz="1100" u="none" baseline="0">
            <a:effectLst/>
            <a:latin typeface="+mn-lt"/>
            <a:ea typeface="+mn-ea"/>
            <a:cs typeface="+mn-cs"/>
          </a:endParaRPr>
        </a:p>
        <a:p>
          <a:pPr algn="just"/>
          <a:r>
            <a:rPr lang="es-CO" sz="1100" u="none" baseline="0">
              <a:effectLst/>
              <a:latin typeface="+mn-lt"/>
              <a:ea typeface="+mn-ea"/>
              <a:cs typeface="+mn-cs"/>
            </a:rPr>
            <a:t>Nota:    Este programa de transparencia y ética remplaza el Plan Anticorrupción y de Atención al Ciudadano  de acuerdo a lo establecido en el artículo 31 de la ley 2195 del 2022.                </a:t>
          </a:r>
        </a:p>
      </xdr:txBody>
    </xdr:sp>
    <xdr:clientData/>
  </xdr:twoCellAnchor>
  <xdr:oneCellAnchor>
    <xdr:from>
      <xdr:col>1</xdr:col>
      <xdr:colOff>0</xdr:colOff>
      <xdr:row>128</xdr:row>
      <xdr:rowOff>0</xdr:rowOff>
    </xdr:from>
    <xdr:ext cx="304800" cy="185553"/>
    <xdr:sp macro="" textlink="">
      <xdr:nvSpPr>
        <xdr:cNvPr id="506" name="AutoShape 4" descr="Resultado de imagen para todos por un nuevo pais logo">
          <a:extLst>
            <a:ext uri="{FF2B5EF4-FFF2-40B4-BE49-F238E27FC236}">
              <a16:creationId xmlns:a16="http://schemas.microsoft.com/office/drawing/2014/main" id="{B203CA39-B705-467E-8B90-6A0BD93D7D39}"/>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105</xdr:row>
      <xdr:rowOff>168754</xdr:rowOff>
    </xdr:from>
    <xdr:to>
      <xdr:col>4</xdr:col>
      <xdr:colOff>711785</xdr:colOff>
      <xdr:row>108</xdr:row>
      <xdr:rowOff>186115</xdr:rowOff>
    </xdr:to>
    <xdr:sp macro="" textlink="">
      <xdr:nvSpPr>
        <xdr:cNvPr id="589" name="9 CuadroTexto">
          <a:extLst>
            <a:ext uri="{FF2B5EF4-FFF2-40B4-BE49-F238E27FC236}">
              <a16:creationId xmlns:a16="http://schemas.microsoft.com/office/drawing/2014/main" id="{C6E5E8E3-4575-4861-923B-D453521A794C}"/>
            </a:ext>
          </a:extLst>
        </xdr:cNvPr>
        <xdr:cNvSpPr txBox="1"/>
      </xdr:nvSpPr>
      <xdr:spPr>
        <a:xfrm>
          <a:off x="0" y="34562934"/>
          <a:ext cx="12171551" cy="55314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0" i="0" u="none" strike="noStrike" baseline="0">
              <a:solidFill>
                <a:schemeClr val="bg1"/>
              </a:solidFill>
              <a:effectLst/>
              <a:latin typeface="+mn-lt"/>
              <a:ea typeface="+mn-ea"/>
              <a:cs typeface="+mn-cs"/>
            </a:rPr>
            <a:t>Artículo 147 de la Ley 1955 de 2019</a:t>
          </a:r>
          <a:endParaRPr lang="es-419" sz="1800" b="0" i="0" u="none" strike="noStrike" baseline="0">
            <a:solidFill>
              <a:schemeClr val="bg1"/>
            </a:solidFill>
            <a:effectLst/>
            <a:latin typeface="+mn-lt"/>
            <a:ea typeface="+mn-ea"/>
            <a:cs typeface="+mn-cs"/>
          </a:endParaRPr>
        </a:p>
        <a:p>
          <a:pPr algn="ctr"/>
          <a:endParaRPr lang="es-ES" sz="1800" b="0" i="0" u="none" strike="noStrike" baseline="0">
            <a:solidFill>
              <a:schemeClr val="bg1"/>
            </a:solidFill>
            <a:effectLst/>
            <a:latin typeface="+mn-lt"/>
            <a:ea typeface="+mn-ea"/>
            <a:cs typeface="+mn-cs"/>
          </a:endParaRPr>
        </a:p>
      </xdr:txBody>
    </xdr:sp>
    <xdr:clientData/>
  </xdr:twoCellAnchor>
  <xdr:twoCellAnchor>
    <xdr:from>
      <xdr:col>0</xdr:col>
      <xdr:colOff>219266</xdr:colOff>
      <xdr:row>35</xdr:row>
      <xdr:rowOff>19211</xdr:rowOff>
    </xdr:from>
    <xdr:to>
      <xdr:col>4</xdr:col>
      <xdr:colOff>335377</xdr:colOff>
      <xdr:row>47</xdr:row>
      <xdr:rowOff>1176619</xdr:rowOff>
    </xdr:to>
    <xdr:sp macro="" textlink="">
      <xdr:nvSpPr>
        <xdr:cNvPr id="10" name="TextBox 2">
          <a:extLst>
            <a:ext uri="{FF2B5EF4-FFF2-40B4-BE49-F238E27FC236}">
              <a16:creationId xmlns:a16="http://schemas.microsoft.com/office/drawing/2014/main" id="{EA50224A-E013-49FF-A5CC-D0F2971F850F}"/>
            </a:ext>
          </a:extLst>
        </xdr:cNvPr>
        <xdr:cNvSpPr txBox="1">
          <a:spLocks noChangeArrowheads="1"/>
        </xdr:cNvSpPr>
      </xdr:nvSpPr>
      <xdr:spPr bwMode="auto">
        <a:xfrm>
          <a:off x="219266" y="7538358"/>
          <a:ext cx="11579729" cy="3443408"/>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400" b="1">
              <a:solidFill>
                <a:schemeClr val="tx1"/>
              </a:solidFill>
              <a:effectLst/>
              <a:latin typeface="+mn-lt"/>
              <a:ea typeface="+mn-ea"/>
              <a:cs typeface="+mn-cs"/>
            </a:rPr>
            <a:t>Alcance</a:t>
          </a:r>
          <a:r>
            <a:rPr lang="es-ES" sz="1400">
              <a:solidFill>
                <a:schemeClr val="tx1"/>
              </a:solidFill>
              <a:effectLst/>
              <a:latin typeface="+mn-lt"/>
              <a:ea typeface="+mn-ea"/>
              <a:cs typeface="+mn-cs"/>
            </a:rPr>
            <a:t>: A través de este documento se presenta el avance</a:t>
          </a:r>
          <a:r>
            <a:rPr lang="es-ES" sz="1400" baseline="0">
              <a:solidFill>
                <a:schemeClr val="tx1"/>
              </a:solidFill>
              <a:effectLst/>
              <a:latin typeface="+mn-lt"/>
              <a:ea typeface="+mn-ea"/>
              <a:cs typeface="+mn-cs"/>
            </a:rPr>
            <a:t> del segundo </a:t>
          </a:r>
          <a:r>
            <a:rPr lang="es-ES" sz="1400">
              <a:solidFill>
                <a:schemeClr val="tx1"/>
              </a:solidFill>
              <a:effectLst/>
              <a:latin typeface="+mn-lt"/>
              <a:ea typeface="+mn-ea"/>
              <a:cs typeface="+mn-cs"/>
            </a:rPr>
            <a:t>trimestre del Plan de accion</a:t>
          </a:r>
          <a:r>
            <a:rPr lang="es-ES" sz="1400" baseline="0">
              <a:solidFill>
                <a:schemeClr val="tx1"/>
              </a:solidFill>
              <a:effectLst/>
              <a:latin typeface="+mn-lt"/>
              <a:ea typeface="+mn-ea"/>
              <a:cs typeface="+mn-cs"/>
            </a:rPr>
            <a:t> 2023  </a:t>
          </a:r>
          <a:r>
            <a:rPr lang="es-ES" sz="1400">
              <a:solidFill>
                <a:schemeClr val="tx1"/>
              </a:solidFill>
              <a:effectLst/>
              <a:latin typeface="+mn-lt"/>
              <a:ea typeface="+mn-ea"/>
              <a:cs typeface="+mn-cs"/>
            </a:rPr>
            <a:t>del Ministerio / Fondo de Tecnologías de la Información y las Comunicaciones.  En concordancia con los lineamientos de planeación estratégica de esta entidad y con el Plan Estratégico "Conectividad</a:t>
          </a:r>
          <a:r>
            <a:rPr lang="es-ES" sz="1400" baseline="0">
              <a:solidFill>
                <a:schemeClr val="tx1"/>
              </a:solidFill>
              <a:effectLst/>
              <a:latin typeface="+mn-lt"/>
              <a:ea typeface="+mn-ea"/>
              <a:cs typeface="+mn-cs"/>
            </a:rPr>
            <a:t> y Tecnología para cambiar la vida</a:t>
          </a:r>
          <a:r>
            <a:rPr lang="es-ES" sz="1400">
              <a:solidFill>
                <a:schemeClr val="tx1"/>
              </a:solidFill>
              <a:effectLst/>
              <a:latin typeface="+mn-lt"/>
              <a:ea typeface="+mn-ea"/>
              <a:cs typeface="+mn-cs"/>
            </a:rPr>
            <a:t>". El Plan de Acción 2023 consta de iniciativas, que a su vez se relacionan con cada una de las Políticas de Desarrollo Administrativo; además, se señalan los responsables de cada una de ellas. De igual forma, se presentan los objetivos de cada iniciativa, sus proyectos, indicadores y meta.  </a:t>
          </a:r>
          <a:r>
            <a:rPr lang="es-ES" sz="1400" b="1">
              <a:solidFill>
                <a:schemeClr val="tx1"/>
              </a:solidFill>
              <a:effectLst/>
              <a:latin typeface="+mn-lt"/>
              <a:ea typeface="+mn-ea"/>
              <a:cs typeface="+mn-cs"/>
            </a:rPr>
            <a:t>Nota. </a:t>
          </a:r>
          <a:r>
            <a:rPr lang="es-ES" sz="1400">
              <a:solidFill>
                <a:schemeClr val="tx1"/>
              </a:solidFill>
              <a:effectLst/>
              <a:latin typeface="+mn-lt"/>
              <a:ea typeface="+mn-ea"/>
              <a:cs typeface="+mn-cs"/>
            </a:rPr>
            <a:t>Este documento no hace parte del seguimiento interno a iniciativas del Plan de Acción del</a:t>
          </a:r>
          <a:r>
            <a:rPr lang="es-ES" sz="1400" baseline="0">
              <a:solidFill>
                <a:schemeClr val="tx1"/>
              </a:solidFill>
              <a:effectLst/>
              <a:latin typeface="+mn-lt"/>
              <a:ea typeface="+mn-ea"/>
              <a:cs typeface="+mn-cs"/>
            </a:rPr>
            <a:t> Ministerio TIC y entidades del Sector, sino que comprende un instrumento informativo con el propósito de garantizar la transparencia a los grupos de interés de la entidad y sector.</a:t>
          </a:r>
          <a:endParaRPr lang="es-ES" sz="1400">
            <a:solidFill>
              <a:schemeClr val="tx1"/>
            </a:solidFill>
            <a:effectLst/>
            <a:latin typeface="+mn-lt"/>
            <a:ea typeface="+mn-ea"/>
            <a:cs typeface="+mn-cs"/>
          </a:endParaRPr>
        </a:p>
        <a:p>
          <a:pPr algn="just"/>
          <a:endParaRPr lang="es-CO" sz="1400">
            <a:solidFill>
              <a:schemeClr val="tx1"/>
            </a:solidFill>
            <a:effectLst/>
            <a:latin typeface="+mn-lt"/>
            <a:ea typeface="+mn-ea"/>
            <a:cs typeface="+mn-cs"/>
          </a:endParaRPr>
        </a:p>
        <a:p>
          <a:pPr algn="just"/>
          <a:r>
            <a:rPr lang="es-ES" sz="1400" b="1">
              <a:solidFill>
                <a:schemeClr val="tx1"/>
              </a:solidFill>
              <a:effectLst/>
              <a:latin typeface="+mn-lt"/>
              <a:ea typeface="+mn-ea"/>
              <a:cs typeface="+mn-cs"/>
            </a:rPr>
            <a:t>Objetivo</a:t>
          </a:r>
          <a:r>
            <a:rPr lang="es-ES" sz="1400">
              <a:solidFill>
                <a:schemeClr val="tx1"/>
              </a:solidFill>
              <a:effectLst/>
              <a:latin typeface="+mn-lt"/>
              <a:ea typeface="+mn-ea"/>
              <a:cs typeface="+mn-cs"/>
            </a:rPr>
            <a:t>: El documento de Plan de</a:t>
          </a:r>
          <a:r>
            <a:rPr lang="es-ES" sz="1400" baseline="0">
              <a:solidFill>
                <a:schemeClr val="tx1"/>
              </a:solidFill>
              <a:effectLst/>
              <a:latin typeface="+mn-lt"/>
              <a:ea typeface="+mn-ea"/>
              <a:cs typeface="+mn-cs"/>
            </a:rPr>
            <a:t> Acción </a:t>
          </a:r>
          <a:r>
            <a:rPr lang="es-ES" sz="1400">
              <a:solidFill>
                <a:schemeClr val="tx1"/>
              </a:solidFill>
              <a:effectLst/>
              <a:latin typeface="+mn-lt"/>
              <a:ea typeface="+mn-ea"/>
              <a:cs typeface="+mn-cs"/>
            </a:rPr>
            <a:t>se presenta con el objetivo de informar a los grupos de interés la forma como se desagregan</a:t>
          </a:r>
          <a:r>
            <a:rPr lang="es-ES" sz="1400" baseline="0">
              <a:solidFill>
                <a:schemeClr val="tx1"/>
              </a:solidFill>
              <a:effectLst/>
              <a:latin typeface="+mn-lt"/>
              <a:ea typeface="+mn-ea"/>
              <a:cs typeface="+mn-cs"/>
            </a:rPr>
            <a:t>  los Planes Estratégicos sectorial e Institucional en lo correspondiente al avance del Plan de Acción 2023 segundo trimestre. Se presentan las iniciativas que harán parte de las vigencias, los proyectos  a cada una cuyo avance en gestión de actividades, indicadores y ejecución presupuestal nos dan luz de que el cumplimiento propuesto de la iniciativa va por buen camino, y que puede medirse su evolución a n</a:t>
          </a:r>
          <a:r>
            <a:rPr lang="es-ES" sz="1400">
              <a:solidFill>
                <a:schemeClr val="tx1"/>
              </a:solidFill>
              <a:effectLst/>
              <a:latin typeface="+mn-lt"/>
              <a:ea typeface="+mn-ea"/>
              <a:cs typeface="+mn-cs"/>
            </a:rPr>
            <a:t>ivel unitario y porcentual comparando la</a:t>
          </a:r>
          <a:r>
            <a:rPr lang="es-ES" sz="1400" baseline="0">
              <a:solidFill>
                <a:schemeClr val="tx1"/>
              </a:solidFill>
              <a:effectLst/>
              <a:latin typeface="+mn-lt"/>
              <a:ea typeface="+mn-ea"/>
              <a:cs typeface="+mn-cs"/>
            </a:rPr>
            <a:t> programación inicial v</a:t>
          </a:r>
          <a:r>
            <a:rPr lang="es-ES" sz="1400">
              <a:solidFill>
                <a:schemeClr val="tx1"/>
              </a:solidFill>
              <a:effectLst/>
              <a:latin typeface="+mn-lt"/>
              <a:ea typeface="+mn-ea"/>
              <a:cs typeface="+mn-cs"/>
            </a:rPr>
            <a:t>ersus el porcentaje de avance a cierre de cada</a:t>
          </a:r>
          <a:r>
            <a:rPr lang="es-ES" sz="1400" baseline="0">
              <a:solidFill>
                <a:schemeClr val="tx1"/>
              </a:solidFill>
              <a:effectLst/>
              <a:latin typeface="+mn-lt"/>
              <a:ea typeface="+mn-ea"/>
              <a:cs typeface="+mn-cs"/>
            </a:rPr>
            <a:t> trimestre</a:t>
          </a:r>
          <a:r>
            <a:rPr lang="es-ES" sz="1400">
              <a:solidFill>
                <a:schemeClr val="tx1"/>
              </a:solidFill>
              <a:effectLst/>
              <a:latin typeface="+mn-lt"/>
              <a:ea typeface="+mn-ea"/>
              <a:cs typeface="+mn-cs"/>
            </a:rPr>
            <a:t>. </a:t>
          </a:r>
        </a:p>
      </xdr:txBody>
    </xdr:sp>
    <xdr:clientData/>
  </xdr:twoCellAnchor>
  <xdr:oneCellAnchor>
    <xdr:from>
      <xdr:col>1</xdr:col>
      <xdr:colOff>0</xdr:colOff>
      <xdr:row>128</xdr:row>
      <xdr:rowOff>0</xdr:rowOff>
    </xdr:from>
    <xdr:ext cx="304800" cy="190501"/>
    <xdr:sp macro="" textlink="">
      <xdr:nvSpPr>
        <xdr:cNvPr id="507" name="AutoShape 4" descr="Resultado de imagen para todos por un nuevo pais logo">
          <a:extLst>
            <a:ext uri="{FF2B5EF4-FFF2-40B4-BE49-F238E27FC236}">
              <a16:creationId xmlns:a16="http://schemas.microsoft.com/office/drawing/2014/main" id="{B54B1ED5-1BA1-423E-9144-5BC16EAA0835}"/>
            </a:ext>
          </a:extLst>
        </xdr:cNvPr>
        <xdr:cNvSpPr>
          <a:spLocks noChangeAspect="1" noChangeArrowheads="1"/>
        </xdr:cNvSpPr>
      </xdr:nvSpPr>
      <xdr:spPr bwMode="auto">
        <a:xfrm>
          <a:off x="0" y="436816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190501"/>
    <xdr:sp macro="" textlink="">
      <xdr:nvSpPr>
        <xdr:cNvPr id="508" name="AutoShape 4" descr="Resultado de imagen para todos por un nuevo pais logo">
          <a:extLst>
            <a:ext uri="{FF2B5EF4-FFF2-40B4-BE49-F238E27FC236}">
              <a16:creationId xmlns:a16="http://schemas.microsoft.com/office/drawing/2014/main" id="{EDA12018-879F-4C03-A993-9E0F3907333F}"/>
            </a:ext>
          </a:extLst>
        </xdr:cNvPr>
        <xdr:cNvSpPr>
          <a:spLocks noChangeAspect="1" noChangeArrowheads="1"/>
        </xdr:cNvSpPr>
      </xdr:nvSpPr>
      <xdr:spPr bwMode="auto">
        <a:xfrm>
          <a:off x="0" y="56969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09" name="AutoShape 4" descr="Resultado de imagen para todos por un nuevo pais logo">
          <a:extLst>
            <a:ext uri="{FF2B5EF4-FFF2-40B4-BE49-F238E27FC236}">
              <a16:creationId xmlns:a16="http://schemas.microsoft.com/office/drawing/2014/main" id="{917E9255-147C-4700-A532-2CCB5320B9AF}"/>
            </a:ext>
          </a:extLst>
        </xdr:cNvPr>
        <xdr:cNvSpPr>
          <a:spLocks noChangeAspect="1" noChangeArrowheads="1"/>
        </xdr:cNvSpPr>
      </xdr:nvSpPr>
      <xdr:spPr bwMode="auto">
        <a:xfrm>
          <a:off x="0" y="343947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10" name="AutoShape 4" descr="Resultado de imagen para todos por un nuevo pais logo">
          <a:extLst>
            <a:ext uri="{FF2B5EF4-FFF2-40B4-BE49-F238E27FC236}">
              <a16:creationId xmlns:a16="http://schemas.microsoft.com/office/drawing/2014/main" id="{7B0DF4D6-C73B-42B4-A200-71D6C3523EA2}"/>
            </a:ext>
          </a:extLst>
        </xdr:cNvPr>
        <xdr:cNvSpPr>
          <a:spLocks noChangeAspect="1" noChangeArrowheads="1"/>
        </xdr:cNvSpPr>
      </xdr:nvSpPr>
      <xdr:spPr bwMode="auto">
        <a:xfrm>
          <a:off x="0" y="343947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190501"/>
    <xdr:sp macro="" textlink="">
      <xdr:nvSpPr>
        <xdr:cNvPr id="511" name="AutoShape 4" descr="Resultado de imagen para todos por un nuevo pais logo">
          <a:extLst>
            <a:ext uri="{FF2B5EF4-FFF2-40B4-BE49-F238E27FC236}">
              <a16:creationId xmlns:a16="http://schemas.microsoft.com/office/drawing/2014/main" id="{152DE72D-C5BC-4737-A719-ADBDA2EE53DD}"/>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190501"/>
    <xdr:sp macro="" textlink="">
      <xdr:nvSpPr>
        <xdr:cNvPr id="512" name="AutoShape 4" descr="Resultado de imagen para todos por un nuevo pais logo">
          <a:extLst>
            <a:ext uri="{FF2B5EF4-FFF2-40B4-BE49-F238E27FC236}">
              <a16:creationId xmlns:a16="http://schemas.microsoft.com/office/drawing/2014/main" id="{218B5D99-E73C-4845-9C2E-E8C8464DAB41}"/>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190501"/>
    <xdr:sp macro="" textlink="">
      <xdr:nvSpPr>
        <xdr:cNvPr id="513" name="AutoShape 4" descr="Resultado de imagen para todos por un nuevo pais logo">
          <a:extLst>
            <a:ext uri="{FF2B5EF4-FFF2-40B4-BE49-F238E27FC236}">
              <a16:creationId xmlns:a16="http://schemas.microsoft.com/office/drawing/2014/main" id="{06133153-BB61-40F8-8BD6-4334B7C7BB54}"/>
            </a:ext>
          </a:extLst>
        </xdr:cNvPr>
        <xdr:cNvSpPr>
          <a:spLocks noChangeAspect="1" noChangeArrowheads="1"/>
        </xdr:cNvSpPr>
      </xdr:nvSpPr>
      <xdr:spPr bwMode="auto">
        <a:xfrm>
          <a:off x="0" y="6949440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14" name="AutoShape 4" descr="Resultado de imagen para todos por un nuevo pais logo">
          <a:extLst>
            <a:ext uri="{FF2B5EF4-FFF2-40B4-BE49-F238E27FC236}">
              <a16:creationId xmlns:a16="http://schemas.microsoft.com/office/drawing/2014/main" id="{6064E9A3-257B-4103-8BAA-5E7A215FC172}"/>
            </a:ext>
          </a:extLst>
        </xdr:cNvPr>
        <xdr:cNvSpPr>
          <a:spLocks noChangeAspect="1" noChangeArrowheads="1"/>
        </xdr:cNvSpPr>
      </xdr:nvSpPr>
      <xdr:spPr bwMode="auto">
        <a:xfrm>
          <a:off x="0" y="403955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15" name="AutoShape 4" descr="Resultado de imagen para todos por un nuevo pais logo">
          <a:extLst>
            <a:ext uri="{FF2B5EF4-FFF2-40B4-BE49-F238E27FC236}">
              <a16:creationId xmlns:a16="http://schemas.microsoft.com/office/drawing/2014/main" id="{8DC9D2CC-DEA1-4691-B9AF-B16764503F71}"/>
            </a:ext>
          </a:extLst>
        </xdr:cNvPr>
        <xdr:cNvSpPr>
          <a:spLocks noChangeAspect="1" noChangeArrowheads="1"/>
        </xdr:cNvSpPr>
      </xdr:nvSpPr>
      <xdr:spPr bwMode="auto">
        <a:xfrm>
          <a:off x="0" y="403955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16" name="AutoShape 4" descr="Resultado de imagen para todos por un nuevo pais logo">
          <a:extLst>
            <a:ext uri="{FF2B5EF4-FFF2-40B4-BE49-F238E27FC236}">
              <a16:creationId xmlns:a16="http://schemas.microsoft.com/office/drawing/2014/main" id="{D4283773-8B4D-4D25-B947-35BB6D35D7D8}"/>
            </a:ext>
          </a:extLst>
        </xdr:cNvPr>
        <xdr:cNvSpPr>
          <a:spLocks noChangeAspect="1" noChangeArrowheads="1"/>
        </xdr:cNvSpPr>
      </xdr:nvSpPr>
      <xdr:spPr bwMode="auto">
        <a:xfrm>
          <a:off x="0" y="476726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17" name="AutoShape 4" descr="Resultado de imagen para todos por un nuevo pais logo">
          <a:extLst>
            <a:ext uri="{FF2B5EF4-FFF2-40B4-BE49-F238E27FC236}">
              <a16:creationId xmlns:a16="http://schemas.microsoft.com/office/drawing/2014/main" id="{FC5BEA20-1EFF-488E-B6C1-5A264AC9F585}"/>
            </a:ext>
          </a:extLst>
        </xdr:cNvPr>
        <xdr:cNvSpPr>
          <a:spLocks noChangeAspect="1" noChangeArrowheads="1"/>
        </xdr:cNvSpPr>
      </xdr:nvSpPr>
      <xdr:spPr bwMode="auto">
        <a:xfrm>
          <a:off x="0" y="476726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18" name="AutoShape 4" descr="Resultado de imagen para todos por un nuevo pais logo">
          <a:extLst>
            <a:ext uri="{FF2B5EF4-FFF2-40B4-BE49-F238E27FC236}">
              <a16:creationId xmlns:a16="http://schemas.microsoft.com/office/drawing/2014/main" id="{CDEF3ED3-5E59-423E-8D31-460C52ADC8C3}"/>
            </a:ext>
          </a:extLst>
        </xdr:cNvPr>
        <xdr:cNvSpPr>
          <a:spLocks noChangeAspect="1" noChangeArrowheads="1"/>
        </xdr:cNvSpPr>
      </xdr:nvSpPr>
      <xdr:spPr bwMode="auto">
        <a:xfrm>
          <a:off x="0" y="5404485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19" name="AutoShape 4" descr="Resultado de imagen para todos por un nuevo pais logo">
          <a:extLst>
            <a:ext uri="{FF2B5EF4-FFF2-40B4-BE49-F238E27FC236}">
              <a16:creationId xmlns:a16="http://schemas.microsoft.com/office/drawing/2014/main" id="{E00E9117-6D77-4D5D-9FDE-8D42A59C2701}"/>
            </a:ext>
          </a:extLst>
        </xdr:cNvPr>
        <xdr:cNvSpPr>
          <a:spLocks noChangeAspect="1" noChangeArrowheads="1"/>
        </xdr:cNvSpPr>
      </xdr:nvSpPr>
      <xdr:spPr bwMode="auto">
        <a:xfrm>
          <a:off x="0" y="5404485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20" name="AutoShape 4" descr="Resultado de imagen para todos por un nuevo pais logo">
          <a:extLst>
            <a:ext uri="{FF2B5EF4-FFF2-40B4-BE49-F238E27FC236}">
              <a16:creationId xmlns:a16="http://schemas.microsoft.com/office/drawing/2014/main" id="{68D90C35-3A87-46C0-9688-DA3136EBF7C0}"/>
            </a:ext>
          </a:extLst>
        </xdr:cNvPr>
        <xdr:cNvSpPr>
          <a:spLocks noChangeAspect="1" noChangeArrowheads="1"/>
        </xdr:cNvSpPr>
      </xdr:nvSpPr>
      <xdr:spPr bwMode="auto">
        <a:xfrm>
          <a:off x="0" y="6019800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21" name="AutoShape 4" descr="Resultado de imagen para todos por un nuevo pais logo">
          <a:extLst>
            <a:ext uri="{FF2B5EF4-FFF2-40B4-BE49-F238E27FC236}">
              <a16:creationId xmlns:a16="http://schemas.microsoft.com/office/drawing/2014/main" id="{E33C1395-189E-4504-81B4-EC439C380726}"/>
            </a:ext>
          </a:extLst>
        </xdr:cNvPr>
        <xdr:cNvSpPr>
          <a:spLocks noChangeAspect="1" noChangeArrowheads="1"/>
        </xdr:cNvSpPr>
      </xdr:nvSpPr>
      <xdr:spPr bwMode="auto">
        <a:xfrm>
          <a:off x="0" y="6019800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22" name="AutoShape 4" descr="Resultado de imagen para todos por un nuevo pais logo">
          <a:extLst>
            <a:ext uri="{FF2B5EF4-FFF2-40B4-BE49-F238E27FC236}">
              <a16:creationId xmlns:a16="http://schemas.microsoft.com/office/drawing/2014/main" id="{7AEF4892-2904-4AC7-A288-FA1027163640}"/>
            </a:ext>
          </a:extLst>
        </xdr:cNvPr>
        <xdr:cNvSpPr>
          <a:spLocks noChangeAspect="1" noChangeArrowheads="1"/>
        </xdr:cNvSpPr>
      </xdr:nvSpPr>
      <xdr:spPr bwMode="auto">
        <a:xfrm>
          <a:off x="0" y="669321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23" name="AutoShape 4" descr="Resultado de imagen para todos por un nuevo pais logo">
          <a:extLst>
            <a:ext uri="{FF2B5EF4-FFF2-40B4-BE49-F238E27FC236}">
              <a16:creationId xmlns:a16="http://schemas.microsoft.com/office/drawing/2014/main" id="{A6A50444-9201-4C2D-9932-9265E838D51C}"/>
            </a:ext>
          </a:extLst>
        </xdr:cNvPr>
        <xdr:cNvSpPr>
          <a:spLocks noChangeAspect="1" noChangeArrowheads="1"/>
        </xdr:cNvSpPr>
      </xdr:nvSpPr>
      <xdr:spPr bwMode="auto">
        <a:xfrm>
          <a:off x="0" y="669321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166688</xdr:colOff>
      <xdr:row>52</xdr:row>
      <xdr:rowOff>190500</xdr:rowOff>
    </xdr:from>
    <xdr:to>
      <xdr:col>3</xdr:col>
      <xdr:colOff>1452562</xdr:colOff>
      <xdr:row>57</xdr:row>
      <xdr:rowOff>429928</xdr:rowOff>
    </xdr:to>
    <xdr:pic>
      <xdr:nvPicPr>
        <xdr:cNvPr id="35" name="Imagen 34">
          <a:extLst>
            <a:ext uri="{FF2B5EF4-FFF2-40B4-BE49-F238E27FC236}">
              <a16:creationId xmlns:a16="http://schemas.microsoft.com/office/drawing/2014/main" id="{86A815D4-80DE-42F0-2594-23767017446C}"/>
            </a:ext>
          </a:extLst>
        </xdr:cNvPr>
        <xdr:cNvPicPr>
          <a:picLocks noChangeAspect="1"/>
        </xdr:cNvPicPr>
      </xdr:nvPicPr>
      <xdr:blipFill>
        <a:blip xmlns:r="http://schemas.openxmlformats.org/officeDocument/2006/relationships" r:embed="rId1"/>
        <a:stretch>
          <a:fillRect/>
        </a:stretch>
      </xdr:blipFill>
      <xdr:spPr>
        <a:xfrm>
          <a:off x="3738563" y="12549188"/>
          <a:ext cx="4429124" cy="2739740"/>
        </a:xfrm>
        <a:prstGeom prst="rect">
          <a:avLst/>
        </a:prstGeom>
      </xdr:spPr>
    </xdr:pic>
    <xdr:clientData/>
  </xdr:twoCellAnchor>
  <xdr:twoCellAnchor editAs="oneCell">
    <xdr:from>
      <xdr:col>0</xdr:col>
      <xdr:colOff>166689</xdr:colOff>
      <xdr:row>58</xdr:row>
      <xdr:rowOff>215083</xdr:rowOff>
    </xdr:from>
    <xdr:to>
      <xdr:col>1</xdr:col>
      <xdr:colOff>1976439</xdr:colOff>
      <xdr:row>59</xdr:row>
      <xdr:rowOff>295277</xdr:rowOff>
    </xdr:to>
    <xdr:pic>
      <xdr:nvPicPr>
        <xdr:cNvPr id="37" name="Imagen 36">
          <a:extLst>
            <a:ext uri="{FF2B5EF4-FFF2-40B4-BE49-F238E27FC236}">
              <a16:creationId xmlns:a16="http://schemas.microsoft.com/office/drawing/2014/main" id="{19A5B949-FD14-C585-A21E-7C35D9FF9114}"/>
            </a:ext>
          </a:extLst>
        </xdr:cNvPr>
        <xdr:cNvPicPr>
          <a:picLocks noChangeAspect="1"/>
        </xdr:cNvPicPr>
      </xdr:nvPicPr>
      <xdr:blipFill>
        <a:blip xmlns:r="http://schemas.openxmlformats.org/officeDocument/2006/relationships" r:embed="rId2"/>
        <a:stretch>
          <a:fillRect/>
        </a:stretch>
      </xdr:blipFill>
      <xdr:spPr>
        <a:xfrm>
          <a:off x="166689" y="15604762"/>
          <a:ext cx="2571750" cy="583658"/>
        </a:xfrm>
        <a:prstGeom prst="rect">
          <a:avLst/>
        </a:prstGeom>
      </xdr:spPr>
    </xdr:pic>
    <xdr:clientData/>
  </xdr:twoCellAnchor>
  <xdr:twoCellAnchor editAs="oneCell">
    <xdr:from>
      <xdr:col>1</xdr:col>
      <xdr:colOff>2272396</xdr:colOff>
      <xdr:row>58</xdr:row>
      <xdr:rowOff>243413</xdr:rowOff>
    </xdr:from>
    <xdr:to>
      <xdr:col>2</xdr:col>
      <xdr:colOff>1115787</xdr:colOff>
      <xdr:row>59</xdr:row>
      <xdr:rowOff>259895</xdr:rowOff>
    </xdr:to>
    <xdr:pic>
      <xdr:nvPicPr>
        <xdr:cNvPr id="39" name="Imagen 38">
          <a:extLst>
            <a:ext uri="{FF2B5EF4-FFF2-40B4-BE49-F238E27FC236}">
              <a16:creationId xmlns:a16="http://schemas.microsoft.com/office/drawing/2014/main" id="{1E9A1D33-87C3-6506-51FE-AFA8C08687E6}"/>
            </a:ext>
          </a:extLst>
        </xdr:cNvPr>
        <xdr:cNvPicPr>
          <a:picLocks noChangeAspect="1"/>
        </xdr:cNvPicPr>
      </xdr:nvPicPr>
      <xdr:blipFill>
        <a:blip xmlns:r="http://schemas.openxmlformats.org/officeDocument/2006/relationships" r:embed="rId3"/>
        <a:stretch>
          <a:fillRect/>
        </a:stretch>
      </xdr:blipFill>
      <xdr:spPr>
        <a:xfrm>
          <a:off x="3034396" y="15633092"/>
          <a:ext cx="1660070" cy="519946"/>
        </a:xfrm>
        <a:prstGeom prst="rect">
          <a:avLst/>
        </a:prstGeom>
      </xdr:spPr>
    </xdr:pic>
    <xdr:clientData/>
  </xdr:twoCellAnchor>
  <xdr:twoCellAnchor editAs="oneCell">
    <xdr:from>
      <xdr:col>2</xdr:col>
      <xdr:colOff>1415143</xdr:colOff>
      <xdr:row>58</xdr:row>
      <xdr:rowOff>261966</xdr:rowOff>
    </xdr:from>
    <xdr:to>
      <xdr:col>3</xdr:col>
      <xdr:colOff>693964</xdr:colOff>
      <xdr:row>59</xdr:row>
      <xdr:rowOff>263978</xdr:rowOff>
    </xdr:to>
    <xdr:pic>
      <xdr:nvPicPr>
        <xdr:cNvPr id="42" name="Imagen 41">
          <a:extLst>
            <a:ext uri="{FF2B5EF4-FFF2-40B4-BE49-F238E27FC236}">
              <a16:creationId xmlns:a16="http://schemas.microsoft.com/office/drawing/2014/main" id="{13375651-2217-9320-F569-759760773704}"/>
            </a:ext>
          </a:extLst>
        </xdr:cNvPr>
        <xdr:cNvPicPr>
          <a:picLocks noChangeAspect="1"/>
        </xdr:cNvPicPr>
      </xdr:nvPicPr>
      <xdr:blipFill>
        <a:blip xmlns:r="http://schemas.openxmlformats.org/officeDocument/2006/relationships" r:embed="rId4"/>
        <a:stretch>
          <a:fillRect/>
        </a:stretch>
      </xdr:blipFill>
      <xdr:spPr>
        <a:xfrm>
          <a:off x="4993822" y="15651645"/>
          <a:ext cx="2422071" cy="505476"/>
        </a:xfrm>
        <a:prstGeom prst="rect">
          <a:avLst/>
        </a:prstGeom>
      </xdr:spPr>
    </xdr:pic>
    <xdr:clientData/>
  </xdr:twoCellAnchor>
  <xdr:twoCellAnchor editAs="oneCell">
    <xdr:from>
      <xdr:col>3</xdr:col>
      <xdr:colOff>1238250</xdr:colOff>
      <xdr:row>58</xdr:row>
      <xdr:rowOff>267542</xdr:rowOff>
    </xdr:from>
    <xdr:to>
      <xdr:col>3</xdr:col>
      <xdr:colOff>2857500</xdr:colOff>
      <xdr:row>59</xdr:row>
      <xdr:rowOff>287110</xdr:rowOff>
    </xdr:to>
    <xdr:pic>
      <xdr:nvPicPr>
        <xdr:cNvPr id="43" name="Imagen 42">
          <a:extLst>
            <a:ext uri="{FF2B5EF4-FFF2-40B4-BE49-F238E27FC236}">
              <a16:creationId xmlns:a16="http://schemas.microsoft.com/office/drawing/2014/main" id="{1B97BCF6-D44A-0E2F-0F11-366690874D0C}"/>
            </a:ext>
          </a:extLst>
        </xdr:cNvPr>
        <xdr:cNvPicPr>
          <a:picLocks noChangeAspect="1"/>
        </xdr:cNvPicPr>
      </xdr:nvPicPr>
      <xdr:blipFill>
        <a:blip xmlns:r="http://schemas.openxmlformats.org/officeDocument/2006/relationships" r:embed="rId5"/>
        <a:stretch>
          <a:fillRect/>
        </a:stretch>
      </xdr:blipFill>
      <xdr:spPr>
        <a:xfrm>
          <a:off x="7960179" y="15657221"/>
          <a:ext cx="1619250" cy="523032"/>
        </a:xfrm>
        <a:prstGeom prst="rect">
          <a:avLst/>
        </a:prstGeom>
      </xdr:spPr>
    </xdr:pic>
    <xdr:clientData/>
  </xdr:twoCellAnchor>
  <xdr:twoCellAnchor editAs="oneCell">
    <xdr:from>
      <xdr:col>3</xdr:col>
      <xdr:colOff>3292929</xdr:colOff>
      <xdr:row>58</xdr:row>
      <xdr:rowOff>283279</xdr:rowOff>
    </xdr:from>
    <xdr:to>
      <xdr:col>4</xdr:col>
      <xdr:colOff>340179</xdr:colOff>
      <xdr:row>59</xdr:row>
      <xdr:rowOff>189140</xdr:rowOff>
    </xdr:to>
    <xdr:pic>
      <xdr:nvPicPr>
        <xdr:cNvPr id="44" name="Imagen 43">
          <a:extLst>
            <a:ext uri="{FF2B5EF4-FFF2-40B4-BE49-F238E27FC236}">
              <a16:creationId xmlns:a16="http://schemas.microsoft.com/office/drawing/2014/main" id="{E02236E0-B77F-B53F-DD60-2EB5F58894FE}"/>
            </a:ext>
          </a:extLst>
        </xdr:cNvPr>
        <xdr:cNvPicPr>
          <a:picLocks noChangeAspect="1"/>
        </xdr:cNvPicPr>
      </xdr:nvPicPr>
      <xdr:blipFill>
        <a:blip xmlns:r="http://schemas.openxmlformats.org/officeDocument/2006/relationships" r:embed="rId6"/>
        <a:stretch>
          <a:fillRect/>
        </a:stretch>
      </xdr:blipFill>
      <xdr:spPr>
        <a:xfrm>
          <a:off x="10014858" y="15672958"/>
          <a:ext cx="1796142" cy="409325"/>
        </a:xfrm>
        <a:prstGeom prst="rect">
          <a:avLst/>
        </a:prstGeom>
      </xdr:spPr>
    </xdr:pic>
    <xdr:clientData/>
  </xdr:twoCellAnchor>
  <xdr:oneCellAnchor>
    <xdr:from>
      <xdr:col>1</xdr:col>
      <xdr:colOff>0</xdr:colOff>
      <xdr:row>128</xdr:row>
      <xdr:rowOff>0</xdr:rowOff>
    </xdr:from>
    <xdr:ext cx="304800" cy="294218"/>
    <xdr:sp macro="" textlink="">
      <xdr:nvSpPr>
        <xdr:cNvPr id="524" name="AutoShape 4" descr="Resultado de imagen para todos por un nuevo pais logo">
          <a:extLst>
            <a:ext uri="{FF2B5EF4-FFF2-40B4-BE49-F238E27FC236}">
              <a16:creationId xmlns:a16="http://schemas.microsoft.com/office/drawing/2014/main" id="{D5EE62E8-9472-4175-ADE6-1830C8217E12}"/>
            </a:ext>
          </a:extLst>
        </xdr:cNvPr>
        <xdr:cNvSpPr>
          <a:spLocks noChangeAspect="1" noChangeArrowheads="1"/>
        </xdr:cNvSpPr>
      </xdr:nvSpPr>
      <xdr:spPr bwMode="auto">
        <a:xfrm>
          <a:off x="0" y="351186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25" name="AutoShape 4" descr="Resultado de imagen para todos por un nuevo pais logo">
          <a:extLst>
            <a:ext uri="{FF2B5EF4-FFF2-40B4-BE49-F238E27FC236}">
              <a16:creationId xmlns:a16="http://schemas.microsoft.com/office/drawing/2014/main" id="{ACF69911-FFB8-47C0-BF76-345BEF0B30EC}"/>
            </a:ext>
          </a:extLst>
        </xdr:cNvPr>
        <xdr:cNvSpPr>
          <a:spLocks noChangeAspect="1" noChangeArrowheads="1"/>
        </xdr:cNvSpPr>
      </xdr:nvSpPr>
      <xdr:spPr bwMode="auto">
        <a:xfrm>
          <a:off x="0" y="351186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14883</xdr:colOff>
      <xdr:row>108</xdr:row>
      <xdr:rowOff>180723</xdr:rowOff>
    </xdr:from>
    <xdr:to>
      <xdr:col>4</xdr:col>
      <xdr:colOff>722455</xdr:colOff>
      <xdr:row>111</xdr:row>
      <xdr:rowOff>223242</xdr:rowOff>
    </xdr:to>
    <xdr:sp macro="" textlink="">
      <xdr:nvSpPr>
        <xdr:cNvPr id="586" name="TextBox 2">
          <a:extLst>
            <a:ext uri="{FF2B5EF4-FFF2-40B4-BE49-F238E27FC236}">
              <a16:creationId xmlns:a16="http://schemas.microsoft.com/office/drawing/2014/main" id="{0C6D8979-92C4-4DB9-A38A-55271F7E2517}"/>
            </a:ext>
          </a:extLst>
        </xdr:cNvPr>
        <xdr:cNvSpPr txBox="1">
          <a:spLocks noChangeArrowheads="1"/>
        </xdr:cNvSpPr>
      </xdr:nvSpPr>
      <xdr:spPr bwMode="auto">
        <a:xfrm>
          <a:off x="14883" y="35110684"/>
          <a:ext cx="12167338" cy="1054550"/>
        </a:xfrm>
        <a:prstGeom prst="rect">
          <a:avLst/>
        </a:prstGeom>
        <a:solidFill>
          <a:srgbClr val="FFFFFF"/>
        </a:solidFill>
        <a:ln w="9525">
          <a:noFill/>
          <a:miter lim="800000"/>
          <a:headEnd/>
          <a:tailEnd/>
        </a:ln>
      </xdr:spPr>
      <xdr:txBody>
        <a:bodyPr wrap="square" lIns="91440" tIns="45720" rIns="91440" bIns="45720" anchor="t"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lang="es-419" sz="1100" u="none" kern="1200">
              <a:solidFill>
                <a:schemeClr val="tx1"/>
              </a:solidFill>
              <a:effectLst/>
              <a:latin typeface="+mn-lt"/>
              <a:ea typeface="+mn-ea"/>
              <a:cs typeface="+mn-cs"/>
            </a:rPr>
            <a:t>A través de la iniciativa "Fortalecimiento en la Calidad y disponibilidad de la Información para la toma de decisiones del sector TIC y los Ciudadanos" de la Oficina de Tecnologías de la Información se incorpora en el Plan de Acción el proyecto "Evolucionar el Plan Estratégico de TI PETI", el cual desarrollará temas de transformación digital incorporando algunos componentes asociados a tecnologías emergentes.</a:t>
          </a:r>
        </a:p>
        <a:p>
          <a:pPr algn="just"/>
          <a:endParaRPr lang="es-CO" sz="1100" u="none">
            <a:effectLst/>
            <a:latin typeface="+mn-lt"/>
            <a:ea typeface="+mn-ea"/>
            <a:cs typeface="+mn-cs"/>
          </a:endParaRPr>
        </a:p>
      </xdr:txBody>
    </xdr:sp>
    <xdr:clientData/>
  </xdr:twoCellAnchor>
  <xdr:twoCellAnchor>
    <xdr:from>
      <xdr:col>0</xdr:col>
      <xdr:colOff>0</xdr:colOff>
      <xdr:row>112</xdr:row>
      <xdr:rowOff>31891</xdr:rowOff>
    </xdr:from>
    <xdr:to>
      <xdr:col>4</xdr:col>
      <xdr:colOff>704850</xdr:colOff>
      <xdr:row>114</xdr:row>
      <xdr:rowOff>142509</xdr:rowOff>
    </xdr:to>
    <xdr:sp macro="" textlink="">
      <xdr:nvSpPr>
        <xdr:cNvPr id="474" name="9 CuadroTexto">
          <a:extLst>
            <a:ext uri="{FF2B5EF4-FFF2-40B4-BE49-F238E27FC236}">
              <a16:creationId xmlns:a16="http://schemas.microsoft.com/office/drawing/2014/main" id="{750970D0-743D-497E-8509-C208123197B2}"/>
            </a:ext>
          </a:extLst>
        </xdr:cNvPr>
        <xdr:cNvSpPr txBox="1"/>
      </xdr:nvSpPr>
      <xdr:spPr>
        <a:xfrm>
          <a:off x="0" y="36212008"/>
          <a:ext cx="12164616" cy="58686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Informe Ejecutivo</a:t>
          </a:r>
          <a:endParaRPr lang="es-ES" sz="1800">
            <a:solidFill>
              <a:schemeClr val="bg1"/>
            </a:solidFill>
          </a:endParaRPr>
        </a:p>
      </xdr:txBody>
    </xdr:sp>
    <xdr:clientData/>
  </xdr:twoCellAnchor>
  <xdr:twoCellAnchor>
    <xdr:from>
      <xdr:col>0</xdr:col>
      <xdr:colOff>0</xdr:colOff>
      <xdr:row>138</xdr:row>
      <xdr:rowOff>79168</xdr:rowOff>
    </xdr:from>
    <xdr:to>
      <xdr:col>4</xdr:col>
      <xdr:colOff>695496</xdr:colOff>
      <xdr:row>140</xdr:row>
      <xdr:rowOff>217714</xdr:rowOff>
    </xdr:to>
    <xdr:sp macro="" textlink="">
      <xdr:nvSpPr>
        <xdr:cNvPr id="526" name="9 CuadroTexto">
          <a:extLst>
            <a:ext uri="{FF2B5EF4-FFF2-40B4-BE49-F238E27FC236}">
              <a16:creationId xmlns:a16="http://schemas.microsoft.com/office/drawing/2014/main" id="{D19E8321-91B6-473A-A6B2-CD8025CD62F0}"/>
            </a:ext>
          </a:extLst>
        </xdr:cNvPr>
        <xdr:cNvSpPr txBox="1"/>
      </xdr:nvSpPr>
      <xdr:spPr>
        <a:xfrm>
          <a:off x="0" y="42914454"/>
          <a:ext cx="12152710" cy="62840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Informe Ejecutivo</a:t>
          </a:r>
          <a:endParaRPr lang="es-ES" sz="1800">
            <a:solidFill>
              <a:schemeClr val="bg1"/>
            </a:solidFill>
          </a:endParaRPr>
        </a:p>
      </xdr:txBody>
    </xdr:sp>
    <xdr:clientData/>
  </xdr:twoCellAnchor>
  <xdr:oneCellAnchor>
    <xdr:from>
      <xdr:col>0</xdr:col>
      <xdr:colOff>0</xdr:colOff>
      <xdr:row>172</xdr:row>
      <xdr:rowOff>0</xdr:rowOff>
    </xdr:from>
    <xdr:ext cx="304800" cy="185553"/>
    <xdr:sp macro="" textlink="">
      <xdr:nvSpPr>
        <xdr:cNvPr id="532" name="AutoShape 4" descr="Resultado de imagen para todos por un nuevo pais logo">
          <a:extLst>
            <a:ext uri="{FF2B5EF4-FFF2-40B4-BE49-F238E27FC236}">
              <a16:creationId xmlns:a16="http://schemas.microsoft.com/office/drawing/2014/main" id="{4C0D4557-5187-4939-8B2E-59A49472FE2B}"/>
            </a:ext>
          </a:extLst>
        </xdr:cNvPr>
        <xdr:cNvSpPr>
          <a:spLocks noChangeAspect="1" noChangeArrowheads="1"/>
        </xdr:cNvSpPr>
      </xdr:nvSpPr>
      <xdr:spPr bwMode="auto">
        <a:xfrm>
          <a:off x="0" y="39213312"/>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190501"/>
    <xdr:sp macro="" textlink="">
      <xdr:nvSpPr>
        <xdr:cNvPr id="533" name="AutoShape 4" descr="Resultado de imagen para todos por un nuevo pais logo">
          <a:extLst>
            <a:ext uri="{FF2B5EF4-FFF2-40B4-BE49-F238E27FC236}">
              <a16:creationId xmlns:a16="http://schemas.microsoft.com/office/drawing/2014/main" id="{2AD90EDB-8D1A-4D13-AFE1-3B8F29EFE876}"/>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190501"/>
    <xdr:sp macro="" textlink="">
      <xdr:nvSpPr>
        <xdr:cNvPr id="534" name="AutoShape 4" descr="Resultado de imagen para todos por un nuevo pais logo">
          <a:extLst>
            <a:ext uri="{FF2B5EF4-FFF2-40B4-BE49-F238E27FC236}">
              <a16:creationId xmlns:a16="http://schemas.microsoft.com/office/drawing/2014/main" id="{BB6DBD93-D994-4295-B71B-9050776507C2}"/>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4218"/>
    <xdr:sp macro="" textlink="">
      <xdr:nvSpPr>
        <xdr:cNvPr id="535" name="AutoShape 4" descr="Resultado de imagen para todos por un nuevo pais logo">
          <a:extLst>
            <a:ext uri="{FF2B5EF4-FFF2-40B4-BE49-F238E27FC236}">
              <a16:creationId xmlns:a16="http://schemas.microsoft.com/office/drawing/2014/main" id="{4C931FC9-5579-416C-AD40-4A1D61611826}"/>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9029"/>
    <xdr:sp macro="" textlink="">
      <xdr:nvSpPr>
        <xdr:cNvPr id="536" name="AutoShape 4" descr="Resultado de imagen para todos por un nuevo pais logo">
          <a:extLst>
            <a:ext uri="{FF2B5EF4-FFF2-40B4-BE49-F238E27FC236}">
              <a16:creationId xmlns:a16="http://schemas.microsoft.com/office/drawing/2014/main" id="{DB41E23B-23DE-4FF6-AF5D-11DCCCAEBF76}"/>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190501"/>
    <xdr:sp macro="" textlink="">
      <xdr:nvSpPr>
        <xdr:cNvPr id="537" name="AutoShape 4" descr="Resultado de imagen para todos por un nuevo pais logo">
          <a:extLst>
            <a:ext uri="{FF2B5EF4-FFF2-40B4-BE49-F238E27FC236}">
              <a16:creationId xmlns:a16="http://schemas.microsoft.com/office/drawing/2014/main" id="{28A0F9A1-E848-4BAF-988A-5F84CC94AD70}"/>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190501"/>
    <xdr:sp macro="" textlink="">
      <xdr:nvSpPr>
        <xdr:cNvPr id="538" name="AutoShape 4" descr="Resultado de imagen para todos por un nuevo pais logo">
          <a:extLst>
            <a:ext uri="{FF2B5EF4-FFF2-40B4-BE49-F238E27FC236}">
              <a16:creationId xmlns:a16="http://schemas.microsoft.com/office/drawing/2014/main" id="{64A6D172-9E3C-4757-B709-AEDCA1D53C7E}"/>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190501"/>
    <xdr:sp macro="" textlink="">
      <xdr:nvSpPr>
        <xdr:cNvPr id="539" name="AutoShape 4" descr="Resultado de imagen para todos por un nuevo pais logo">
          <a:extLst>
            <a:ext uri="{FF2B5EF4-FFF2-40B4-BE49-F238E27FC236}">
              <a16:creationId xmlns:a16="http://schemas.microsoft.com/office/drawing/2014/main" id="{F9EC3F83-39F8-453E-9ED3-4FB4617FAD6C}"/>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4218"/>
    <xdr:sp macro="" textlink="">
      <xdr:nvSpPr>
        <xdr:cNvPr id="540" name="AutoShape 4" descr="Resultado de imagen para todos por un nuevo pais logo">
          <a:extLst>
            <a:ext uri="{FF2B5EF4-FFF2-40B4-BE49-F238E27FC236}">
              <a16:creationId xmlns:a16="http://schemas.microsoft.com/office/drawing/2014/main" id="{2E2C45C3-D3D4-4F5A-9C9F-8B7021313633}"/>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9029"/>
    <xdr:sp macro="" textlink="">
      <xdr:nvSpPr>
        <xdr:cNvPr id="541" name="AutoShape 4" descr="Resultado de imagen para todos por un nuevo pais logo">
          <a:extLst>
            <a:ext uri="{FF2B5EF4-FFF2-40B4-BE49-F238E27FC236}">
              <a16:creationId xmlns:a16="http://schemas.microsoft.com/office/drawing/2014/main" id="{DAC912E1-0A1A-405E-A431-BE79924157A4}"/>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4218"/>
    <xdr:sp macro="" textlink="">
      <xdr:nvSpPr>
        <xdr:cNvPr id="542" name="AutoShape 4" descr="Resultado de imagen para todos por un nuevo pais logo">
          <a:extLst>
            <a:ext uri="{FF2B5EF4-FFF2-40B4-BE49-F238E27FC236}">
              <a16:creationId xmlns:a16="http://schemas.microsoft.com/office/drawing/2014/main" id="{CEDC02D8-77B7-4F4C-AB86-F1F6C539554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9029"/>
    <xdr:sp macro="" textlink="">
      <xdr:nvSpPr>
        <xdr:cNvPr id="543" name="AutoShape 4" descr="Resultado de imagen para todos por un nuevo pais logo">
          <a:extLst>
            <a:ext uri="{FF2B5EF4-FFF2-40B4-BE49-F238E27FC236}">
              <a16:creationId xmlns:a16="http://schemas.microsoft.com/office/drawing/2014/main" id="{69CAD159-5C87-405C-995C-BE6FFF07375D}"/>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4218"/>
    <xdr:sp macro="" textlink="">
      <xdr:nvSpPr>
        <xdr:cNvPr id="544" name="AutoShape 4" descr="Resultado de imagen para todos por un nuevo pais logo">
          <a:extLst>
            <a:ext uri="{FF2B5EF4-FFF2-40B4-BE49-F238E27FC236}">
              <a16:creationId xmlns:a16="http://schemas.microsoft.com/office/drawing/2014/main" id="{43AA92E3-D814-485F-B69E-64AAD4CF38D2}"/>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9029"/>
    <xdr:sp macro="" textlink="">
      <xdr:nvSpPr>
        <xdr:cNvPr id="545" name="AutoShape 4" descr="Resultado de imagen para todos por un nuevo pais logo">
          <a:extLst>
            <a:ext uri="{FF2B5EF4-FFF2-40B4-BE49-F238E27FC236}">
              <a16:creationId xmlns:a16="http://schemas.microsoft.com/office/drawing/2014/main" id="{3AA51824-98DF-43FA-BD38-CD9B533C3C19}"/>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4218"/>
    <xdr:sp macro="" textlink="">
      <xdr:nvSpPr>
        <xdr:cNvPr id="546" name="AutoShape 4" descr="Resultado de imagen para todos por un nuevo pais logo">
          <a:extLst>
            <a:ext uri="{FF2B5EF4-FFF2-40B4-BE49-F238E27FC236}">
              <a16:creationId xmlns:a16="http://schemas.microsoft.com/office/drawing/2014/main" id="{ACC734FD-0148-45D3-B03C-8B0398286F7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9029"/>
    <xdr:sp macro="" textlink="">
      <xdr:nvSpPr>
        <xdr:cNvPr id="547" name="AutoShape 4" descr="Resultado de imagen para todos por un nuevo pais logo">
          <a:extLst>
            <a:ext uri="{FF2B5EF4-FFF2-40B4-BE49-F238E27FC236}">
              <a16:creationId xmlns:a16="http://schemas.microsoft.com/office/drawing/2014/main" id="{CDFF1B83-2764-4F95-A4B8-6F7221039F7B}"/>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4218"/>
    <xdr:sp macro="" textlink="">
      <xdr:nvSpPr>
        <xdr:cNvPr id="548" name="AutoShape 4" descr="Resultado de imagen para todos por un nuevo pais logo">
          <a:extLst>
            <a:ext uri="{FF2B5EF4-FFF2-40B4-BE49-F238E27FC236}">
              <a16:creationId xmlns:a16="http://schemas.microsoft.com/office/drawing/2014/main" id="{A9D9B375-53B6-49B8-AD38-050F8038CF97}"/>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9029"/>
    <xdr:sp macro="" textlink="">
      <xdr:nvSpPr>
        <xdr:cNvPr id="549" name="AutoShape 4" descr="Resultado de imagen para todos por un nuevo pais logo">
          <a:extLst>
            <a:ext uri="{FF2B5EF4-FFF2-40B4-BE49-F238E27FC236}">
              <a16:creationId xmlns:a16="http://schemas.microsoft.com/office/drawing/2014/main" id="{7F9984E2-2B35-4164-88C1-A60EE4FFD778}"/>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294218"/>
    <xdr:sp macro="" textlink="">
      <xdr:nvSpPr>
        <xdr:cNvPr id="550" name="AutoShape 4" descr="Resultado de imagen para todos por un nuevo pais logo">
          <a:extLst>
            <a:ext uri="{FF2B5EF4-FFF2-40B4-BE49-F238E27FC236}">
              <a16:creationId xmlns:a16="http://schemas.microsoft.com/office/drawing/2014/main" id="{02E73702-3008-43DC-AAB3-ECEC1C6682C9}"/>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734786</xdr:colOff>
      <xdr:row>178</xdr:row>
      <xdr:rowOff>108857</xdr:rowOff>
    </xdr:from>
    <xdr:ext cx="304800" cy="299029"/>
    <xdr:sp macro="" textlink="">
      <xdr:nvSpPr>
        <xdr:cNvPr id="551" name="AutoShape 4" descr="Resultado de imagen para todos por un nuevo pais logo">
          <a:extLst>
            <a:ext uri="{FF2B5EF4-FFF2-40B4-BE49-F238E27FC236}">
              <a16:creationId xmlns:a16="http://schemas.microsoft.com/office/drawing/2014/main" id="{062416E1-8742-4388-945F-17EC879F5CBB}"/>
            </a:ext>
          </a:extLst>
        </xdr:cNvPr>
        <xdr:cNvSpPr>
          <a:spLocks noChangeAspect="1" noChangeArrowheads="1"/>
        </xdr:cNvSpPr>
      </xdr:nvSpPr>
      <xdr:spPr bwMode="auto">
        <a:xfrm>
          <a:off x="734786" y="5094514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174</xdr:row>
      <xdr:rowOff>111408</xdr:rowOff>
    </xdr:from>
    <xdr:to>
      <xdr:col>4</xdr:col>
      <xdr:colOff>704850</xdr:colOff>
      <xdr:row>177</xdr:row>
      <xdr:rowOff>132343</xdr:rowOff>
    </xdr:to>
    <xdr:sp macro="" textlink="">
      <xdr:nvSpPr>
        <xdr:cNvPr id="555" name="9 CuadroTexto">
          <a:extLst>
            <a:ext uri="{FF2B5EF4-FFF2-40B4-BE49-F238E27FC236}">
              <a16:creationId xmlns:a16="http://schemas.microsoft.com/office/drawing/2014/main" id="{EAC311DC-5D18-4917-8000-F415D11E3026}"/>
            </a:ext>
          </a:extLst>
        </xdr:cNvPr>
        <xdr:cNvSpPr txBox="1"/>
      </xdr:nvSpPr>
      <xdr:spPr>
        <a:xfrm>
          <a:off x="0" y="50185694"/>
          <a:ext cx="12162064" cy="59243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Informe Ejecutivo</a:t>
          </a:r>
          <a:endParaRPr lang="es-ES" sz="1800">
            <a:solidFill>
              <a:schemeClr val="bg1"/>
            </a:solidFill>
          </a:endParaRPr>
        </a:p>
      </xdr:txBody>
    </xdr:sp>
    <xdr:clientData/>
  </xdr:twoCellAnchor>
  <xdr:oneCellAnchor>
    <xdr:from>
      <xdr:col>0</xdr:col>
      <xdr:colOff>0</xdr:colOff>
      <xdr:row>208</xdr:row>
      <xdr:rowOff>0</xdr:rowOff>
    </xdr:from>
    <xdr:ext cx="304800" cy="185553"/>
    <xdr:sp macro="" textlink="">
      <xdr:nvSpPr>
        <xdr:cNvPr id="557" name="AutoShape 4" descr="Resultado de imagen para todos por un nuevo pais logo">
          <a:extLst>
            <a:ext uri="{FF2B5EF4-FFF2-40B4-BE49-F238E27FC236}">
              <a16:creationId xmlns:a16="http://schemas.microsoft.com/office/drawing/2014/main" id="{7E009A6A-8FF3-44D3-9244-200A212E8E40}"/>
            </a:ext>
          </a:extLst>
        </xdr:cNvPr>
        <xdr:cNvSpPr>
          <a:spLocks noChangeAspect="1" noChangeArrowheads="1"/>
        </xdr:cNvSpPr>
      </xdr:nvSpPr>
      <xdr:spPr bwMode="auto">
        <a:xfrm>
          <a:off x="0" y="4633019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58" name="AutoShape 4" descr="Resultado de imagen para todos por un nuevo pais logo">
          <a:extLst>
            <a:ext uri="{FF2B5EF4-FFF2-40B4-BE49-F238E27FC236}">
              <a16:creationId xmlns:a16="http://schemas.microsoft.com/office/drawing/2014/main" id="{F6C60FBC-3537-4CED-96D6-A2392EE35540}"/>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59" name="AutoShape 4" descr="Resultado de imagen para todos por un nuevo pais logo">
          <a:extLst>
            <a:ext uri="{FF2B5EF4-FFF2-40B4-BE49-F238E27FC236}">
              <a16:creationId xmlns:a16="http://schemas.microsoft.com/office/drawing/2014/main" id="{5C6FBBC1-8A58-447D-B88D-F0CF822A60C7}"/>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0" name="AutoShape 4" descr="Resultado de imagen para todos por un nuevo pais logo">
          <a:extLst>
            <a:ext uri="{FF2B5EF4-FFF2-40B4-BE49-F238E27FC236}">
              <a16:creationId xmlns:a16="http://schemas.microsoft.com/office/drawing/2014/main" id="{FAFEF722-9928-4B11-A08B-4F7A21410480}"/>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1" name="AutoShape 4" descr="Resultado de imagen para todos por un nuevo pais logo">
          <a:extLst>
            <a:ext uri="{FF2B5EF4-FFF2-40B4-BE49-F238E27FC236}">
              <a16:creationId xmlns:a16="http://schemas.microsoft.com/office/drawing/2014/main" id="{481E9598-1518-4E1C-98F9-05FDD64C2E1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2" name="AutoShape 4" descr="Resultado de imagen para todos por un nuevo pais logo">
          <a:extLst>
            <a:ext uri="{FF2B5EF4-FFF2-40B4-BE49-F238E27FC236}">
              <a16:creationId xmlns:a16="http://schemas.microsoft.com/office/drawing/2014/main" id="{9CB4C33E-3A27-489F-93BB-E4952FAE8D6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3" name="AutoShape 4" descr="Resultado de imagen para todos por un nuevo pais logo">
          <a:extLst>
            <a:ext uri="{FF2B5EF4-FFF2-40B4-BE49-F238E27FC236}">
              <a16:creationId xmlns:a16="http://schemas.microsoft.com/office/drawing/2014/main" id="{98F7A685-1011-4D28-8E8D-1E4A7FAA850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4" name="AutoShape 4" descr="Resultado de imagen para todos por un nuevo pais logo">
          <a:extLst>
            <a:ext uri="{FF2B5EF4-FFF2-40B4-BE49-F238E27FC236}">
              <a16:creationId xmlns:a16="http://schemas.microsoft.com/office/drawing/2014/main" id="{81C4FB4C-E0D8-48E7-8C90-1B9E2C1F7725}"/>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5" name="AutoShape 4" descr="Resultado de imagen para todos por un nuevo pais logo">
          <a:extLst>
            <a:ext uri="{FF2B5EF4-FFF2-40B4-BE49-F238E27FC236}">
              <a16:creationId xmlns:a16="http://schemas.microsoft.com/office/drawing/2014/main" id="{DCC2DC74-DBBD-472E-BD9C-34AE3BFFBA77}"/>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6" name="AutoShape 4" descr="Resultado de imagen para todos por un nuevo pais logo">
          <a:extLst>
            <a:ext uri="{FF2B5EF4-FFF2-40B4-BE49-F238E27FC236}">
              <a16:creationId xmlns:a16="http://schemas.microsoft.com/office/drawing/2014/main" id="{9BBCC6E0-E77D-435D-A936-2A7E63CB147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7" name="AutoShape 4" descr="Resultado de imagen para todos por un nuevo pais logo">
          <a:extLst>
            <a:ext uri="{FF2B5EF4-FFF2-40B4-BE49-F238E27FC236}">
              <a16:creationId xmlns:a16="http://schemas.microsoft.com/office/drawing/2014/main" id="{856ECE6C-89B2-4FDB-ADC9-43C3494BD642}"/>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8" name="AutoShape 4" descr="Resultado de imagen para todos por un nuevo pais logo">
          <a:extLst>
            <a:ext uri="{FF2B5EF4-FFF2-40B4-BE49-F238E27FC236}">
              <a16:creationId xmlns:a16="http://schemas.microsoft.com/office/drawing/2014/main" id="{61A2A20D-2BB3-446B-A4EB-6AA20FF66FC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9" name="AutoShape 4" descr="Resultado de imagen para todos por un nuevo pais logo">
          <a:extLst>
            <a:ext uri="{FF2B5EF4-FFF2-40B4-BE49-F238E27FC236}">
              <a16:creationId xmlns:a16="http://schemas.microsoft.com/office/drawing/2014/main" id="{99B20951-FFEA-4432-8581-B9D03C56CC03}"/>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0" name="AutoShape 4" descr="Resultado de imagen para todos por un nuevo pais logo">
          <a:extLst>
            <a:ext uri="{FF2B5EF4-FFF2-40B4-BE49-F238E27FC236}">
              <a16:creationId xmlns:a16="http://schemas.microsoft.com/office/drawing/2014/main" id="{FF9B4B3E-6F79-4099-90F5-797ECD2CC855}"/>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1" name="AutoShape 4" descr="Resultado de imagen para todos por un nuevo pais logo">
          <a:extLst>
            <a:ext uri="{FF2B5EF4-FFF2-40B4-BE49-F238E27FC236}">
              <a16:creationId xmlns:a16="http://schemas.microsoft.com/office/drawing/2014/main" id="{AD9386B2-1381-47B1-B06E-05FFDACF35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2" name="AutoShape 4" descr="Resultado de imagen para todos por un nuevo pais logo">
          <a:extLst>
            <a:ext uri="{FF2B5EF4-FFF2-40B4-BE49-F238E27FC236}">
              <a16:creationId xmlns:a16="http://schemas.microsoft.com/office/drawing/2014/main" id="{759DBCB2-38B4-4E10-9B77-9B811A12FFD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3" name="AutoShape 4" descr="Resultado de imagen para todos por un nuevo pais logo">
          <a:extLst>
            <a:ext uri="{FF2B5EF4-FFF2-40B4-BE49-F238E27FC236}">
              <a16:creationId xmlns:a16="http://schemas.microsoft.com/office/drawing/2014/main" id="{69BBDAD6-5674-46A3-8979-0912629BF4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4" name="AutoShape 4" descr="Resultado de imagen para todos por un nuevo pais logo">
          <a:extLst>
            <a:ext uri="{FF2B5EF4-FFF2-40B4-BE49-F238E27FC236}">
              <a16:creationId xmlns:a16="http://schemas.microsoft.com/office/drawing/2014/main" id="{291104E4-6E9B-42E1-BCC3-90B4169745F0}"/>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5" name="AutoShape 4" descr="Resultado de imagen para todos por un nuevo pais logo">
          <a:extLst>
            <a:ext uri="{FF2B5EF4-FFF2-40B4-BE49-F238E27FC236}">
              <a16:creationId xmlns:a16="http://schemas.microsoft.com/office/drawing/2014/main" id="{42C130C1-9EB6-4CB7-8150-16E8D137821D}"/>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6" name="AutoShape 4" descr="Resultado de imagen para todos por un nuevo pais logo">
          <a:extLst>
            <a:ext uri="{FF2B5EF4-FFF2-40B4-BE49-F238E27FC236}">
              <a16:creationId xmlns:a16="http://schemas.microsoft.com/office/drawing/2014/main" id="{B578E527-A457-4F16-94BE-17CE1DC0F2F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209</xdr:row>
      <xdr:rowOff>46476</xdr:rowOff>
    </xdr:from>
    <xdr:to>
      <xdr:col>4</xdr:col>
      <xdr:colOff>704850</xdr:colOff>
      <xdr:row>212</xdr:row>
      <xdr:rowOff>67411</xdr:rowOff>
    </xdr:to>
    <xdr:sp macro="" textlink="">
      <xdr:nvSpPr>
        <xdr:cNvPr id="580" name="9 CuadroTexto">
          <a:extLst>
            <a:ext uri="{FF2B5EF4-FFF2-40B4-BE49-F238E27FC236}">
              <a16:creationId xmlns:a16="http://schemas.microsoft.com/office/drawing/2014/main" id="{FEFCA617-881B-401F-B9CA-5E9832FDC1E3}"/>
            </a:ext>
          </a:extLst>
        </xdr:cNvPr>
        <xdr:cNvSpPr txBox="1"/>
      </xdr:nvSpPr>
      <xdr:spPr>
        <a:xfrm>
          <a:off x="0" y="55157792"/>
          <a:ext cx="12168271" cy="57238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Informe Ejecutivo</a:t>
          </a:r>
          <a:endParaRPr lang="es-ES" sz="1800">
            <a:solidFill>
              <a:schemeClr val="bg1"/>
            </a:solidFill>
          </a:endParaRPr>
        </a:p>
      </xdr:txBody>
    </xdr:sp>
    <xdr:clientData/>
  </xdr:twoCellAnchor>
  <xdr:oneCellAnchor>
    <xdr:from>
      <xdr:col>0</xdr:col>
      <xdr:colOff>0</xdr:colOff>
      <xdr:row>244</xdr:row>
      <xdr:rowOff>0</xdr:rowOff>
    </xdr:from>
    <xdr:ext cx="304800" cy="185553"/>
    <xdr:sp macro="" textlink="">
      <xdr:nvSpPr>
        <xdr:cNvPr id="381" name="AutoShape 4" descr="Resultado de imagen para todos por un nuevo pais logo">
          <a:extLst>
            <a:ext uri="{FF2B5EF4-FFF2-40B4-BE49-F238E27FC236}">
              <a16:creationId xmlns:a16="http://schemas.microsoft.com/office/drawing/2014/main" id="{201BFBC6-A11D-4D07-9B8D-65BABB06886A}"/>
            </a:ext>
          </a:extLst>
        </xdr:cNvPr>
        <xdr:cNvSpPr>
          <a:spLocks noChangeAspect="1" noChangeArrowheads="1"/>
        </xdr:cNvSpPr>
      </xdr:nvSpPr>
      <xdr:spPr bwMode="auto">
        <a:xfrm>
          <a:off x="759023" y="53488828"/>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80" name="AutoShape 4" descr="Resultado de imagen para todos por un nuevo pais logo">
          <a:extLst>
            <a:ext uri="{FF2B5EF4-FFF2-40B4-BE49-F238E27FC236}">
              <a16:creationId xmlns:a16="http://schemas.microsoft.com/office/drawing/2014/main" id="{34AFABDA-B913-4601-BF63-A64148726653}"/>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84" name="AutoShape 4" descr="Resultado de imagen para todos por un nuevo pais logo">
          <a:extLst>
            <a:ext uri="{FF2B5EF4-FFF2-40B4-BE49-F238E27FC236}">
              <a16:creationId xmlns:a16="http://schemas.microsoft.com/office/drawing/2014/main" id="{13012C4F-3AFA-4101-9EAA-1AA63B5D7AED}"/>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78" name="AutoShape 4" descr="Resultado de imagen para todos por un nuevo pais logo">
          <a:extLst>
            <a:ext uri="{FF2B5EF4-FFF2-40B4-BE49-F238E27FC236}">
              <a16:creationId xmlns:a16="http://schemas.microsoft.com/office/drawing/2014/main" id="{5F69E7F5-2483-4FB9-8250-09E979EDE174}"/>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74" name="AutoShape 4" descr="Resultado de imagen para todos por un nuevo pais logo">
          <a:extLst>
            <a:ext uri="{FF2B5EF4-FFF2-40B4-BE49-F238E27FC236}">
              <a16:creationId xmlns:a16="http://schemas.microsoft.com/office/drawing/2014/main" id="{B18CBCDB-8278-4279-8CDD-06C7B607AE0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82" name="AutoShape 4" descr="Resultado de imagen para todos por un nuevo pais logo">
          <a:extLst>
            <a:ext uri="{FF2B5EF4-FFF2-40B4-BE49-F238E27FC236}">
              <a16:creationId xmlns:a16="http://schemas.microsoft.com/office/drawing/2014/main" id="{C61F4BCE-1507-4B90-B939-0824D5FE2AEA}"/>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77" name="AutoShape 4" descr="Resultado de imagen para todos por un nuevo pais logo">
          <a:extLst>
            <a:ext uri="{FF2B5EF4-FFF2-40B4-BE49-F238E27FC236}">
              <a16:creationId xmlns:a16="http://schemas.microsoft.com/office/drawing/2014/main" id="{CA9A49BA-3E38-4615-9726-3A4033B45C98}"/>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89" name="AutoShape 4" descr="Resultado de imagen para todos por un nuevo pais logo">
          <a:extLst>
            <a:ext uri="{FF2B5EF4-FFF2-40B4-BE49-F238E27FC236}">
              <a16:creationId xmlns:a16="http://schemas.microsoft.com/office/drawing/2014/main" id="{04A0EDB0-F15B-466B-8149-59DBC2F6D3DF}"/>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85" name="AutoShape 4" descr="Resultado de imagen para todos por un nuevo pais logo">
          <a:extLst>
            <a:ext uri="{FF2B5EF4-FFF2-40B4-BE49-F238E27FC236}">
              <a16:creationId xmlns:a16="http://schemas.microsoft.com/office/drawing/2014/main" id="{831D9969-4047-4C27-9F60-66C88160226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79" name="AutoShape 4" descr="Resultado de imagen para todos por un nuevo pais logo">
          <a:extLst>
            <a:ext uri="{FF2B5EF4-FFF2-40B4-BE49-F238E27FC236}">
              <a16:creationId xmlns:a16="http://schemas.microsoft.com/office/drawing/2014/main" id="{9EF6D33F-9F64-4DBA-BDD5-9EB6B5B7286D}"/>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75" name="AutoShape 4" descr="Resultado de imagen para todos por un nuevo pais logo">
          <a:extLst>
            <a:ext uri="{FF2B5EF4-FFF2-40B4-BE49-F238E27FC236}">
              <a16:creationId xmlns:a16="http://schemas.microsoft.com/office/drawing/2014/main" id="{F998A685-EF0F-421E-A211-1E738D4D1770}"/>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83" name="AutoShape 4" descr="Resultado de imagen para todos por un nuevo pais logo">
          <a:extLst>
            <a:ext uri="{FF2B5EF4-FFF2-40B4-BE49-F238E27FC236}">
              <a16:creationId xmlns:a16="http://schemas.microsoft.com/office/drawing/2014/main" id="{4F845AC3-1635-417E-90D2-B576F8513B71}"/>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91" name="AutoShape 4" descr="Resultado de imagen para todos por un nuevo pais logo">
          <a:extLst>
            <a:ext uri="{FF2B5EF4-FFF2-40B4-BE49-F238E27FC236}">
              <a16:creationId xmlns:a16="http://schemas.microsoft.com/office/drawing/2014/main" id="{0D60D965-7DB1-4009-A35D-C7B9CBA4A393}"/>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72" name="AutoShape 4" descr="Resultado de imagen para todos por un nuevo pais logo">
          <a:extLst>
            <a:ext uri="{FF2B5EF4-FFF2-40B4-BE49-F238E27FC236}">
              <a16:creationId xmlns:a16="http://schemas.microsoft.com/office/drawing/2014/main" id="{5ABB4DCE-AF3B-4471-ADA1-664F19823C9C}"/>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73" name="AutoShape 4" descr="Resultado de imagen para todos por un nuevo pais logo">
          <a:extLst>
            <a:ext uri="{FF2B5EF4-FFF2-40B4-BE49-F238E27FC236}">
              <a16:creationId xmlns:a16="http://schemas.microsoft.com/office/drawing/2014/main" id="{13936D14-78DD-4894-91C1-3B6E725E21AE}"/>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90" name="AutoShape 4" descr="Resultado de imagen para todos por un nuevo pais logo">
          <a:extLst>
            <a:ext uri="{FF2B5EF4-FFF2-40B4-BE49-F238E27FC236}">
              <a16:creationId xmlns:a16="http://schemas.microsoft.com/office/drawing/2014/main" id="{39933F00-590D-4A14-8023-5BD8777AD9FF}"/>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76" name="AutoShape 4" descr="Resultado de imagen para todos por un nuevo pais logo">
          <a:extLst>
            <a:ext uri="{FF2B5EF4-FFF2-40B4-BE49-F238E27FC236}">
              <a16:creationId xmlns:a16="http://schemas.microsoft.com/office/drawing/2014/main" id="{06F83C19-23A9-4AF1-AD6F-B3E3DC4C55B1}"/>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88" name="AutoShape 4" descr="Resultado de imagen para todos por un nuevo pais logo">
          <a:extLst>
            <a:ext uri="{FF2B5EF4-FFF2-40B4-BE49-F238E27FC236}">
              <a16:creationId xmlns:a16="http://schemas.microsoft.com/office/drawing/2014/main" id="{54B3EC74-1B35-44C7-96C8-2641DA70B22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87" name="AutoShape 4" descr="Resultado de imagen para todos por un nuevo pais logo">
          <a:extLst>
            <a:ext uri="{FF2B5EF4-FFF2-40B4-BE49-F238E27FC236}">
              <a16:creationId xmlns:a16="http://schemas.microsoft.com/office/drawing/2014/main" id="{0090AC65-A7F2-4871-BBA4-6FB17AE777E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86" name="AutoShape 4" descr="Resultado de imagen para todos por un nuevo pais logo">
          <a:extLst>
            <a:ext uri="{FF2B5EF4-FFF2-40B4-BE49-F238E27FC236}">
              <a16:creationId xmlns:a16="http://schemas.microsoft.com/office/drawing/2014/main" id="{7059E37F-2D48-4325-A7BC-E76A7BCF4449}"/>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245</xdr:row>
      <xdr:rowOff>69453</xdr:rowOff>
    </xdr:from>
    <xdr:to>
      <xdr:col>4</xdr:col>
      <xdr:colOff>735517</xdr:colOff>
      <xdr:row>248</xdr:row>
      <xdr:rowOff>90387</xdr:rowOff>
    </xdr:to>
    <xdr:sp macro="" textlink="">
      <xdr:nvSpPr>
        <xdr:cNvPr id="582" name="9 CuadroTexto">
          <a:extLst>
            <a:ext uri="{FF2B5EF4-FFF2-40B4-BE49-F238E27FC236}">
              <a16:creationId xmlns:a16="http://schemas.microsoft.com/office/drawing/2014/main" id="{76A258CD-4A6A-46A3-BAD7-79793A1D1AB7}"/>
            </a:ext>
          </a:extLst>
        </xdr:cNvPr>
        <xdr:cNvSpPr txBox="1"/>
      </xdr:nvSpPr>
      <xdr:spPr>
        <a:xfrm>
          <a:off x="0" y="64204453"/>
          <a:ext cx="12165517" cy="62707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Informe Ejecutivo</a:t>
          </a:r>
          <a:endParaRPr lang="es-ES" sz="1800">
            <a:solidFill>
              <a:schemeClr val="bg1"/>
            </a:solidFill>
          </a:endParaRPr>
        </a:p>
      </xdr:txBody>
    </xdr:sp>
    <xdr:clientData/>
  </xdr:twoCellAnchor>
  <xdr:oneCellAnchor>
    <xdr:from>
      <xdr:col>0</xdr:col>
      <xdr:colOff>0</xdr:colOff>
      <xdr:row>280</xdr:row>
      <xdr:rowOff>0</xdr:rowOff>
    </xdr:from>
    <xdr:ext cx="304800" cy="185553"/>
    <xdr:sp macro="" textlink="">
      <xdr:nvSpPr>
        <xdr:cNvPr id="426" name="AutoShape 4" descr="Resultado de imagen para todos por un nuevo pais logo">
          <a:extLst>
            <a:ext uri="{FF2B5EF4-FFF2-40B4-BE49-F238E27FC236}">
              <a16:creationId xmlns:a16="http://schemas.microsoft.com/office/drawing/2014/main" id="{85731B2B-DF33-4B1C-A7A2-2AAA77CFE384}"/>
            </a:ext>
          </a:extLst>
        </xdr:cNvPr>
        <xdr:cNvSpPr>
          <a:spLocks noChangeAspect="1" noChangeArrowheads="1"/>
        </xdr:cNvSpPr>
      </xdr:nvSpPr>
      <xdr:spPr bwMode="auto">
        <a:xfrm>
          <a:off x="759023" y="61034414"/>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31" name="AutoShape 4" descr="Resultado de imagen para todos por un nuevo pais logo">
          <a:extLst>
            <a:ext uri="{FF2B5EF4-FFF2-40B4-BE49-F238E27FC236}">
              <a16:creationId xmlns:a16="http://schemas.microsoft.com/office/drawing/2014/main" id="{4F5F39BF-3D83-477B-AF3B-DE0C337BAB3A}"/>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25" name="AutoShape 4" descr="Resultado de imagen para todos por un nuevo pais logo">
          <a:extLst>
            <a:ext uri="{FF2B5EF4-FFF2-40B4-BE49-F238E27FC236}">
              <a16:creationId xmlns:a16="http://schemas.microsoft.com/office/drawing/2014/main" id="{BAB6755D-BE6E-4D5E-B63D-326B7E8157C0}"/>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27" name="AutoShape 4" descr="Resultado de imagen para todos por un nuevo pais logo">
          <a:extLst>
            <a:ext uri="{FF2B5EF4-FFF2-40B4-BE49-F238E27FC236}">
              <a16:creationId xmlns:a16="http://schemas.microsoft.com/office/drawing/2014/main" id="{69B1CE0F-5061-4457-8E63-95C80CB53E7A}"/>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29" name="AutoShape 4" descr="Resultado de imagen para todos por un nuevo pais logo">
          <a:extLst>
            <a:ext uri="{FF2B5EF4-FFF2-40B4-BE49-F238E27FC236}">
              <a16:creationId xmlns:a16="http://schemas.microsoft.com/office/drawing/2014/main" id="{A9E15D43-E778-41A3-9AC3-FFE2F1D5F30E}"/>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23" name="AutoShape 4" descr="Resultado de imagen para todos por un nuevo pais logo">
          <a:extLst>
            <a:ext uri="{FF2B5EF4-FFF2-40B4-BE49-F238E27FC236}">
              <a16:creationId xmlns:a16="http://schemas.microsoft.com/office/drawing/2014/main" id="{5A9EADE7-C314-4C20-9395-7A6A975FCEEB}"/>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35" name="AutoShape 4" descr="Resultado de imagen para todos por un nuevo pais logo">
          <a:extLst>
            <a:ext uri="{FF2B5EF4-FFF2-40B4-BE49-F238E27FC236}">
              <a16:creationId xmlns:a16="http://schemas.microsoft.com/office/drawing/2014/main" id="{B573FA4C-E94E-443A-BAC0-8E140236C185}"/>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21" name="AutoShape 4" descr="Resultado de imagen para todos por un nuevo pais logo">
          <a:extLst>
            <a:ext uri="{FF2B5EF4-FFF2-40B4-BE49-F238E27FC236}">
              <a16:creationId xmlns:a16="http://schemas.microsoft.com/office/drawing/2014/main" id="{F91E43DB-434B-4096-B880-0239D3D2F946}"/>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16" name="AutoShape 4" descr="Resultado de imagen para todos por un nuevo pais logo">
          <a:extLst>
            <a:ext uri="{FF2B5EF4-FFF2-40B4-BE49-F238E27FC236}">
              <a16:creationId xmlns:a16="http://schemas.microsoft.com/office/drawing/2014/main" id="{4AB866AC-9C0D-4C0F-B92F-7F6D87907CA2}"/>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17" name="AutoShape 4" descr="Resultado de imagen para todos por un nuevo pais logo">
          <a:extLst>
            <a:ext uri="{FF2B5EF4-FFF2-40B4-BE49-F238E27FC236}">
              <a16:creationId xmlns:a16="http://schemas.microsoft.com/office/drawing/2014/main" id="{6B185C9D-86FA-4ABE-B228-DEAC7A95A92C}"/>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30" name="AutoShape 4" descr="Resultado de imagen para todos por un nuevo pais logo">
          <a:extLst>
            <a:ext uri="{FF2B5EF4-FFF2-40B4-BE49-F238E27FC236}">
              <a16:creationId xmlns:a16="http://schemas.microsoft.com/office/drawing/2014/main" id="{6D7B3F4A-A076-4990-8564-B94903D5741B}"/>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22" name="AutoShape 4" descr="Resultado de imagen para todos por un nuevo pais logo">
          <a:extLst>
            <a:ext uri="{FF2B5EF4-FFF2-40B4-BE49-F238E27FC236}">
              <a16:creationId xmlns:a16="http://schemas.microsoft.com/office/drawing/2014/main" id="{5EA9F3BD-0214-4DC5-9F5A-3397A6D1D538}"/>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20" name="AutoShape 4" descr="Resultado de imagen para todos por un nuevo pais logo">
          <a:extLst>
            <a:ext uri="{FF2B5EF4-FFF2-40B4-BE49-F238E27FC236}">
              <a16:creationId xmlns:a16="http://schemas.microsoft.com/office/drawing/2014/main" id="{31993C5F-4983-4A6F-8766-F1B402427738}"/>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34" name="AutoShape 4" descr="Resultado de imagen para todos por un nuevo pais logo">
          <a:extLst>
            <a:ext uri="{FF2B5EF4-FFF2-40B4-BE49-F238E27FC236}">
              <a16:creationId xmlns:a16="http://schemas.microsoft.com/office/drawing/2014/main" id="{E588F3AC-6F3E-44CA-8B35-0ABA1DB01C7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28" name="AutoShape 4" descr="Resultado de imagen para todos por un nuevo pais logo">
          <a:extLst>
            <a:ext uri="{FF2B5EF4-FFF2-40B4-BE49-F238E27FC236}">
              <a16:creationId xmlns:a16="http://schemas.microsoft.com/office/drawing/2014/main" id="{398B8A34-8895-4F69-B1C9-98D3B914AE2E}"/>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18" name="AutoShape 4" descr="Resultado de imagen para todos por un nuevo pais logo">
          <a:extLst>
            <a:ext uri="{FF2B5EF4-FFF2-40B4-BE49-F238E27FC236}">
              <a16:creationId xmlns:a16="http://schemas.microsoft.com/office/drawing/2014/main" id="{53860DE2-E230-4DBB-93B3-10E756AEAD66}"/>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32" name="AutoShape 4" descr="Resultado de imagen para todos por un nuevo pais logo">
          <a:extLst>
            <a:ext uri="{FF2B5EF4-FFF2-40B4-BE49-F238E27FC236}">
              <a16:creationId xmlns:a16="http://schemas.microsoft.com/office/drawing/2014/main" id="{3B7065C8-8C28-41DF-B7BE-2A1350E94469}"/>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19" name="AutoShape 4" descr="Resultado de imagen para todos por un nuevo pais logo">
          <a:extLst>
            <a:ext uri="{FF2B5EF4-FFF2-40B4-BE49-F238E27FC236}">
              <a16:creationId xmlns:a16="http://schemas.microsoft.com/office/drawing/2014/main" id="{B6BA11D4-0F18-4BD6-8318-79C78ABC0C0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33" name="AutoShape 4" descr="Resultado de imagen para todos por un nuevo pais logo">
          <a:extLst>
            <a:ext uri="{FF2B5EF4-FFF2-40B4-BE49-F238E27FC236}">
              <a16:creationId xmlns:a16="http://schemas.microsoft.com/office/drawing/2014/main" id="{9EB0AE92-B3E9-40E1-95FD-71C66ECD4647}"/>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24" name="AutoShape 4" descr="Resultado de imagen para todos por un nuevo pais logo">
          <a:extLst>
            <a:ext uri="{FF2B5EF4-FFF2-40B4-BE49-F238E27FC236}">
              <a16:creationId xmlns:a16="http://schemas.microsoft.com/office/drawing/2014/main" id="{52588524-20D9-4CFF-B7A2-DE6F934AA0AD}"/>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57727</xdr:colOff>
      <xdr:row>281</xdr:row>
      <xdr:rowOff>115455</xdr:rowOff>
    </xdr:from>
    <xdr:to>
      <xdr:col>5</xdr:col>
      <xdr:colOff>12122</xdr:colOff>
      <xdr:row>284</xdr:row>
      <xdr:rowOff>136388</xdr:rowOff>
    </xdr:to>
    <xdr:sp macro="" textlink="">
      <xdr:nvSpPr>
        <xdr:cNvPr id="392" name="9 CuadroTexto">
          <a:extLst>
            <a:ext uri="{FF2B5EF4-FFF2-40B4-BE49-F238E27FC236}">
              <a16:creationId xmlns:a16="http://schemas.microsoft.com/office/drawing/2014/main" id="{8B66C15A-4968-40B6-95CB-204545DCD1E7}"/>
            </a:ext>
          </a:extLst>
        </xdr:cNvPr>
        <xdr:cNvSpPr txBox="1"/>
      </xdr:nvSpPr>
      <xdr:spPr>
        <a:xfrm>
          <a:off x="57727" y="71524091"/>
          <a:ext cx="12134850" cy="62707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Informe Ejecutivo</a:t>
          </a:r>
          <a:endParaRPr lang="es-ES" sz="1800">
            <a:solidFill>
              <a:schemeClr val="bg1"/>
            </a:solidFill>
          </a:endParaRPr>
        </a:p>
      </xdr:txBody>
    </xdr:sp>
    <xdr:clientData/>
  </xdr:twoCellAnchor>
  <xdr:oneCellAnchor>
    <xdr:from>
      <xdr:col>0</xdr:col>
      <xdr:colOff>0</xdr:colOff>
      <xdr:row>316</xdr:row>
      <xdr:rowOff>0</xdr:rowOff>
    </xdr:from>
    <xdr:ext cx="304800" cy="185553"/>
    <xdr:sp macro="" textlink="">
      <xdr:nvSpPr>
        <xdr:cNvPr id="396" name="AutoShape 4" descr="Resultado de imagen para todos por un nuevo pais logo">
          <a:extLst>
            <a:ext uri="{FF2B5EF4-FFF2-40B4-BE49-F238E27FC236}">
              <a16:creationId xmlns:a16="http://schemas.microsoft.com/office/drawing/2014/main" id="{5F5BB19C-7C49-4689-8D50-0D555B7AF359}"/>
            </a:ext>
          </a:extLst>
        </xdr:cNvPr>
        <xdr:cNvSpPr>
          <a:spLocks noChangeAspect="1" noChangeArrowheads="1"/>
        </xdr:cNvSpPr>
      </xdr:nvSpPr>
      <xdr:spPr bwMode="auto">
        <a:xfrm>
          <a:off x="759023" y="68966953"/>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397" name="AutoShape 4" descr="Resultado de imagen para todos por un nuevo pais logo">
          <a:extLst>
            <a:ext uri="{FF2B5EF4-FFF2-40B4-BE49-F238E27FC236}">
              <a16:creationId xmlns:a16="http://schemas.microsoft.com/office/drawing/2014/main" id="{26860756-E9AC-462A-B403-FAAA16AB5C74}"/>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398" name="AutoShape 4" descr="Resultado de imagen para todos por un nuevo pais logo">
          <a:extLst>
            <a:ext uri="{FF2B5EF4-FFF2-40B4-BE49-F238E27FC236}">
              <a16:creationId xmlns:a16="http://schemas.microsoft.com/office/drawing/2014/main" id="{91DB3041-A3CF-4E7F-AB0A-014B885BF01D}"/>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399" name="AutoShape 4" descr="Resultado de imagen para todos por un nuevo pais logo">
          <a:extLst>
            <a:ext uri="{FF2B5EF4-FFF2-40B4-BE49-F238E27FC236}">
              <a16:creationId xmlns:a16="http://schemas.microsoft.com/office/drawing/2014/main" id="{578AC0FD-81EC-4BAF-9B66-F1C7D30E2EA3}"/>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00" name="AutoShape 4" descr="Resultado de imagen para todos por un nuevo pais logo">
          <a:extLst>
            <a:ext uri="{FF2B5EF4-FFF2-40B4-BE49-F238E27FC236}">
              <a16:creationId xmlns:a16="http://schemas.microsoft.com/office/drawing/2014/main" id="{86BE409A-D51A-49B7-8376-3173C4BF2DC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401" name="AutoShape 4" descr="Resultado de imagen para todos por un nuevo pais logo">
          <a:extLst>
            <a:ext uri="{FF2B5EF4-FFF2-40B4-BE49-F238E27FC236}">
              <a16:creationId xmlns:a16="http://schemas.microsoft.com/office/drawing/2014/main" id="{67BC20E5-1A0B-46C3-AC13-15950C2DC039}"/>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402" name="AutoShape 4" descr="Resultado de imagen para todos por un nuevo pais logo">
          <a:extLst>
            <a:ext uri="{FF2B5EF4-FFF2-40B4-BE49-F238E27FC236}">
              <a16:creationId xmlns:a16="http://schemas.microsoft.com/office/drawing/2014/main" id="{0CF78889-371C-42E5-BC77-0496D03C0C2F}"/>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403" name="AutoShape 4" descr="Resultado de imagen para todos por un nuevo pais logo">
          <a:extLst>
            <a:ext uri="{FF2B5EF4-FFF2-40B4-BE49-F238E27FC236}">
              <a16:creationId xmlns:a16="http://schemas.microsoft.com/office/drawing/2014/main" id="{61CDFEE1-8FFC-4B57-8545-3F52E2450042}"/>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04" name="AutoShape 4" descr="Resultado de imagen para todos por un nuevo pais logo">
          <a:extLst>
            <a:ext uri="{FF2B5EF4-FFF2-40B4-BE49-F238E27FC236}">
              <a16:creationId xmlns:a16="http://schemas.microsoft.com/office/drawing/2014/main" id="{066FBE63-A419-4510-AD89-5FCB152538F4}"/>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05" name="AutoShape 4" descr="Resultado de imagen para todos por un nuevo pais logo">
          <a:extLst>
            <a:ext uri="{FF2B5EF4-FFF2-40B4-BE49-F238E27FC236}">
              <a16:creationId xmlns:a16="http://schemas.microsoft.com/office/drawing/2014/main" id="{94D06814-B75F-491D-B610-0D84EF58347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06" name="AutoShape 4" descr="Resultado de imagen para todos por un nuevo pais logo">
          <a:extLst>
            <a:ext uri="{FF2B5EF4-FFF2-40B4-BE49-F238E27FC236}">
              <a16:creationId xmlns:a16="http://schemas.microsoft.com/office/drawing/2014/main" id="{9F163172-3FD6-4AA5-AE03-7881E736EF87}"/>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07" name="AutoShape 4" descr="Resultado de imagen para todos por un nuevo pais logo">
          <a:extLst>
            <a:ext uri="{FF2B5EF4-FFF2-40B4-BE49-F238E27FC236}">
              <a16:creationId xmlns:a16="http://schemas.microsoft.com/office/drawing/2014/main" id="{3446A7C5-860C-4595-A4B3-A02A3D667CFD}"/>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08" name="AutoShape 4" descr="Resultado de imagen para todos por un nuevo pais logo">
          <a:extLst>
            <a:ext uri="{FF2B5EF4-FFF2-40B4-BE49-F238E27FC236}">
              <a16:creationId xmlns:a16="http://schemas.microsoft.com/office/drawing/2014/main" id="{2C970886-F447-4A10-AB23-2DBE6FEA69C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09" name="AutoShape 4" descr="Resultado de imagen para todos por un nuevo pais logo">
          <a:extLst>
            <a:ext uri="{FF2B5EF4-FFF2-40B4-BE49-F238E27FC236}">
              <a16:creationId xmlns:a16="http://schemas.microsoft.com/office/drawing/2014/main" id="{529BB31E-8A4D-4D96-9502-5D606DDA827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10" name="AutoShape 4" descr="Resultado de imagen para todos por un nuevo pais logo">
          <a:extLst>
            <a:ext uri="{FF2B5EF4-FFF2-40B4-BE49-F238E27FC236}">
              <a16:creationId xmlns:a16="http://schemas.microsoft.com/office/drawing/2014/main" id="{AAD4F293-7589-4CD4-AD70-4E7EC7385CE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11" name="AutoShape 4" descr="Resultado de imagen para todos por un nuevo pais logo">
          <a:extLst>
            <a:ext uri="{FF2B5EF4-FFF2-40B4-BE49-F238E27FC236}">
              <a16:creationId xmlns:a16="http://schemas.microsoft.com/office/drawing/2014/main" id="{56CA540F-8FD7-4E44-9FC2-1BF838191B8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12" name="AutoShape 4" descr="Resultado de imagen para todos por un nuevo pais logo">
          <a:extLst>
            <a:ext uri="{FF2B5EF4-FFF2-40B4-BE49-F238E27FC236}">
              <a16:creationId xmlns:a16="http://schemas.microsoft.com/office/drawing/2014/main" id="{918C2DB5-DA6A-47F7-996A-3674FC31177C}"/>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13" name="AutoShape 4" descr="Resultado de imagen para todos por un nuevo pais logo">
          <a:extLst>
            <a:ext uri="{FF2B5EF4-FFF2-40B4-BE49-F238E27FC236}">
              <a16:creationId xmlns:a16="http://schemas.microsoft.com/office/drawing/2014/main" id="{A29D77A2-2759-4DCB-BA90-1E62119E8DE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14" name="AutoShape 4" descr="Resultado de imagen para todos por un nuevo pais logo">
          <a:extLst>
            <a:ext uri="{FF2B5EF4-FFF2-40B4-BE49-F238E27FC236}">
              <a16:creationId xmlns:a16="http://schemas.microsoft.com/office/drawing/2014/main" id="{C098CA5E-1F16-4145-98EB-F27489CF4898}"/>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15" name="AutoShape 4" descr="Resultado de imagen para todos por un nuevo pais logo">
          <a:extLst>
            <a:ext uri="{FF2B5EF4-FFF2-40B4-BE49-F238E27FC236}">
              <a16:creationId xmlns:a16="http://schemas.microsoft.com/office/drawing/2014/main" id="{1737288E-961F-4DD3-824B-353E4651F1F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760917</xdr:colOff>
      <xdr:row>0</xdr:row>
      <xdr:rowOff>98055</xdr:rowOff>
    </xdr:from>
    <xdr:to>
      <xdr:col>3</xdr:col>
      <xdr:colOff>836715</xdr:colOff>
      <xdr:row>0</xdr:row>
      <xdr:rowOff>764722</xdr:rowOff>
    </xdr:to>
    <xdr:pic>
      <xdr:nvPicPr>
        <xdr:cNvPr id="14" name="Imagen 13">
          <a:extLst>
            <a:ext uri="{FF2B5EF4-FFF2-40B4-BE49-F238E27FC236}">
              <a16:creationId xmlns:a16="http://schemas.microsoft.com/office/drawing/2014/main" id="{D2DFADE1-FE47-808E-A267-CDEA0653FF50}"/>
            </a:ext>
          </a:extLst>
        </xdr:cNvPr>
        <xdr:cNvPicPr>
          <a:picLocks noChangeAspect="1"/>
        </xdr:cNvPicPr>
      </xdr:nvPicPr>
      <xdr:blipFill>
        <a:blip xmlns:r="http://schemas.openxmlformats.org/officeDocument/2006/relationships" r:embed="rId7"/>
        <a:stretch>
          <a:fillRect/>
        </a:stretch>
      </xdr:blipFill>
      <xdr:spPr>
        <a:xfrm>
          <a:off x="4332792" y="98055"/>
          <a:ext cx="3219048" cy="666667"/>
        </a:xfrm>
        <a:prstGeom prst="rect">
          <a:avLst/>
        </a:prstGeom>
      </xdr:spPr>
    </xdr:pic>
    <xdr:clientData/>
  </xdr:twoCellAnchor>
  <xdr:twoCellAnchor editAs="oneCell">
    <xdr:from>
      <xdr:col>0</xdr:col>
      <xdr:colOff>79375</xdr:colOff>
      <xdr:row>114</xdr:row>
      <xdr:rowOff>238124</xdr:rowOff>
    </xdr:from>
    <xdr:to>
      <xdr:col>4</xdr:col>
      <xdr:colOff>496659</xdr:colOff>
      <xdr:row>127</xdr:row>
      <xdr:rowOff>15874</xdr:rowOff>
    </xdr:to>
    <xdr:pic>
      <xdr:nvPicPr>
        <xdr:cNvPr id="15" name="Imagen 14">
          <a:extLst>
            <a:ext uri="{FF2B5EF4-FFF2-40B4-BE49-F238E27FC236}">
              <a16:creationId xmlns:a16="http://schemas.microsoft.com/office/drawing/2014/main" id="{B2ACBE09-1E89-F29B-824C-3F4662BB9F31}"/>
            </a:ext>
          </a:extLst>
        </xdr:cNvPr>
        <xdr:cNvPicPr>
          <a:picLocks noChangeAspect="1"/>
        </xdr:cNvPicPr>
      </xdr:nvPicPr>
      <xdr:blipFill>
        <a:blip xmlns:r="http://schemas.openxmlformats.org/officeDocument/2006/relationships" r:embed="rId8"/>
        <a:stretch>
          <a:fillRect/>
        </a:stretch>
      </xdr:blipFill>
      <xdr:spPr>
        <a:xfrm>
          <a:off x="79375" y="36718874"/>
          <a:ext cx="11879034" cy="2873375"/>
        </a:xfrm>
        <a:prstGeom prst="rect">
          <a:avLst/>
        </a:prstGeom>
      </xdr:spPr>
    </xdr:pic>
    <xdr:clientData/>
  </xdr:twoCellAnchor>
  <xdr:twoCellAnchor editAs="oneCell">
    <xdr:from>
      <xdr:col>1</xdr:col>
      <xdr:colOff>1877126</xdr:colOff>
      <xdr:row>141</xdr:row>
      <xdr:rowOff>40253</xdr:rowOff>
    </xdr:from>
    <xdr:to>
      <xdr:col>3</xdr:col>
      <xdr:colOff>2047874</xdr:colOff>
      <xdr:row>170</xdr:row>
      <xdr:rowOff>189988</xdr:rowOff>
    </xdr:to>
    <xdr:pic>
      <xdr:nvPicPr>
        <xdr:cNvPr id="16" name="Imagen 15">
          <a:extLst>
            <a:ext uri="{FF2B5EF4-FFF2-40B4-BE49-F238E27FC236}">
              <a16:creationId xmlns:a16="http://schemas.microsoft.com/office/drawing/2014/main" id="{354E82BB-A369-9EDC-C8D1-7045CF6AB36A}"/>
            </a:ext>
          </a:extLst>
        </xdr:cNvPr>
        <xdr:cNvPicPr>
          <a:picLocks noChangeAspect="1"/>
        </xdr:cNvPicPr>
      </xdr:nvPicPr>
      <xdr:blipFill>
        <a:blip xmlns:r="http://schemas.openxmlformats.org/officeDocument/2006/relationships" r:embed="rId9"/>
        <a:stretch>
          <a:fillRect/>
        </a:stretch>
      </xdr:blipFill>
      <xdr:spPr>
        <a:xfrm>
          <a:off x="2639126" y="42950378"/>
          <a:ext cx="6123873" cy="5864735"/>
        </a:xfrm>
        <a:prstGeom prst="rect">
          <a:avLst/>
        </a:prstGeom>
      </xdr:spPr>
    </xdr:pic>
    <xdr:clientData/>
  </xdr:twoCellAnchor>
  <xdr:twoCellAnchor editAs="oneCell">
    <xdr:from>
      <xdr:col>1</xdr:col>
      <xdr:colOff>206375</xdr:colOff>
      <xdr:row>178</xdr:row>
      <xdr:rowOff>158750</xdr:rowOff>
    </xdr:from>
    <xdr:to>
      <xdr:col>3</xdr:col>
      <xdr:colOff>4143375</xdr:colOff>
      <xdr:row>206</xdr:row>
      <xdr:rowOff>27862</xdr:rowOff>
    </xdr:to>
    <xdr:pic>
      <xdr:nvPicPr>
        <xdr:cNvPr id="17" name="Imagen 16">
          <a:extLst>
            <a:ext uri="{FF2B5EF4-FFF2-40B4-BE49-F238E27FC236}">
              <a16:creationId xmlns:a16="http://schemas.microsoft.com/office/drawing/2014/main" id="{7EB18D5C-CCA7-1E1D-8CA5-5C0E619AD6BE}"/>
            </a:ext>
          </a:extLst>
        </xdr:cNvPr>
        <xdr:cNvPicPr>
          <a:picLocks noChangeAspect="1"/>
        </xdr:cNvPicPr>
      </xdr:nvPicPr>
      <xdr:blipFill>
        <a:blip xmlns:r="http://schemas.openxmlformats.org/officeDocument/2006/relationships" r:embed="rId10"/>
        <a:stretch>
          <a:fillRect/>
        </a:stretch>
      </xdr:blipFill>
      <xdr:spPr>
        <a:xfrm>
          <a:off x="968375" y="50307875"/>
          <a:ext cx="9890125" cy="5203112"/>
        </a:xfrm>
        <a:prstGeom prst="rect">
          <a:avLst/>
        </a:prstGeom>
      </xdr:spPr>
    </xdr:pic>
    <xdr:clientData/>
  </xdr:twoCellAnchor>
  <xdr:twoCellAnchor editAs="oneCell">
    <xdr:from>
      <xdr:col>1</xdr:col>
      <xdr:colOff>365125</xdr:colOff>
      <xdr:row>214</xdr:row>
      <xdr:rowOff>31749</xdr:rowOff>
    </xdr:from>
    <xdr:to>
      <xdr:col>4</xdr:col>
      <xdr:colOff>139481</xdr:colOff>
      <xdr:row>242</xdr:row>
      <xdr:rowOff>174624</xdr:rowOff>
    </xdr:to>
    <xdr:pic>
      <xdr:nvPicPr>
        <xdr:cNvPr id="18" name="Imagen 17">
          <a:extLst>
            <a:ext uri="{FF2B5EF4-FFF2-40B4-BE49-F238E27FC236}">
              <a16:creationId xmlns:a16="http://schemas.microsoft.com/office/drawing/2014/main" id="{73A32286-CCE2-763A-3AA6-8838F20B127C}"/>
            </a:ext>
          </a:extLst>
        </xdr:cNvPr>
        <xdr:cNvPicPr>
          <a:picLocks noChangeAspect="1"/>
        </xdr:cNvPicPr>
      </xdr:nvPicPr>
      <xdr:blipFill>
        <a:blip xmlns:r="http://schemas.openxmlformats.org/officeDocument/2006/relationships" r:embed="rId11"/>
        <a:stretch>
          <a:fillRect/>
        </a:stretch>
      </xdr:blipFill>
      <xdr:spPr>
        <a:xfrm>
          <a:off x="1127125" y="57038874"/>
          <a:ext cx="10474106" cy="5476875"/>
        </a:xfrm>
        <a:prstGeom prst="rect">
          <a:avLst/>
        </a:prstGeom>
      </xdr:spPr>
    </xdr:pic>
    <xdr:clientData/>
  </xdr:twoCellAnchor>
  <xdr:twoCellAnchor editAs="oneCell">
    <xdr:from>
      <xdr:col>1</xdr:col>
      <xdr:colOff>507999</xdr:colOff>
      <xdr:row>249</xdr:row>
      <xdr:rowOff>158749</xdr:rowOff>
    </xdr:from>
    <xdr:to>
      <xdr:col>3</xdr:col>
      <xdr:colOff>3822837</xdr:colOff>
      <xdr:row>279</xdr:row>
      <xdr:rowOff>0</xdr:rowOff>
    </xdr:to>
    <xdr:pic>
      <xdr:nvPicPr>
        <xdr:cNvPr id="19" name="Imagen 18">
          <a:extLst>
            <a:ext uri="{FF2B5EF4-FFF2-40B4-BE49-F238E27FC236}">
              <a16:creationId xmlns:a16="http://schemas.microsoft.com/office/drawing/2014/main" id="{568C7616-3959-B07D-8588-D29FD02C8AE1}"/>
            </a:ext>
          </a:extLst>
        </xdr:cNvPr>
        <xdr:cNvPicPr>
          <a:picLocks noChangeAspect="1"/>
        </xdr:cNvPicPr>
      </xdr:nvPicPr>
      <xdr:blipFill>
        <a:blip xmlns:r="http://schemas.openxmlformats.org/officeDocument/2006/relationships" r:embed="rId12"/>
        <a:stretch>
          <a:fillRect/>
        </a:stretch>
      </xdr:blipFill>
      <xdr:spPr>
        <a:xfrm>
          <a:off x="1269999" y="63833374"/>
          <a:ext cx="9267963" cy="5556251"/>
        </a:xfrm>
        <a:prstGeom prst="rect">
          <a:avLst/>
        </a:prstGeom>
      </xdr:spPr>
    </xdr:pic>
    <xdr:clientData/>
  </xdr:twoCellAnchor>
  <xdr:twoCellAnchor editAs="oneCell">
    <xdr:from>
      <xdr:col>1</xdr:col>
      <xdr:colOff>857250</xdr:colOff>
      <xdr:row>286</xdr:row>
      <xdr:rowOff>126999</xdr:rowOff>
    </xdr:from>
    <xdr:to>
      <xdr:col>3</xdr:col>
      <xdr:colOff>3178675</xdr:colOff>
      <xdr:row>312</xdr:row>
      <xdr:rowOff>111124</xdr:rowOff>
    </xdr:to>
    <xdr:pic>
      <xdr:nvPicPr>
        <xdr:cNvPr id="22" name="Imagen 21">
          <a:extLst>
            <a:ext uri="{FF2B5EF4-FFF2-40B4-BE49-F238E27FC236}">
              <a16:creationId xmlns:a16="http://schemas.microsoft.com/office/drawing/2014/main" id="{976B1481-BEEE-7B81-C930-1DACB4CC29E3}"/>
            </a:ext>
          </a:extLst>
        </xdr:cNvPr>
        <xdr:cNvPicPr>
          <a:picLocks noChangeAspect="1"/>
        </xdr:cNvPicPr>
      </xdr:nvPicPr>
      <xdr:blipFill>
        <a:blip xmlns:r="http://schemas.openxmlformats.org/officeDocument/2006/relationships" r:embed="rId13"/>
        <a:stretch>
          <a:fillRect/>
        </a:stretch>
      </xdr:blipFill>
      <xdr:spPr>
        <a:xfrm>
          <a:off x="1619250" y="70850124"/>
          <a:ext cx="8274550" cy="4937125"/>
        </a:xfrm>
        <a:prstGeom prst="rect">
          <a:avLst/>
        </a:prstGeom>
      </xdr:spPr>
    </xdr:pic>
    <xdr:clientData/>
  </xdr:twoCellAnchor>
  <xdr:twoCellAnchor editAs="oneCell">
    <xdr:from>
      <xdr:col>1</xdr:col>
      <xdr:colOff>888999</xdr:colOff>
      <xdr:row>63</xdr:row>
      <xdr:rowOff>317500</xdr:rowOff>
    </xdr:from>
    <xdr:to>
      <xdr:col>3</xdr:col>
      <xdr:colOff>4365625</xdr:colOff>
      <xdr:row>71</xdr:row>
      <xdr:rowOff>932406</xdr:rowOff>
    </xdr:to>
    <xdr:pic>
      <xdr:nvPicPr>
        <xdr:cNvPr id="7" name="Imagen 6">
          <a:extLst>
            <a:ext uri="{FF2B5EF4-FFF2-40B4-BE49-F238E27FC236}">
              <a16:creationId xmlns:a16="http://schemas.microsoft.com/office/drawing/2014/main" id="{293E9FA9-1CE8-C38C-E3CA-02278E013DEB}"/>
            </a:ext>
          </a:extLst>
        </xdr:cNvPr>
        <xdr:cNvPicPr>
          <a:picLocks noChangeAspect="1"/>
        </xdr:cNvPicPr>
      </xdr:nvPicPr>
      <xdr:blipFill>
        <a:blip xmlns:r="http://schemas.openxmlformats.org/officeDocument/2006/relationships" r:embed="rId14"/>
        <a:stretch>
          <a:fillRect/>
        </a:stretch>
      </xdr:blipFill>
      <xdr:spPr>
        <a:xfrm>
          <a:off x="1650999" y="18780125"/>
          <a:ext cx="9429751" cy="5186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3392021</xdr:colOff>
      <xdr:row>0</xdr:row>
      <xdr:rowOff>164575</xdr:rowOff>
    </xdr:from>
    <xdr:ext cx="4908176" cy="444838"/>
    <xdr:sp macro="" textlink="">
      <xdr:nvSpPr>
        <xdr:cNvPr id="17" name="1 Rectángulo">
          <a:extLst>
            <a:ext uri="{FF2B5EF4-FFF2-40B4-BE49-F238E27FC236}">
              <a16:creationId xmlns:a16="http://schemas.microsoft.com/office/drawing/2014/main" id="{CBC50FEC-C8A3-4439-9D86-5CEF3D8C2092}"/>
            </a:ext>
          </a:extLst>
        </xdr:cNvPr>
        <xdr:cNvSpPr/>
      </xdr:nvSpPr>
      <xdr:spPr>
        <a:xfrm>
          <a:off x="4154021" y="164575"/>
          <a:ext cx="4908176" cy="444838"/>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800" b="1" cap="all" spc="0">
              <a:ln w="0"/>
              <a:solidFill>
                <a:schemeClr val="tx1"/>
              </a:solidFill>
              <a:effectLst>
                <a:reflection blurRad="12700" stA="50000" endPos="50000" dist="5000" dir="5400000" sy="-100000" rotWithShape="0"/>
              </a:effectLst>
            </a:rPr>
            <a:t>avance iniciativas</a:t>
          </a:r>
          <a:r>
            <a:rPr lang="es-ES" sz="1800" b="1" cap="all" spc="0" baseline="0">
              <a:ln w="0"/>
              <a:solidFill>
                <a:schemeClr val="tx1"/>
              </a:solidFill>
              <a:effectLst>
                <a:reflection blurRad="12700" stA="50000" endPos="50000" dist="5000" dir="5400000" sy="-100000" rotWithShape="0"/>
              </a:effectLst>
            </a:rPr>
            <a:t> </a:t>
          </a:r>
          <a:r>
            <a:rPr lang="es-ES" sz="1800" b="1" cap="all" spc="0">
              <a:ln w="0"/>
              <a:solidFill>
                <a:schemeClr val="tx1"/>
              </a:solidFill>
              <a:effectLst>
                <a:reflection blurRad="12700" stA="50000" endPos="50000" dist="5000" dir="5400000" sy="-100000" rotWithShape="0"/>
              </a:effectLst>
            </a:rPr>
            <a:t>PLAN DE ACCIÓN 2023 - 2t</a:t>
          </a:r>
        </a:p>
      </xdr:txBody>
    </xdr:sp>
    <xdr:clientData/>
  </xdr:oneCellAnchor>
  <xdr:oneCellAnchor>
    <xdr:from>
      <xdr:col>0</xdr:col>
      <xdr:colOff>232983</xdr:colOff>
      <xdr:row>1</xdr:row>
      <xdr:rowOff>562</xdr:rowOff>
    </xdr:from>
    <xdr:ext cx="14626017" cy="5920627"/>
    <xdr:sp macro="" textlink="">
      <xdr:nvSpPr>
        <xdr:cNvPr id="4" name="TextBox 2">
          <a:extLst>
            <a:ext uri="{FF2B5EF4-FFF2-40B4-BE49-F238E27FC236}">
              <a16:creationId xmlns:a16="http://schemas.microsoft.com/office/drawing/2014/main" id="{6039A19C-219C-4905-BEC8-5A5ACEB48B18}"/>
            </a:ext>
          </a:extLst>
        </xdr:cNvPr>
        <xdr:cNvSpPr txBox="1">
          <a:spLocks noChangeArrowheads="1"/>
        </xdr:cNvSpPr>
      </xdr:nvSpPr>
      <xdr:spPr bwMode="auto">
        <a:xfrm>
          <a:off x="232983" y="589380"/>
          <a:ext cx="14626017" cy="5920627"/>
        </a:xfrm>
        <a:prstGeom prst="rect">
          <a:avLst/>
        </a:prstGeom>
        <a:solidFill>
          <a:srgbClr val="FFFFFF"/>
        </a:solidFill>
        <a:ln w="9525">
          <a:noFill/>
          <a:miter lim="800000"/>
          <a:headEnd/>
          <a:tailEnd/>
        </a:ln>
      </xdr:spPr>
      <xdr:txBody>
        <a:bodyPr vertOverflow="clip" wrap="square" lIns="91440" tIns="45720" rIns="91440" bIns="45720" anchor="ctr" upright="1"/>
        <a:lstStyle/>
        <a:p>
          <a:r>
            <a:rPr lang="es-CO" sz="1200">
              <a:effectLst/>
              <a:latin typeface="+mn-lt"/>
              <a:ea typeface="+mn-ea"/>
              <a:cs typeface="+mn-cs"/>
            </a:rPr>
            <a:t>A continuación, se presenta el plan de acción a nivel de iniciativas, la información se distribuye de la siguiente manera teniendo en cuenta que la primera columna es la "A" de izquierda a derecha</a:t>
          </a:r>
        </a:p>
        <a:p>
          <a:r>
            <a:rPr lang="es-CO" sz="1200" b="1">
              <a:effectLst/>
              <a:latin typeface="+mn-lt"/>
              <a:ea typeface="+mn-ea"/>
              <a:cs typeface="+mn-cs"/>
            </a:rPr>
            <a:t>Columna A "Bases PND - Transformación" </a:t>
          </a:r>
          <a:r>
            <a:rPr lang="es-CO" sz="1200">
              <a:effectLst/>
              <a:latin typeface="+mn-lt"/>
              <a:ea typeface="+mn-ea"/>
              <a:cs typeface="+mn-cs"/>
            </a:rPr>
            <a:t>Se relaciona la transformación de</a:t>
          </a:r>
          <a:r>
            <a:rPr lang="es-CO" sz="1200" baseline="0">
              <a:effectLst/>
              <a:latin typeface="+mn-lt"/>
              <a:ea typeface="+mn-ea"/>
              <a:cs typeface="+mn-cs"/>
            </a:rPr>
            <a:t> las </a:t>
          </a:r>
          <a:r>
            <a:rPr lang="es-CO" sz="1200">
              <a:effectLst/>
              <a:latin typeface="+mn-lt"/>
              <a:ea typeface="+mn-ea"/>
              <a:cs typeface="+mn-cs"/>
            </a:rPr>
            <a:t>bases del Plan Nacional de Desarrollo "Colombia potencia mundial para la vida" a la cual aportan cada una de las iniciativas.</a:t>
          </a:r>
        </a:p>
        <a:p>
          <a:r>
            <a:rPr lang="es-CO" sz="1200" b="1">
              <a:effectLst/>
              <a:latin typeface="+mn-lt"/>
              <a:ea typeface="+mn-ea"/>
              <a:cs typeface="+mn-cs"/>
            </a:rPr>
            <a:t>Columna B "Catalizadores</a:t>
          </a:r>
          <a:r>
            <a:rPr lang="es-CO" sz="1200" b="1" baseline="0">
              <a:effectLst/>
              <a:latin typeface="+mn-lt"/>
              <a:ea typeface="+mn-ea"/>
              <a:cs typeface="+mn-cs"/>
            </a:rPr>
            <a:t> - Componentes del </a:t>
          </a:r>
          <a:r>
            <a:rPr lang="es-CO" sz="1200" b="1">
              <a:effectLst/>
              <a:latin typeface="+mn-lt"/>
              <a:ea typeface="+mn-ea"/>
              <a:cs typeface="+mn-cs"/>
            </a:rPr>
            <a:t>PND </a:t>
          </a:r>
          <a:r>
            <a:rPr lang="es-CO" sz="1200">
              <a:effectLst/>
              <a:latin typeface="+mn-lt"/>
              <a:ea typeface="+mn-ea"/>
              <a:cs typeface="+mn-cs"/>
            </a:rPr>
            <a:t>Se relacionan catalizadores</a:t>
          </a:r>
          <a:r>
            <a:rPr lang="es-CO" sz="1200" baseline="0">
              <a:effectLst/>
              <a:latin typeface="+mn-lt"/>
              <a:ea typeface="+mn-ea"/>
              <a:cs typeface="+mn-cs"/>
            </a:rPr>
            <a:t> y componentes de las base de</a:t>
          </a:r>
          <a:r>
            <a:rPr lang="es-CO" sz="1200">
              <a:effectLst/>
              <a:latin typeface="+mn-lt"/>
              <a:ea typeface="+mn-ea"/>
              <a:cs typeface="+mn-cs"/>
            </a:rPr>
            <a:t>l Plan Nacional de Desarrollo "Colombia potencia mundial de la vida" a la cual aportan cada una de las iniciativas.</a:t>
          </a:r>
        </a:p>
        <a:p>
          <a:pPr marL="0" marR="0" lvl="0" indent="0" defTabSz="914400" eaLnBrk="1" fontAlgn="auto" latinLnBrk="0" hangingPunct="1">
            <a:lnSpc>
              <a:spcPct val="100000"/>
            </a:lnSpc>
            <a:spcBef>
              <a:spcPts val="0"/>
            </a:spcBef>
            <a:spcAft>
              <a:spcPts val="0"/>
            </a:spcAft>
            <a:buClrTx/>
            <a:buSzTx/>
            <a:buFontTx/>
            <a:buNone/>
            <a:tabLst/>
            <a:defRPr/>
          </a:pPr>
          <a:r>
            <a:rPr lang="es-CO" sz="1200" b="1">
              <a:effectLst/>
              <a:latin typeface="+mn-lt"/>
              <a:ea typeface="+mn-ea"/>
              <a:cs typeface="+mn-cs"/>
            </a:rPr>
            <a:t>Columna C "Enfoque" </a:t>
          </a:r>
          <a:r>
            <a:rPr lang="es-CO" sz="1200">
              <a:effectLst/>
              <a:latin typeface="+mn-lt"/>
              <a:ea typeface="+mn-ea"/>
              <a:cs typeface="+mn-cs"/>
            </a:rPr>
            <a:t>Se da a conocer si es del componente Estratégico Misional o componente transversal de la Iniciativa en el Plan de Acción.</a:t>
          </a:r>
          <a:endParaRPr lang="es-CO" sz="1200">
            <a:effectLst/>
          </a:endParaRPr>
        </a:p>
        <a:p>
          <a:r>
            <a:rPr lang="es-CO" sz="1200" b="1">
              <a:effectLst/>
              <a:latin typeface="+mn-lt"/>
              <a:ea typeface="+mn-ea"/>
              <a:cs typeface="+mn-cs"/>
            </a:rPr>
            <a:t>Columna D "Líneas Estratégicas</a:t>
          </a:r>
          <a:r>
            <a:rPr lang="es-CO" sz="1200" b="1" baseline="0">
              <a:effectLst/>
              <a:latin typeface="+mn-lt"/>
              <a:ea typeface="+mn-ea"/>
              <a:cs typeface="+mn-cs"/>
            </a:rPr>
            <a:t> / Dimensión MIG</a:t>
          </a:r>
          <a:r>
            <a:rPr lang="es-CO" sz="1200" b="1">
              <a:effectLst/>
              <a:latin typeface="+mn-lt"/>
              <a:ea typeface="+mn-ea"/>
              <a:cs typeface="+mn-cs"/>
            </a:rPr>
            <a:t>": </a:t>
          </a:r>
          <a:r>
            <a:rPr lang="es-CO" sz="1200" b="0">
              <a:effectLst/>
              <a:latin typeface="+mn-lt"/>
              <a:ea typeface="+mn-ea"/>
              <a:cs typeface="+mn-cs"/>
            </a:rPr>
            <a:t>Asociado a</a:t>
          </a:r>
          <a:r>
            <a:rPr lang="es-CO" sz="1200" b="0" baseline="0">
              <a:effectLst/>
              <a:latin typeface="+mn-lt"/>
              <a:ea typeface="+mn-ea"/>
              <a:cs typeface="+mn-cs"/>
            </a:rPr>
            <a:t> las líneas </a:t>
          </a:r>
          <a:r>
            <a:rPr lang="es-CO" sz="1200" b="0">
              <a:effectLst/>
              <a:latin typeface="+mn-lt"/>
              <a:ea typeface="+mn-ea"/>
              <a:cs typeface="+mn-cs"/>
            </a:rPr>
            <a:t>estratégicas del Sector TIC para</a:t>
          </a:r>
          <a:r>
            <a:rPr lang="es-CO" sz="1200" b="0" baseline="0">
              <a:effectLst/>
              <a:latin typeface="+mn-lt"/>
              <a:ea typeface="+mn-ea"/>
              <a:cs typeface="+mn-cs"/>
            </a:rPr>
            <a:t> el periodo de Gobierno 2022-2026 en lo relacionado al enfoque estratégico</a:t>
          </a:r>
          <a:r>
            <a:rPr lang="es-CO" sz="1200" b="0">
              <a:effectLst/>
              <a:latin typeface="+mn-lt"/>
              <a:ea typeface="+mn-ea"/>
              <a:cs typeface="+mn-cs"/>
            </a:rPr>
            <a:t>,  y el enfoque transversal correspondiente a las dimensiones del</a:t>
          </a:r>
          <a:r>
            <a:rPr lang="es-CO" sz="1200" b="0" baseline="0">
              <a:effectLst/>
              <a:latin typeface="+mn-lt"/>
              <a:ea typeface="+mn-ea"/>
              <a:cs typeface="+mn-cs"/>
            </a:rPr>
            <a:t> Modelo Integrado de Gestión</a:t>
          </a:r>
          <a:r>
            <a:rPr lang="es-CO" sz="1200" b="0">
              <a:effectLst/>
              <a:latin typeface="+mn-lt"/>
              <a:ea typeface="+mn-ea"/>
              <a:cs typeface="+mn-cs"/>
            </a:rPr>
            <a:t>, a continuación se definen:</a:t>
          </a:r>
        </a:p>
        <a:p>
          <a:endParaRPr lang="es-CO" sz="1200" i="1" u="sng">
            <a:effectLst/>
            <a:latin typeface="+mn-lt"/>
            <a:ea typeface="+mn-ea"/>
            <a:cs typeface="+mn-cs"/>
          </a:endParaRPr>
        </a:p>
        <a:p>
          <a:r>
            <a:rPr lang="es-CO" sz="1200" i="1" u="sng">
              <a:effectLst/>
              <a:latin typeface="+mn-lt"/>
              <a:ea typeface="+mn-ea"/>
              <a:cs typeface="+mn-cs"/>
            </a:rPr>
            <a:t>1.Enfoque estratégico</a:t>
          </a:r>
          <a:endParaRPr lang="es-CO" sz="1200" u="sng">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200">
              <a:effectLst/>
              <a:latin typeface="+mn-lt"/>
              <a:ea typeface="+mn-ea"/>
              <a:cs typeface="+mn-cs"/>
            </a:rPr>
            <a:t>1.1. </a:t>
          </a:r>
          <a:r>
            <a:rPr lang="en-US" sz="1200" b="1">
              <a:effectLst/>
              <a:latin typeface="+mn-lt"/>
              <a:ea typeface="+mn-ea"/>
              <a:cs typeface="+mn-cs"/>
            </a:rPr>
            <a:t>Conectividad</a:t>
          </a:r>
          <a:r>
            <a:rPr lang="en-US" sz="1200" b="1" baseline="0">
              <a:effectLst/>
              <a:latin typeface="+mn-lt"/>
              <a:ea typeface="+mn-ea"/>
              <a:cs typeface="+mn-cs"/>
            </a:rPr>
            <a:t> </a:t>
          </a:r>
          <a:r>
            <a:rPr lang="en-US" sz="1200" b="1">
              <a:effectLst/>
              <a:latin typeface="+mn-lt"/>
              <a:ea typeface="+mn-ea"/>
              <a:cs typeface="+mn-cs"/>
            </a:rPr>
            <a:t>reducción de la Brecha digital y la Pobreza : </a:t>
          </a:r>
          <a:r>
            <a:rPr lang="en-US" sz="1200" b="0">
              <a:effectLst/>
              <a:latin typeface="+mn-lt"/>
              <a:ea typeface="+mn-ea"/>
              <a:cs typeface="+mn-cs"/>
            </a:rPr>
            <a:t>Utilizar las distintas tecnologías disponibles para conectar a todos los colombianos con las oportunidades, reducir la Brecha Digital y recibir en nuestro país la era del 5G. Trabajar hombro a hombro con todo el sector para llegar con internet de calidad a las ciudades y a todos los rincones del país.</a:t>
          </a:r>
        </a:p>
        <a:p>
          <a:r>
            <a:rPr lang="es-CO" sz="1200">
              <a:effectLst/>
              <a:latin typeface="+mn-lt"/>
              <a:ea typeface="+mn-ea"/>
              <a:cs typeface="+mn-cs"/>
            </a:rPr>
            <a:t>1.2. </a:t>
          </a:r>
          <a:r>
            <a:rPr lang="en-US" sz="1200" b="1">
              <a:effectLst/>
              <a:latin typeface="+mn-lt"/>
              <a:ea typeface="+mn-ea"/>
              <a:cs typeface="+mn-cs"/>
            </a:rPr>
            <a:t>Tecnología que Transforma:</a:t>
          </a:r>
          <a:r>
            <a:rPr lang="en-US" sz="1200">
              <a:effectLst/>
              <a:latin typeface="+mn-lt"/>
              <a:ea typeface="+mn-ea"/>
              <a:cs typeface="+mn-cs"/>
            </a:rPr>
            <a:t> Fomentar los ecosistemas de innovación como mecanismo para acelerar la transformación digital del sector público y del sector privado. Ser referentes latinoamericanos en el uso de la Inteligencia Artificial para superar problemáticas sociales del país.</a:t>
          </a:r>
        </a:p>
        <a:p>
          <a:r>
            <a:rPr lang="es-CO" sz="1200">
              <a:effectLst/>
              <a:latin typeface="+mn-lt"/>
              <a:ea typeface="+mn-ea"/>
              <a:cs typeface="+mn-cs"/>
            </a:rPr>
            <a:t>1.3.</a:t>
          </a:r>
          <a:r>
            <a:rPr lang="en-US" sz="1200">
              <a:effectLst/>
              <a:latin typeface="+mn-lt"/>
              <a:ea typeface="+mn-ea"/>
              <a:cs typeface="+mn-cs"/>
            </a:rPr>
            <a:t> </a:t>
          </a:r>
          <a:r>
            <a:rPr lang="en-US" sz="1200" b="1">
              <a:effectLst/>
              <a:latin typeface="+mn-lt"/>
              <a:ea typeface="+mn-ea"/>
              <a:cs typeface="+mn-cs"/>
            </a:rPr>
            <a:t>Educación Digital: </a:t>
          </a:r>
          <a:r>
            <a:rPr lang="en-US" sz="1200" b="0">
              <a:effectLst/>
              <a:latin typeface="+mn-lt"/>
              <a:ea typeface="+mn-ea"/>
              <a:cs typeface="+mn-cs"/>
            </a:rPr>
            <a:t>Formar habilidades digitales para promover la generación de nuevos empleos y la protección de los empleos actuales. Formar el talento que requiere nuestro país para impulsar la transformación digital. La tecnología será la herramienta para acompañar a rectores y docentes en la transformación de la educación.  Llevar servicios y contenidos pedagógicos innovadores a los maestros, estudiantes y padres de familia. Este será un trabajo en equipo con todo el sector educativo. </a:t>
          </a:r>
        </a:p>
        <a:p>
          <a:endParaRPr lang="en-US" sz="1200" baseline="0">
            <a:effectLst/>
            <a:latin typeface="+mn-lt"/>
            <a:ea typeface="+mn-ea"/>
            <a:cs typeface="+mn-cs"/>
          </a:endParaRPr>
        </a:p>
        <a:p>
          <a:r>
            <a:rPr lang="es-CO" sz="1200" i="1" u="sng">
              <a:effectLst/>
              <a:latin typeface="+mn-lt"/>
              <a:ea typeface="+mn-ea"/>
              <a:cs typeface="+mn-cs"/>
            </a:rPr>
            <a:t>2. Enfoque transversal</a:t>
          </a:r>
          <a:endParaRPr lang="es-CO" sz="1200" u="sng">
            <a:effectLst/>
            <a:latin typeface="+mn-lt"/>
            <a:ea typeface="+mn-ea"/>
            <a:cs typeface="+mn-cs"/>
          </a:endParaRPr>
        </a:p>
        <a:p>
          <a:r>
            <a:rPr lang="es-CO" sz="1200">
              <a:effectLst/>
              <a:latin typeface="+mn-lt"/>
              <a:ea typeface="+mn-ea"/>
              <a:cs typeface="+mn-cs"/>
            </a:rPr>
            <a:t>2.1. </a:t>
          </a:r>
          <a:r>
            <a:rPr lang="en-US" sz="1200">
              <a:effectLst/>
              <a:latin typeface="+mn-lt"/>
              <a:ea typeface="+mn-ea"/>
              <a:cs typeface="+mn-cs"/>
            </a:rPr>
            <a:t>Cultura</a:t>
          </a:r>
          <a:r>
            <a:rPr lang="es-CO" sz="1200">
              <a:effectLst/>
              <a:latin typeface="+mn-lt"/>
              <a:ea typeface="+mn-ea"/>
              <a:cs typeface="+mn-cs"/>
            </a:rPr>
            <a:t>.</a:t>
          </a:r>
        </a:p>
        <a:p>
          <a:r>
            <a:rPr lang="es-CO" sz="1200">
              <a:effectLst/>
              <a:latin typeface="+mn-lt"/>
              <a:ea typeface="+mn-ea"/>
              <a:cs typeface="+mn-cs"/>
            </a:rPr>
            <a:t>2.2. </a:t>
          </a:r>
          <a:r>
            <a:rPr lang="en-US" sz="1200">
              <a:effectLst/>
              <a:latin typeface="+mn-lt"/>
              <a:ea typeface="+mn-ea"/>
              <a:cs typeface="+mn-cs"/>
            </a:rPr>
            <a:t>Arquitectura Institucional</a:t>
          </a:r>
          <a:endParaRPr lang="es-CO" sz="1200">
            <a:effectLst/>
            <a:latin typeface="+mn-lt"/>
            <a:ea typeface="+mn-ea"/>
            <a:cs typeface="+mn-cs"/>
          </a:endParaRPr>
        </a:p>
        <a:p>
          <a:r>
            <a:rPr lang="es-CO" sz="1200">
              <a:effectLst/>
              <a:latin typeface="+mn-lt"/>
              <a:ea typeface="+mn-ea"/>
              <a:cs typeface="+mn-cs"/>
            </a:rPr>
            <a:t>2.3. </a:t>
          </a:r>
          <a:r>
            <a:rPr lang="en-US" sz="1200">
              <a:effectLst/>
              <a:latin typeface="+mn-lt"/>
              <a:ea typeface="+mn-ea"/>
              <a:cs typeface="+mn-cs"/>
            </a:rPr>
            <a:t>Relación con los Grupos de Interés</a:t>
          </a:r>
          <a:endParaRPr lang="es-CO" sz="1200">
            <a:effectLst/>
            <a:latin typeface="+mn-lt"/>
            <a:ea typeface="+mn-ea"/>
            <a:cs typeface="+mn-cs"/>
          </a:endParaRPr>
        </a:p>
        <a:p>
          <a:r>
            <a:rPr lang="es-CO" sz="1200">
              <a:effectLst/>
              <a:latin typeface="+mn-lt"/>
              <a:ea typeface="+mn-ea"/>
              <a:cs typeface="+mn-cs"/>
            </a:rPr>
            <a:t>2.4. </a:t>
          </a:r>
          <a:r>
            <a:rPr lang="en-US" sz="1200">
              <a:effectLst/>
              <a:latin typeface="+mn-lt"/>
              <a:ea typeface="+mn-ea"/>
              <a:cs typeface="+mn-cs"/>
            </a:rPr>
            <a:t>Seguimiento Análisis y Mejora</a:t>
          </a:r>
          <a:endParaRPr lang="es-CO" sz="1200">
            <a:effectLst/>
            <a:latin typeface="+mn-lt"/>
            <a:ea typeface="+mn-ea"/>
            <a:cs typeface="+mn-cs"/>
          </a:endParaRPr>
        </a:p>
        <a:p>
          <a:r>
            <a:rPr lang="es-CO" sz="1200">
              <a:effectLst/>
              <a:latin typeface="+mn-lt"/>
              <a:ea typeface="+mn-ea"/>
              <a:cs typeface="+mn-cs"/>
            </a:rPr>
            <a:t>2.5. </a:t>
          </a:r>
          <a:r>
            <a:rPr lang="en-US" sz="1200">
              <a:effectLst/>
              <a:latin typeface="+mn-lt"/>
              <a:ea typeface="+mn-ea"/>
              <a:cs typeface="+mn-cs"/>
            </a:rPr>
            <a:t>Liderazgo, Innovación y Gestión del Conocimiento</a:t>
          </a:r>
          <a:endParaRPr lang="es-CO" sz="1200">
            <a:effectLst/>
            <a:latin typeface="+mn-lt"/>
            <a:ea typeface="+mn-ea"/>
            <a:cs typeface="+mn-cs"/>
          </a:endParaRPr>
        </a:p>
        <a:p>
          <a:r>
            <a:rPr lang="es-CO" sz="1200" b="1">
              <a:effectLst/>
              <a:latin typeface="+mn-lt"/>
              <a:ea typeface="+mn-ea"/>
              <a:cs typeface="+mn-cs"/>
            </a:rPr>
            <a:t>Columna E "Código</a:t>
          </a:r>
          <a:r>
            <a:rPr lang="es-CO" sz="1200" b="1" baseline="0">
              <a:effectLst/>
              <a:latin typeface="+mn-lt"/>
              <a:ea typeface="+mn-ea"/>
              <a:cs typeface="+mn-cs"/>
            </a:rPr>
            <a:t> Iniciativa" </a:t>
          </a:r>
          <a:r>
            <a:rPr lang="es-CO" sz="1200" b="0" baseline="0">
              <a:effectLst/>
              <a:latin typeface="+mn-lt"/>
              <a:ea typeface="+mn-ea"/>
              <a:cs typeface="+mn-cs"/>
            </a:rPr>
            <a:t>Corresponde a la identificación interna de las iniciativas de acuerdo al Enfoque (E1 o E2), la línea estratégica (L1 a L3) y un diferenciador numérico.</a:t>
          </a:r>
          <a:endParaRPr lang="es-CO" sz="1200" b="1">
            <a:effectLst/>
            <a:latin typeface="+mn-lt"/>
            <a:ea typeface="+mn-ea"/>
            <a:cs typeface="+mn-cs"/>
          </a:endParaRPr>
        </a:p>
        <a:p>
          <a:r>
            <a:rPr lang="es-CO" sz="1100" b="1">
              <a:effectLst/>
              <a:latin typeface="+mn-lt"/>
              <a:ea typeface="+mn-ea"/>
              <a:cs typeface="+mn-cs"/>
            </a:rPr>
            <a:t>Columna F  </a:t>
          </a:r>
          <a:r>
            <a:rPr lang="es-CO" sz="1200" b="1">
              <a:effectLst/>
              <a:latin typeface="+mn-lt"/>
              <a:ea typeface="+mn-ea"/>
              <a:cs typeface="+mn-cs"/>
            </a:rPr>
            <a:t>"Iniciativa</a:t>
          </a:r>
          <a:r>
            <a:rPr lang="es-CO" sz="1200">
              <a:effectLst/>
              <a:latin typeface="+mn-lt"/>
              <a:ea typeface="+mn-ea"/>
              <a:cs typeface="+mn-cs"/>
            </a:rPr>
            <a:t>": se relacionan las iniciativas del plan de acción para la vigencia 2023, se definen como el componente básico o módulo articulador del esquema de planeación estratégica adoptado por el Ministerio TIC , como cabeza de sector.</a:t>
          </a:r>
        </a:p>
        <a:p>
          <a:r>
            <a:rPr lang="es-CO" sz="1200" b="1">
              <a:effectLst/>
              <a:latin typeface="+mn-lt"/>
              <a:ea typeface="+mn-ea"/>
              <a:cs typeface="+mn-cs"/>
            </a:rPr>
            <a:t>Columna G "Objetivo Iniciativa": </a:t>
          </a:r>
          <a:r>
            <a:rPr lang="es-CO" sz="1200">
              <a:effectLst/>
              <a:latin typeface="+mn-lt"/>
              <a:ea typeface="+mn-ea"/>
              <a:cs typeface="+mn-cs"/>
            </a:rPr>
            <a:t>En este espacio se relaciona el objetivo de cada una de las iniciativas del Plan de Acción.</a:t>
          </a:r>
        </a:p>
        <a:p>
          <a:r>
            <a:rPr lang="es-CO" sz="1200" b="1">
              <a:effectLst/>
              <a:latin typeface="+mn-lt"/>
              <a:ea typeface="+mn-ea"/>
              <a:cs typeface="+mn-cs"/>
            </a:rPr>
            <a:t>Columna H "Política de Gestión y Desempeño</a:t>
          </a:r>
          <a:r>
            <a:rPr lang="es-CO" sz="1200">
              <a:effectLst/>
              <a:latin typeface="+mn-lt"/>
              <a:ea typeface="+mn-ea"/>
              <a:cs typeface="+mn-cs"/>
            </a:rPr>
            <a:t>": en esta columna se permite relacionar de acuerdo con al decreto 1499 de 2017 la Política de gestión y desempeño institucional asociada a cada una de las iniciativas al Plan de Acción, a continuación se relacionan las políticas vigentes.</a:t>
          </a:r>
        </a:p>
      </xdr:txBody>
    </xdr:sp>
    <xdr:clientData/>
  </xdr:oneCellAnchor>
  <xdr:twoCellAnchor>
    <xdr:from>
      <xdr:col>0</xdr:col>
      <xdr:colOff>252406</xdr:colOff>
      <xdr:row>30</xdr:row>
      <xdr:rowOff>110115</xdr:rowOff>
    </xdr:from>
    <xdr:to>
      <xdr:col>1</xdr:col>
      <xdr:colOff>9436606</xdr:colOff>
      <xdr:row>48</xdr:row>
      <xdr:rowOff>152978</xdr:rowOff>
    </xdr:to>
    <xdr:sp macro="" textlink="">
      <xdr:nvSpPr>
        <xdr:cNvPr id="2" name="CuadroTexto 3">
          <a:extLst>
            <a:ext uri="{FF2B5EF4-FFF2-40B4-BE49-F238E27FC236}">
              <a16:creationId xmlns:a16="http://schemas.microsoft.com/office/drawing/2014/main" id="{38D6DA19-EFE0-4008-99C0-3076AB7F2740}"/>
            </a:ext>
            <a:ext uri="{147F2762-F138-4A5C-976F-8EAC2B608ADB}">
              <a16:predDERef xmlns:a16="http://schemas.microsoft.com/office/drawing/2014/main" pred="{6039A19C-219C-4905-BEC8-5A5ACEB48B18}"/>
            </a:ext>
          </a:extLst>
        </xdr:cNvPr>
        <xdr:cNvSpPr txBox="1"/>
      </xdr:nvSpPr>
      <xdr:spPr>
        <a:xfrm>
          <a:off x="252406" y="6402388"/>
          <a:ext cx="9949086" cy="34199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dk1"/>
              </a:solidFill>
              <a:effectLst/>
              <a:latin typeface="+mn-lt"/>
              <a:ea typeface="+mn-ea"/>
              <a:cs typeface="+mn-cs"/>
            </a:rPr>
            <a:t>1. Planeación Institucional </a:t>
          </a:r>
        </a:p>
        <a:p>
          <a:r>
            <a:rPr lang="es-CO" sz="1100">
              <a:solidFill>
                <a:schemeClr val="dk1"/>
              </a:solidFill>
              <a:effectLst/>
              <a:latin typeface="+mn-lt"/>
              <a:ea typeface="+mn-ea"/>
              <a:cs typeface="+mn-cs"/>
            </a:rPr>
            <a:t>2. Gestión presupuestal y eficiencia del gasto público</a:t>
          </a:r>
        </a:p>
        <a:p>
          <a:r>
            <a:rPr lang="es-CO" sz="1100">
              <a:solidFill>
                <a:schemeClr val="dk1"/>
              </a:solidFill>
              <a:effectLst/>
              <a:latin typeface="+mn-lt"/>
              <a:ea typeface="+mn-ea"/>
              <a:cs typeface="+mn-cs"/>
            </a:rPr>
            <a:t>3. Compras y Contratación Pública </a:t>
          </a:r>
        </a:p>
        <a:p>
          <a:r>
            <a:rPr lang="es-CO" sz="1100">
              <a:solidFill>
                <a:schemeClr val="dk1"/>
              </a:solidFill>
              <a:effectLst/>
              <a:latin typeface="+mn-lt"/>
              <a:ea typeface="+mn-ea"/>
              <a:cs typeface="+mn-cs"/>
            </a:rPr>
            <a:t> 4. Talento humano </a:t>
          </a:r>
        </a:p>
        <a:p>
          <a:r>
            <a:rPr lang="es-CO" sz="1100">
              <a:solidFill>
                <a:schemeClr val="dk1"/>
              </a:solidFill>
              <a:effectLst/>
              <a:latin typeface="+mn-lt"/>
              <a:ea typeface="+mn-ea"/>
              <a:cs typeface="+mn-cs"/>
            </a:rPr>
            <a:t>5. Integridad </a:t>
          </a:r>
        </a:p>
        <a:p>
          <a:r>
            <a:rPr lang="es-CO" sz="1100">
              <a:solidFill>
                <a:schemeClr val="dk1"/>
              </a:solidFill>
              <a:effectLst/>
              <a:latin typeface="+mn-lt"/>
              <a:ea typeface="+mn-ea"/>
              <a:cs typeface="+mn-cs"/>
            </a:rPr>
            <a:t>6. Transparencia, acceso a la información pública y lucha contra la corrupción </a:t>
          </a:r>
        </a:p>
        <a:p>
          <a:r>
            <a:rPr lang="es-CO" sz="1100">
              <a:solidFill>
                <a:schemeClr val="dk1"/>
              </a:solidFill>
              <a:effectLst/>
              <a:latin typeface="+mn-lt"/>
              <a:ea typeface="+mn-ea"/>
              <a:cs typeface="+mn-cs"/>
            </a:rPr>
            <a:t>7. Fortalecimiento organizacional y simplificación de procesos </a:t>
          </a:r>
        </a:p>
        <a:p>
          <a:r>
            <a:rPr lang="es-CO" sz="1100">
              <a:solidFill>
                <a:schemeClr val="dk1"/>
              </a:solidFill>
              <a:effectLst/>
              <a:latin typeface="+mn-lt"/>
              <a:ea typeface="+mn-ea"/>
              <a:cs typeface="+mn-cs"/>
            </a:rPr>
            <a:t>8. Servicio al ciudadano </a:t>
          </a:r>
        </a:p>
        <a:p>
          <a:r>
            <a:rPr lang="es-CO" sz="1100">
              <a:solidFill>
                <a:schemeClr val="dk1"/>
              </a:solidFill>
              <a:effectLst/>
              <a:latin typeface="+mn-lt"/>
              <a:ea typeface="+mn-ea"/>
              <a:cs typeface="+mn-cs"/>
            </a:rPr>
            <a:t>9. Participación ciudadana en la gestión pública </a:t>
          </a:r>
        </a:p>
        <a:p>
          <a:r>
            <a:rPr lang="es-CO" sz="1100">
              <a:solidFill>
                <a:schemeClr val="dk1"/>
              </a:solidFill>
              <a:effectLst/>
              <a:latin typeface="+mn-lt"/>
              <a:ea typeface="+mn-ea"/>
              <a:cs typeface="+mn-cs"/>
            </a:rPr>
            <a:t>10. Racionalización de trámites </a:t>
          </a:r>
        </a:p>
        <a:p>
          <a:r>
            <a:rPr lang="es-CO" sz="1100">
              <a:solidFill>
                <a:schemeClr val="dk1"/>
              </a:solidFill>
              <a:effectLst/>
              <a:latin typeface="+mn-lt"/>
              <a:ea typeface="+mn-ea"/>
              <a:cs typeface="+mn-cs"/>
            </a:rPr>
            <a:t>11.Gobierno digital </a:t>
          </a:r>
        </a:p>
        <a:p>
          <a:r>
            <a:rPr lang="es-CO" sz="1100">
              <a:solidFill>
                <a:schemeClr val="dk1"/>
              </a:solidFill>
              <a:effectLst/>
              <a:latin typeface="+mn-lt"/>
              <a:ea typeface="+mn-ea"/>
              <a:cs typeface="+mn-cs"/>
            </a:rPr>
            <a:t>12. Seguridad digital </a:t>
          </a:r>
        </a:p>
        <a:p>
          <a:r>
            <a:rPr lang="es-CO" sz="1100">
              <a:solidFill>
                <a:schemeClr val="dk1"/>
              </a:solidFill>
              <a:effectLst/>
              <a:latin typeface="+mn-lt"/>
              <a:ea typeface="+mn-ea"/>
              <a:cs typeface="+mn-cs"/>
            </a:rPr>
            <a:t>13.Defensa jurídica </a:t>
          </a:r>
        </a:p>
        <a:p>
          <a:r>
            <a:rPr lang="es-CO" sz="1100">
              <a:solidFill>
                <a:schemeClr val="dk1"/>
              </a:solidFill>
              <a:effectLst/>
              <a:latin typeface="+mn-lt"/>
              <a:ea typeface="+mn-ea"/>
              <a:cs typeface="+mn-cs"/>
            </a:rPr>
            <a:t>14. Mejora normativa4 </a:t>
          </a:r>
        </a:p>
        <a:p>
          <a:r>
            <a:rPr lang="es-CO" sz="1100">
              <a:solidFill>
                <a:schemeClr val="dk1"/>
              </a:solidFill>
              <a:effectLst/>
              <a:latin typeface="+mn-lt"/>
              <a:ea typeface="+mn-ea"/>
              <a:cs typeface="+mn-cs"/>
            </a:rPr>
            <a:t>15.Gestión del conocimiento y la innovación </a:t>
          </a:r>
        </a:p>
        <a:p>
          <a:r>
            <a:rPr lang="es-CO" sz="1100">
              <a:solidFill>
                <a:schemeClr val="dk1"/>
              </a:solidFill>
              <a:effectLst/>
              <a:latin typeface="+mn-lt"/>
              <a:ea typeface="+mn-ea"/>
              <a:cs typeface="+mn-cs"/>
            </a:rPr>
            <a:t>16.Gestión documental </a:t>
          </a:r>
        </a:p>
        <a:p>
          <a:r>
            <a:rPr lang="es-CO" sz="1100">
              <a:solidFill>
                <a:schemeClr val="dk1"/>
              </a:solidFill>
              <a:effectLst/>
              <a:latin typeface="+mn-lt"/>
              <a:ea typeface="+mn-ea"/>
              <a:cs typeface="+mn-cs"/>
            </a:rPr>
            <a:t>17.Gestión de la información estadística </a:t>
          </a:r>
        </a:p>
        <a:p>
          <a:r>
            <a:rPr lang="es-CO" sz="1100">
              <a:solidFill>
                <a:schemeClr val="dk1"/>
              </a:solidFill>
              <a:effectLst/>
              <a:latin typeface="+mn-lt"/>
              <a:ea typeface="+mn-ea"/>
              <a:cs typeface="+mn-cs"/>
            </a:rPr>
            <a:t>18. Seguimiento y evaluación del desempeño institucional </a:t>
          </a:r>
        </a:p>
        <a:p>
          <a:r>
            <a:rPr lang="es-CO" sz="1100">
              <a:solidFill>
                <a:schemeClr val="dk1"/>
              </a:solidFill>
              <a:effectLst/>
              <a:latin typeface="+mn-lt"/>
              <a:ea typeface="+mn-ea"/>
              <a:cs typeface="+mn-cs"/>
            </a:rPr>
            <a:t>19. Control interno</a:t>
          </a:r>
        </a:p>
        <a:p>
          <a:endParaRPr lang="es-CO" sz="1200">
            <a:solidFill>
              <a:schemeClr val="dk1"/>
            </a:solidFill>
            <a:effectLst/>
            <a:latin typeface="+mn-lt"/>
            <a:ea typeface="+mn-ea"/>
            <a:cs typeface="+mn-cs"/>
          </a:endParaRPr>
        </a:p>
      </xdr:txBody>
    </xdr:sp>
    <xdr:clientData/>
  </xdr:twoCellAnchor>
  <xdr:twoCellAnchor>
    <xdr:from>
      <xdr:col>0</xdr:col>
      <xdr:colOff>78239</xdr:colOff>
      <xdr:row>50</xdr:row>
      <xdr:rowOff>175190</xdr:rowOff>
    </xdr:from>
    <xdr:to>
      <xdr:col>1</xdr:col>
      <xdr:colOff>10948646</xdr:colOff>
      <xdr:row>63</xdr:row>
      <xdr:rowOff>301006</xdr:rowOff>
    </xdr:to>
    <xdr:sp macro="" textlink="">
      <xdr:nvSpPr>
        <xdr:cNvPr id="5" name="CuadroTexto 5">
          <a:extLst>
            <a:ext uri="{FF2B5EF4-FFF2-40B4-BE49-F238E27FC236}">
              <a16:creationId xmlns:a16="http://schemas.microsoft.com/office/drawing/2014/main" id="{7FFA5AE5-EF0F-4E7A-AF13-A8C34A26B2E3}"/>
            </a:ext>
          </a:extLst>
        </xdr:cNvPr>
        <xdr:cNvSpPr txBox="1"/>
      </xdr:nvSpPr>
      <xdr:spPr>
        <a:xfrm>
          <a:off x="78239" y="10958851"/>
          <a:ext cx="11618800" cy="27792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mn-lt"/>
              <a:ea typeface="+mn-ea"/>
              <a:cs typeface="+mn-cs"/>
            </a:rPr>
            <a:t>Columna I "Meta de Desarrollo Sostenible Relacionado:" </a:t>
          </a:r>
          <a:r>
            <a:rPr lang="es-CO" sz="1100">
              <a:solidFill>
                <a:schemeClr val="dk1"/>
              </a:solidFill>
              <a:effectLst/>
              <a:latin typeface="+mn-lt"/>
              <a:ea typeface="+mn-ea"/>
              <a:cs typeface="+mn-cs"/>
            </a:rPr>
            <a:t>Corresponde a la meta asociada para cada Objetivo de Desarrollo Sostenible.</a:t>
          </a:r>
          <a:endParaRPr lang="es-419" sz="1200">
            <a:effectLst/>
          </a:endParaRPr>
        </a:p>
        <a:p>
          <a:r>
            <a:rPr lang="es-CO" sz="1100" b="1">
              <a:solidFill>
                <a:schemeClr val="dk1"/>
              </a:solidFill>
              <a:effectLst/>
              <a:latin typeface="+mn-lt"/>
              <a:ea typeface="+mn-ea"/>
              <a:cs typeface="+mn-cs"/>
            </a:rPr>
            <a:t>Columna J "Programado Actividades 2T": </a:t>
          </a:r>
          <a:r>
            <a:rPr lang="es-CO" sz="1100">
              <a:solidFill>
                <a:schemeClr val="dk1"/>
              </a:solidFill>
              <a:effectLst/>
              <a:latin typeface="+mn-lt"/>
              <a:ea typeface="+mn-ea"/>
              <a:cs typeface="+mn-cs"/>
            </a:rPr>
            <a:t>Dato porcentual que</a:t>
          </a:r>
          <a:r>
            <a:rPr lang="es-CO" sz="1100" baseline="0">
              <a:solidFill>
                <a:schemeClr val="dk1"/>
              </a:solidFill>
              <a:effectLst/>
              <a:latin typeface="+mn-lt"/>
              <a:ea typeface="+mn-ea"/>
              <a:cs typeface="+mn-cs"/>
            </a:rPr>
            <a:t> expresa el valor acumulado de actividades programadas con corte al segundo </a:t>
          </a:r>
          <a:r>
            <a:rPr lang="es-CO" sz="1100">
              <a:solidFill>
                <a:schemeClr val="dk1"/>
              </a:solidFill>
              <a:effectLst/>
              <a:latin typeface="+mn-lt"/>
              <a:ea typeface="+mn-ea"/>
              <a:cs typeface="+mn-cs"/>
            </a:rPr>
            <a:t>trimestre de la vigencia 2022</a:t>
          </a:r>
          <a:endParaRPr lang="es-419" sz="1200">
            <a:effectLst/>
          </a:endParaRPr>
        </a:p>
        <a:p>
          <a:r>
            <a:rPr lang="es-CO" sz="1100" b="1">
              <a:solidFill>
                <a:schemeClr val="dk1"/>
              </a:solidFill>
              <a:effectLst/>
              <a:latin typeface="+mn-lt"/>
              <a:ea typeface="+mn-ea"/>
              <a:cs typeface="+mn-cs"/>
            </a:rPr>
            <a:t>Columna K. "Avance Actividades 2T": </a:t>
          </a:r>
          <a:r>
            <a:rPr lang="es-CO" sz="1100">
              <a:solidFill>
                <a:schemeClr val="dk1"/>
              </a:solidFill>
              <a:effectLst/>
              <a:latin typeface="+mn-lt"/>
              <a:ea typeface="+mn-ea"/>
              <a:cs typeface="+mn-cs"/>
            </a:rPr>
            <a:t>Dato porcentual que</a:t>
          </a:r>
          <a:r>
            <a:rPr lang="es-CO" sz="1100" baseline="0">
              <a:solidFill>
                <a:schemeClr val="dk1"/>
              </a:solidFill>
              <a:effectLst/>
              <a:latin typeface="+mn-lt"/>
              <a:ea typeface="+mn-ea"/>
              <a:cs typeface="+mn-cs"/>
            </a:rPr>
            <a:t> expresa el valor acumulado del avance en  actividades con corte al segundo </a:t>
          </a:r>
          <a:r>
            <a:rPr lang="es-CO" sz="1100">
              <a:solidFill>
                <a:schemeClr val="dk1"/>
              </a:solidFill>
              <a:effectLst/>
              <a:latin typeface="+mn-lt"/>
              <a:ea typeface="+mn-ea"/>
              <a:cs typeface="+mn-cs"/>
            </a:rPr>
            <a:t>trimestre de la vigencia 2022</a:t>
          </a:r>
          <a:endParaRPr lang="es-419" sz="1200">
            <a:effectLst/>
          </a:endParaRPr>
        </a:p>
        <a:p>
          <a:r>
            <a:rPr lang="es-CO" sz="1100" b="1">
              <a:solidFill>
                <a:schemeClr val="dk1"/>
              </a:solidFill>
              <a:effectLst/>
              <a:latin typeface="+mn-lt"/>
              <a:ea typeface="+mn-ea"/>
              <a:cs typeface="+mn-cs"/>
            </a:rPr>
            <a:t>Columna L "Desviación actividades": </a:t>
          </a:r>
          <a:r>
            <a:rPr lang="es-CO" sz="1100" b="0">
              <a:solidFill>
                <a:schemeClr val="dk1"/>
              </a:solidFill>
              <a:effectLst/>
              <a:latin typeface="+mn-lt"/>
              <a:ea typeface="+mn-ea"/>
              <a:cs typeface="+mn-cs"/>
            </a:rPr>
            <a:t>Comprende</a:t>
          </a:r>
          <a:r>
            <a:rPr lang="es-CO" sz="1100" b="0" baseline="0">
              <a:solidFill>
                <a:schemeClr val="dk1"/>
              </a:solidFill>
              <a:effectLst/>
              <a:latin typeface="+mn-lt"/>
              <a:ea typeface="+mn-ea"/>
              <a:cs typeface="+mn-cs"/>
            </a:rPr>
            <a:t> el porcentaje de desviación en el avance de actividades programadas.  Se calcula restando el % de avance sobre  %programado / % programado. </a:t>
          </a:r>
          <a:endParaRPr lang="es-419" sz="1200">
            <a:effectLst/>
          </a:endParaRPr>
        </a:p>
        <a:p>
          <a:r>
            <a:rPr lang="es-CO" sz="1100" b="1">
              <a:solidFill>
                <a:schemeClr val="dk1"/>
              </a:solidFill>
              <a:effectLst/>
              <a:latin typeface="+mn-lt"/>
              <a:ea typeface="+mn-ea"/>
              <a:cs typeface="+mn-cs"/>
            </a:rPr>
            <a:t>Columna M "Programado</a:t>
          </a:r>
          <a:r>
            <a:rPr lang="es-CO" sz="1100" b="1" baseline="0">
              <a:solidFill>
                <a:schemeClr val="dk1"/>
              </a:solidFill>
              <a:effectLst/>
              <a:latin typeface="+mn-lt"/>
              <a:ea typeface="+mn-ea"/>
              <a:cs typeface="+mn-cs"/>
            </a:rPr>
            <a:t> Indicadores 2T</a:t>
          </a:r>
          <a:r>
            <a:rPr lang="es-CO" sz="1100" b="1">
              <a:solidFill>
                <a:schemeClr val="dk1"/>
              </a:solidFill>
              <a:effectLst/>
              <a:latin typeface="+mn-lt"/>
              <a:ea typeface="+mn-ea"/>
              <a:cs typeface="+mn-cs"/>
            </a:rPr>
            <a:t>": </a:t>
          </a:r>
          <a:r>
            <a:rPr lang="es-CO" sz="1100">
              <a:solidFill>
                <a:schemeClr val="dk1"/>
              </a:solidFill>
              <a:effectLst/>
              <a:latin typeface="+mn-lt"/>
              <a:ea typeface="+mn-ea"/>
              <a:cs typeface="+mn-cs"/>
            </a:rPr>
            <a:t>Dato porcentual que</a:t>
          </a:r>
          <a:r>
            <a:rPr lang="es-CO" sz="1100" baseline="0">
              <a:solidFill>
                <a:schemeClr val="dk1"/>
              </a:solidFill>
              <a:effectLst/>
              <a:latin typeface="+mn-lt"/>
              <a:ea typeface="+mn-ea"/>
              <a:cs typeface="+mn-cs"/>
            </a:rPr>
            <a:t> expresa el valor acumulado de indicadores programadas con corte al segundo </a:t>
          </a:r>
          <a:r>
            <a:rPr lang="es-CO" sz="1100">
              <a:solidFill>
                <a:schemeClr val="dk1"/>
              </a:solidFill>
              <a:effectLst/>
              <a:latin typeface="+mn-lt"/>
              <a:ea typeface="+mn-ea"/>
              <a:cs typeface="+mn-cs"/>
            </a:rPr>
            <a:t>trimestre de la vigencia 2022</a:t>
          </a:r>
          <a:endParaRPr lang="es-419" sz="1200">
            <a:effectLst/>
          </a:endParaRPr>
        </a:p>
        <a:p>
          <a:pPr eaLnBrk="1" fontAlgn="auto" latinLnBrk="0" hangingPunct="1"/>
          <a:r>
            <a:rPr lang="es-CO" sz="1100" b="1">
              <a:solidFill>
                <a:schemeClr val="dk1"/>
              </a:solidFill>
              <a:effectLst/>
              <a:latin typeface="+mn-lt"/>
              <a:ea typeface="+mn-ea"/>
              <a:cs typeface="+mn-cs"/>
            </a:rPr>
            <a:t>Columna N "Avance</a:t>
          </a:r>
          <a:r>
            <a:rPr lang="es-CO" sz="1100" b="1" baseline="0">
              <a:solidFill>
                <a:schemeClr val="dk1"/>
              </a:solidFill>
              <a:effectLst/>
              <a:latin typeface="+mn-lt"/>
              <a:ea typeface="+mn-ea"/>
              <a:cs typeface="+mn-cs"/>
            </a:rPr>
            <a:t> Indicadores 2T</a:t>
          </a:r>
          <a:r>
            <a:rPr lang="es-CO" sz="1100" b="1">
              <a:solidFill>
                <a:schemeClr val="dk1"/>
              </a:solidFill>
              <a:effectLst/>
              <a:latin typeface="+mn-lt"/>
              <a:ea typeface="+mn-ea"/>
              <a:cs typeface="+mn-cs"/>
            </a:rPr>
            <a:t>": </a:t>
          </a:r>
          <a:r>
            <a:rPr lang="es-CO" sz="1100">
              <a:solidFill>
                <a:schemeClr val="dk1"/>
              </a:solidFill>
              <a:effectLst/>
              <a:latin typeface="+mn-lt"/>
              <a:ea typeface="+mn-ea"/>
              <a:cs typeface="+mn-cs"/>
            </a:rPr>
            <a:t>Dato porcentual que</a:t>
          </a:r>
          <a:r>
            <a:rPr lang="es-CO" sz="1100" baseline="0">
              <a:solidFill>
                <a:schemeClr val="dk1"/>
              </a:solidFill>
              <a:effectLst/>
              <a:latin typeface="+mn-lt"/>
              <a:ea typeface="+mn-ea"/>
              <a:cs typeface="+mn-cs"/>
            </a:rPr>
            <a:t> expresa el valor acumulado del avance en  indicadores con corte al segundo </a:t>
          </a:r>
          <a:r>
            <a:rPr lang="es-CO" sz="1100">
              <a:solidFill>
                <a:schemeClr val="dk1"/>
              </a:solidFill>
              <a:effectLst/>
              <a:latin typeface="+mn-lt"/>
              <a:ea typeface="+mn-ea"/>
              <a:cs typeface="+mn-cs"/>
            </a:rPr>
            <a:t>trimestre de la vigencia 2022</a:t>
          </a:r>
          <a:endParaRPr lang="es-419" sz="1200">
            <a:effectLst/>
          </a:endParaRPr>
        </a:p>
        <a:p>
          <a:pPr eaLnBrk="1" fontAlgn="auto" latinLnBrk="0" hangingPunct="1"/>
          <a:r>
            <a:rPr lang="es-CO" sz="1100" b="1">
              <a:solidFill>
                <a:schemeClr val="dk1"/>
              </a:solidFill>
              <a:effectLst/>
              <a:latin typeface="+mn-lt"/>
              <a:ea typeface="+mn-ea"/>
              <a:cs typeface="+mn-cs"/>
            </a:rPr>
            <a:t>Columna O "Desviación indicadores": </a:t>
          </a:r>
          <a:r>
            <a:rPr lang="es-CO" sz="1100" b="0">
              <a:solidFill>
                <a:schemeClr val="dk1"/>
              </a:solidFill>
              <a:effectLst/>
              <a:latin typeface="+mn-lt"/>
              <a:ea typeface="+mn-ea"/>
              <a:cs typeface="+mn-cs"/>
            </a:rPr>
            <a:t>Comprende</a:t>
          </a:r>
          <a:r>
            <a:rPr lang="es-CO" sz="1100" b="0" baseline="0">
              <a:solidFill>
                <a:schemeClr val="dk1"/>
              </a:solidFill>
              <a:effectLst/>
              <a:latin typeface="+mn-lt"/>
              <a:ea typeface="+mn-ea"/>
              <a:cs typeface="+mn-cs"/>
            </a:rPr>
            <a:t> el porcentaje de desviación en el avance de indicadores programados.  Se calcula restando el % de avance sobre %programado / % programado. </a:t>
          </a:r>
          <a:endParaRPr lang="es-419" sz="1200">
            <a:effectLst/>
          </a:endParaRPr>
        </a:p>
        <a:p>
          <a:r>
            <a:rPr lang="es-CO" sz="1100" b="1">
              <a:solidFill>
                <a:schemeClr val="dk1"/>
              </a:solidFill>
              <a:effectLst/>
              <a:latin typeface="+mn-lt"/>
              <a:ea typeface="+mn-ea"/>
              <a:cs typeface="+mn-cs"/>
            </a:rPr>
            <a:t>Columna P</a:t>
          </a:r>
          <a:r>
            <a:rPr lang="es-CO" sz="1100" b="1" baseline="0">
              <a:solidFill>
                <a:schemeClr val="dk1"/>
              </a:solidFill>
              <a:effectLst/>
              <a:latin typeface="+mn-lt"/>
              <a:ea typeface="+mn-ea"/>
              <a:cs typeface="+mn-cs"/>
            </a:rPr>
            <a:t> </a:t>
          </a:r>
          <a:r>
            <a:rPr lang="es-CO" sz="1100" b="1">
              <a:solidFill>
                <a:schemeClr val="dk1"/>
              </a:solidFill>
              <a:effectLst/>
              <a:latin typeface="+mn-lt"/>
              <a:ea typeface="+mn-ea"/>
              <a:cs typeface="+mn-cs"/>
            </a:rPr>
            <a:t>"Proyecto de inversión”  </a:t>
          </a:r>
          <a:r>
            <a:rPr lang="es-CO" sz="1100" b="0" baseline="0">
              <a:solidFill>
                <a:schemeClr val="dk1"/>
              </a:solidFill>
              <a:effectLst/>
              <a:latin typeface="+mn-lt"/>
              <a:ea typeface="+mn-ea"/>
              <a:cs typeface="+mn-cs"/>
            </a:rPr>
            <a:t>Se indica el proyecto de inversión el cual financia la iniciativa</a:t>
          </a:r>
          <a:r>
            <a:rPr lang="es-CO"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Columna Q "Total</a:t>
          </a:r>
          <a:r>
            <a:rPr lang="es-CO" sz="1100" b="1" baseline="0">
              <a:solidFill>
                <a:schemeClr val="dk1"/>
              </a:solidFill>
              <a:effectLst/>
              <a:latin typeface="+mn-lt"/>
              <a:ea typeface="+mn-ea"/>
              <a:cs typeface="+mn-cs"/>
            </a:rPr>
            <a:t> </a:t>
          </a:r>
          <a:r>
            <a:rPr lang="es-CO" sz="1100" b="1">
              <a:solidFill>
                <a:schemeClr val="dk1"/>
              </a:solidFill>
              <a:effectLst/>
              <a:latin typeface="+mn-lt"/>
              <a:ea typeface="+mn-ea"/>
              <a:cs typeface="+mn-cs"/>
            </a:rPr>
            <a:t>Apropiación" </a:t>
          </a:r>
          <a:r>
            <a:rPr lang="es-CO" sz="1100">
              <a:solidFill>
                <a:schemeClr val="dk1"/>
              </a:solidFill>
              <a:effectLst/>
              <a:latin typeface="+mn-lt"/>
              <a:ea typeface="+mn-ea"/>
              <a:cs typeface="+mn-cs"/>
            </a:rPr>
            <a:t>Se</a:t>
          </a:r>
          <a:r>
            <a:rPr lang="es-CO" sz="1100" baseline="0">
              <a:solidFill>
                <a:schemeClr val="dk1"/>
              </a:solidFill>
              <a:effectLst/>
              <a:latin typeface="+mn-lt"/>
              <a:ea typeface="+mn-ea"/>
              <a:cs typeface="+mn-cs"/>
            </a:rPr>
            <a:t> relaciona en este campo los valores correspondientes al valor apropiado por proyecto de inversión inversión asociado a la iniciativa</a:t>
          </a:r>
          <a:endParaRPr lang="es-419">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Columna R</a:t>
          </a:r>
          <a:r>
            <a:rPr lang="es-CO" sz="1100" b="1" baseline="0">
              <a:solidFill>
                <a:schemeClr val="dk1"/>
              </a:solidFill>
              <a:effectLst/>
              <a:latin typeface="+mn-lt"/>
              <a:ea typeface="+mn-ea"/>
              <a:cs typeface="+mn-cs"/>
            </a:rPr>
            <a:t> </a:t>
          </a:r>
          <a:r>
            <a:rPr lang="es-CO" sz="1100" b="1">
              <a:solidFill>
                <a:schemeClr val="dk1"/>
              </a:solidFill>
              <a:effectLst/>
              <a:latin typeface="+mn-lt"/>
              <a:ea typeface="+mn-ea"/>
              <a:cs typeface="+mn-cs"/>
            </a:rPr>
            <a:t>"Valor ejecución 2T ”  </a:t>
          </a:r>
          <a:r>
            <a:rPr lang="es-CO" sz="1100" b="0" baseline="0">
              <a:solidFill>
                <a:schemeClr val="dk1"/>
              </a:solidFill>
              <a:effectLst/>
              <a:latin typeface="+mn-lt"/>
              <a:ea typeface="+mn-ea"/>
              <a:cs typeface="+mn-cs"/>
            </a:rPr>
            <a:t>Se indica el avance  presupuestal ejecutado con corte al segundo trimestre de la apropiación inicial de la iniciativa</a:t>
          </a:r>
          <a:r>
            <a:rPr lang="es-CO" sz="1100">
              <a:solidFill>
                <a:schemeClr val="dk1"/>
              </a:solidFill>
              <a:effectLst/>
              <a:latin typeface="+mn-lt"/>
              <a:ea typeface="+mn-ea"/>
              <a:cs typeface="+mn-cs"/>
            </a:rPr>
            <a:t>.</a:t>
          </a:r>
          <a:endParaRPr lang="es-419" sz="1200">
            <a:effectLst/>
          </a:endParaRPr>
        </a:p>
        <a:p>
          <a:r>
            <a:rPr lang="es-CO" sz="1100" b="1">
              <a:solidFill>
                <a:schemeClr val="dk1"/>
              </a:solidFill>
              <a:effectLst/>
              <a:latin typeface="+mn-lt"/>
              <a:ea typeface="+mn-ea"/>
              <a:cs typeface="+mn-cs"/>
            </a:rPr>
            <a:t>Columna S "Observaciones" </a:t>
          </a:r>
          <a:r>
            <a:rPr lang="es-CO" sz="1100">
              <a:solidFill>
                <a:schemeClr val="dk1"/>
              </a:solidFill>
              <a:effectLst/>
              <a:latin typeface="+mn-lt"/>
              <a:ea typeface="+mn-ea"/>
              <a:cs typeface="+mn-cs"/>
            </a:rPr>
            <a:t>Se</a:t>
          </a:r>
          <a:r>
            <a:rPr lang="es-CO" sz="1100" baseline="0">
              <a:solidFill>
                <a:schemeClr val="dk1"/>
              </a:solidFill>
              <a:effectLst/>
              <a:latin typeface="+mn-lt"/>
              <a:ea typeface="+mn-ea"/>
              <a:cs typeface="+mn-cs"/>
            </a:rPr>
            <a:t> relaciona en este campo los valores correspondientes al valor ejecutado por proyecto de inversión inversión asociado a la iniciativa</a:t>
          </a:r>
          <a:r>
            <a:rPr lang="es-CO" sz="1100">
              <a:solidFill>
                <a:schemeClr val="dk1"/>
              </a:solidFill>
              <a:effectLst/>
              <a:latin typeface="+mn-lt"/>
              <a:ea typeface="+mn-ea"/>
              <a:cs typeface="+mn-cs"/>
            </a:rPr>
            <a:t>.</a:t>
          </a:r>
          <a:endParaRPr lang="es-419" sz="1200">
            <a:effectLst/>
          </a:endParaRPr>
        </a:p>
        <a:p>
          <a:pPr eaLnBrk="1" fontAlgn="auto" latinLnBrk="0" hangingPunct="1"/>
          <a:r>
            <a:rPr lang="es-CO" sz="1100" b="1">
              <a:solidFill>
                <a:schemeClr val="dk1"/>
              </a:solidFill>
              <a:effectLst/>
              <a:latin typeface="+mn-lt"/>
              <a:ea typeface="+mn-ea"/>
              <a:cs typeface="+mn-cs"/>
            </a:rPr>
            <a:t>Columna T "Dependencia" </a:t>
          </a:r>
          <a:r>
            <a:rPr lang="es-CO" sz="1100">
              <a:solidFill>
                <a:schemeClr val="dk1"/>
              </a:solidFill>
              <a:effectLst/>
              <a:latin typeface="+mn-lt"/>
              <a:ea typeface="+mn-ea"/>
              <a:cs typeface="+mn-cs"/>
            </a:rPr>
            <a:t>Corresponde a la dependencia o entidad asociada al cumplimiento de cada una de las iniciativas del Plan de Acción.</a:t>
          </a:r>
          <a:endParaRPr lang="es-419" sz="1200">
            <a:effectLst/>
          </a:endParaRPr>
        </a:p>
        <a:p>
          <a:r>
            <a:rPr lang="es-CO" sz="1100" b="1">
              <a:solidFill>
                <a:schemeClr val="dk1"/>
              </a:solidFill>
              <a:effectLst/>
              <a:latin typeface="+mn-lt"/>
              <a:ea typeface="+mn-ea"/>
              <a:cs typeface="+mn-cs"/>
            </a:rPr>
            <a:t>Columna U "Líder</a:t>
          </a:r>
          <a:r>
            <a:rPr lang="es-CO" sz="1100" b="1" baseline="0">
              <a:solidFill>
                <a:schemeClr val="dk1"/>
              </a:solidFill>
              <a:effectLst/>
              <a:latin typeface="+mn-lt"/>
              <a:ea typeface="+mn-ea"/>
              <a:cs typeface="+mn-cs"/>
            </a:rPr>
            <a:t> Iniciativa</a:t>
          </a:r>
          <a:r>
            <a:rPr lang="es-CO" sz="1100" b="1">
              <a:solidFill>
                <a:schemeClr val="dk1"/>
              </a:solidFill>
              <a:effectLst/>
              <a:latin typeface="+mn-lt"/>
              <a:ea typeface="+mn-ea"/>
              <a:cs typeface="+mn-cs"/>
            </a:rPr>
            <a:t>": </a:t>
          </a:r>
          <a:r>
            <a:rPr lang="es-CO" sz="1100">
              <a:solidFill>
                <a:schemeClr val="dk1"/>
              </a:solidFill>
              <a:effectLst/>
              <a:latin typeface="+mn-lt"/>
              <a:ea typeface="+mn-ea"/>
              <a:cs typeface="+mn-cs"/>
            </a:rPr>
            <a:t>Corresponde a la dependencia o entidad asociada al cumplimiento de cada una de las iniciativas del Plan de Acción.</a:t>
          </a:r>
          <a:endParaRPr lang="es-419" sz="1200">
            <a:effectLst/>
          </a:endParaRPr>
        </a:p>
      </xdr:txBody>
    </xdr:sp>
    <xdr:clientData/>
  </xdr:twoCellAnchor>
  <xdr:twoCellAnchor editAs="oneCell">
    <xdr:from>
      <xdr:col>1</xdr:col>
      <xdr:colOff>9536906</xdr:colOff>
      <xdr:row>0</xdr:row>
      <xdr:rowOff>95250</xdr:rowOff>
    </xdr:from>
    <xdr:to>
      <xdr:col>1</xdr:col>
      <xdr:colOff>10765477</xdr:colOff>
      <xdr:row>2</xdr:row>
      <xdr:rowOff>33247</xdr:rowOff>
    </xdr:to>
    <xdr:pic>
      <xdr:nvPicPr>
        <xdr:cNvPr id="6" name="Imagen 5">
          <a:extLst>
            <a:ext uri="{FF2B5EF4-FFF2-40B4-BE49-F238E27FC236}">
              <a16:creationId xmlns:a16="http://schemas.microsoft.com/office/drawing/2014/main" id="{29BE8B8E-7887-912D-0B40-914855857352}"/>
            </a:ext>
          </a:extLst>
        </xdr:cNvPr>
        <xdr:cNvPicPr>
          <a:picLocks noChangeAspect="1"/>
        </xdr:cNvPicPr>
      </xdr:nvPicPr>
      <xdr:blipFill>
        <a:blip xmlns:r="http://schemas.openxmlformats.org/officeDocument/2006/relationships" r:embed="rId1"/>
        <a:stretch>
          <a:fillRect/>
        </a:stretch>
      </xdr:blipFill>
      <xdr:spPr>
        <a:xfrm>
          <a:off x="10298906" y="95250"/>
          <a:ext cx="1228571" cy="723810"/>
        </a:xfrm>
        <a:prstGeom prst="rect">
          <a:avLst/>
        </a:prstGeom>
      </xdr:spPr>
    </xdr:pic>
    <xdr:clientData/>
  </xdr:twoCellAnchor>
  <xdr:twoCellAnchor editAs="oneCell">
    <xdr:from>
      <xdr:col>1</xdr:col>
      <xdr:colOff>518732</xdr:colOff>
      <xdr:row>0</xdr:row>
      <xdr:rowOff>65505</xdr:rowOff>
    </xdr:from>
    <xdr:to>
      <xdr:col>1</xdr:col>
      <xdr:colOff>2285999</xdr:colOff>
      <xdr:row>2</xdr:row>
      <xdr:rowOff>15453</xdr:rowOff>
    </xdr:to>
    <xdr:pic>
      <xdr:nvPicPr>
        <xdr:cNvPr id="8" name="Imagen 7">
          <a:extLst>
            <a:ext uri="{FF2B5EF4-FFF2-40B4-BE49-F238E27FC236}">
              <a16:creationId xmlns:a16="http://schemas.microsoft.com/office/drawing/2014/main" id="{4C2497C9-645B-E137-39D9-8DB9A015CA63}"/>
            </a:ext>
          </a:extLst>
        </xdr:cNvPr>
        <xdr:cNvPicPr>
          <a:picLocks noChangeAspect="1"/>
        </xdr:cNvPicPr>
      </xdr:nvPicPr>
      <xdr:blipFill>
        <a:blip xmlns:r="http://schemas.openxmlformats.org/officeDocument/2006/relationships" r:embed="rId2"/>
        <a:stretch>
          <a:fillRect/>
        </a:stretch>
      </xdr:blipFill>
      <xdr:spPr>
        <a:xfrm>
          <a:off x="1280732" y="65505"/>
          <a:ext cx="1767267" cy="7357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51487</xdr:colOff>
      <xdr:row>0</xdr:row>
      <xdr:rowOff>154459</xdr:rowOff>
    </xdr:from>
    <xdr:to>
      <xdr:col>20</xdr:col>
      <xdr:colOff>2394121</xdr:colOff>
      <xdr:row>3</xdr:row>
      <xdr:rowOff>387938</xdr:rowOff>
    </xdr:to>
    <xdr:sp macro="" textlink="">
      <xdr:nvSpPr>
        <xdr:cNvPr id="2" name="Rectángulo redondeado 1">
          <a:extLst>
            <a:ext uri="{FF2B5EF4-FFF2-40B4-BE49-F238E27FC236}">
              <a16:creationId xmlns:a16="http://schemas.microsoft.com/office/drawing/2014/main" id="{E339469F-C2B1-42A6-B512-894E939D835B}"/>
            </a:ext>
          </a:extLst>
        </xdr:cNvPr>
        <xdr:cNvSpPr/>
      </xdr:nvSpPr>
      <xdr:spPr>
        <a:xfrm>
          <a:off x="51487" y="154459"/>
          <a:ext cx="38486148" cy="1160236"/>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14</xdr:col>
      <xdr:colOff>25743</xdr:colOff>
      <xdr:row>0</xdr:row>
      <xdr:rowOff>257434</xdr:rowOff>
    </xdr:from>
    <xdr:to>
      <xdr:col>18</xdr:col>
      <xdr:colOff>3011958</xdr:colOff>
      <xdr:row>3</xdr:row>
      <xdr:rowOff>283176</xdr:rowOff>
    </xdr:to>
    <xdr:pic>
      <xdr:nvPicPr>
        <xdr:cNvPr id="3" name="Imagen 2">
          <a:extLst>
            <a:ext uri="{FF2B5EF4-FFF2-40B4-BE49-F238E27FC236}">
              <a16:creationId xmlns:a16="http://schemas.microsoft.com/office/drawing/2014/main" id="{2ECB878A-C8F3-2380-286C-0B566825AE7B}"/>
            </a:ext>
          </a:extLst>
        </xdr:cNvPr>
        <xdr:cNvPicPr>
          <a:picLocks noChangeAspect="1"/>
        </xdr:cNvPicPr>
      </xdr:nvPicPr>
      <xdr:blipFill>
        <a:blip xmlns:r="http://schemas.openxmlformats.org/officeDocument/2006/relationships" r:embed="rId1"/>
        <a:stretch>
          <a:fillRect/>
        </a:stretch>
      </xdr:blipFill>
      <xdr:spPr>
        <a:xfrm>
          <a:off x="22551081" y="257434"/>
          <a:ext cx="10065608" cy="952499"/>
        </a:xfrm>
        <a:prstGeom prst="rect">
          <a:avLst/>
        </a:prstGeom>
      </xdr:spPr>
    </xdr:pic>
    <xdr:clientData/>
  </xdr:twoCellAnchor>
  <xdr:oneCellAnchor>
    <xdr:from>
      <xdr:col>5</xdr:col>
      <xdr:colOff>437636</xdr:colOff>
      <xdr:row>0</xdr:row>
      <xdr:rowOff>257432</xdr:rowOff>
    </xdr:from>
    <xdr:ext cx="14786428" cy="815235"/>
    <xdr:sp macro="" textlink="">
      <xdr:nvSpPr>
        <xdr:cNvPr id="4" name="CuadroTexto 2">
          <a:extLst>
            <a:ext uri="{FF2B5EF4-FFF2-40B4-BE49-F238E27FC236}">
              <a16:creationId xmlns:a16="http://schemas.microsoft.com/office/drawing/2014/main" id="{8E2DDE67-C427-4A28-9D0B-45F61AD95BDB}"/>
            </a:ext>
          </a:extLst>
        </xdr:cNvPr>
        <xdr:cNvSpPr txBox="1"/>
      </xdr:nvSpPr>
      <xdr:spPr>
        <a:xfrm>
          <a:off x="5740744" y="257432"/>
          <a:ext cx="14786428" cy="815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4000" b="1">
              <a:solidFill>
                <a:sysClr val="windowText" lastClr="000000"/>
              </a:solidFill>
            </a:rPr>
            <a:t>ANEXO</a:t>
          </a:r>
          <a:r>
            <a:rPr lang="es-CO" sz="4000" b="1" baseline="0">
              <a:solidFill>
                <a:sysClr val="windowText" lastClr="000000"/>
              </a:solidFill>
            </a:rPr>
            <a:t> 1  INICIATIVAS PLAN DE ACCIÓN 2023 - SEGUNDO TRIMESTRE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135576</xdr:colOff>
      <xdr:row>0</xdr:row>
      <xdr:rowOff>421369</xdr:rowOff>
    </xdr:from>
    <xdr:ext cx="7725723" cy="374141"/>
    <xdr:sp macro="" textlink="">
      <xdr:nvSpPr>
        <xdr:cNvPr id="10" name="CuadroTexto 3">
          <a:extLst>
            <a:ext uri="{FF2B5EF4-FFF2-40B4-BE49-F238E27FC236}">
              <a16:creationId xmlns:a16="http://schemas.microsoft.com/office/drawing/2014/main" id="{AF999E8F-EF54-4484-9B11-59D1B921AF46}"/>
            </a:ext>
          </a:extLst>
        </xdr:cNvPr>
        <xdr:cNvSpPr txBox="1"/>
      </xdr:nvSpPr>
      <xdr:spPr>
        <a:xfrm>
          <a:off x="2421576" y="421369"/>
          <a:ext cx="7725723"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es-CO" sz="1800" b="1" cap="all" spc="0">
              <a:ln w="0"/>
              <a:solidFill>
                <a:schemeClr val="tx1"/>
              </a:solidFill>
              <a:effectLst>
                <a:reflection blurRad="12700" stA="50000" endPos="50000" dist="5000" dir="5400000" sy="-100000" rotWithShape="0"/>
              </a:effectLst>
              <a:latin typeface="+mn-lt"/>
              <a:ea typeface="+mn-ea"/>
              <a:cs typeface="+mn-cs"/>
            </a:rPr>
            <a:t>AVANCE PROYECTOS E INDICADORES PLAN DE ACCIÓN  2023 - 2T</a:t>
          </a:r>
        </a:p>
      </xdr:txBody>
    </xdr:sp>
    <xdr:clientData/>
  </xdr:oneCellAnchor>
  <xdr:twoCellAnchor editAs="oneCell">
    <xdr:from>
      <xdr:col>1</xdr:col>
      <xdr:colOff>266700</xdr:colOff>
      <xdr:row>0</xdr:row>
      <xdr:rowOff>228600</xdr:rowOff>
    </xdr:from>
    <xdr:to>
      <xdr:col>3</xdr:col>
      <xdr:colOff>340783</xdr:colOff>
      <xdr:row>0</xdr:row>
      <xdr:rowOff>888052</xdr:rowOff>
    </xdr:to>
    <xdr:pic>
      <xdr:nvPicPr>
        <xdr:cNvPr id="2" name="Imagen 1">
          <a:extLst>
            <a:ext uri="{FF2B5EF4-FFF2-40B4-BE49-F238E27FC236}">
              <a16:creationId xmlns:a16="http://schemas.microsoft.com/office/drawing/2014/main" id="{EA0D0F4F-E9BE-4D8E-B5B1-540AC2174A78}"/>
            </a:ext>
          </a:extLst>
        </xdr:cNvPr>
        <xdr:cNvPicPr>
          <a:picLocks noChangeAspect="1"/>
        </xdr:cNvPicPr>
      </xdr:nvPicPr>
      <xdr:blipFill>
        <a:blip xmlns:r="http://schemas.openxmlformats.org/officeDocument/2006/relationships" r:embed="rId1"/>
        <a:stretch>
          <a:fillRect/>
        </a:stretch>
      </xdr:blipFill>
      <xdr:spPr>
        <a:xfrm>
          <a:off x="1028700" y="228600"/>
          <a:ext cx="1598083" cy="659452"/>
        </a:xfrm>
        <a:prstGeom prst="rect">
          <a:avLst/>
        </a:prstGeom>
      </xdr:spPr>
    </xdr:pic>
    <xdr:clientData/>
  </xdr:twoCellAnchor>
  <xdr:twoCellAnchor editAs="oneCell">
    <xdr:from>
      <xdr:col>12</xdr:col>
      <xdr:colOff>910276</xdr:colOff>
      <xdr:row>0</xdr:row>
      <xdr:rowOff>294369</xdr:rowOff>
    </xdr:from>
    <xdr:to>
      <xdr:col>12</xdr:col>
      <xdr:colOff>2138847</xdr:colOff>
      <xdr:row>0</xdr:row>
      <xdr:rowOff>1011684</xdr:rowOff>
    </xdr:to>
    <xdr:pic>
      <xdr:nvPicPr>
        <xdr:cNvPr id="3" name="Imagen 2">
          <a:extLst>
            <a:ext uri="{FF2B5EF4-FFF2-40B4-BE49-F238E27FC236}">
              <a16:creationId xmlns:a16="http://schemas.microsoft.com/office/drawing/2014/main" id="{9038EFFD-7CF5-4AD8-80FE-3ADEB41BE26B}"/>
            </a:ext>
          </a:extLst>
        </xdr:cNvPr>
        <xdr:cNvPicPr>
          <a:picLocks noChangeAspect="1"/>
        </xdr:cNvPicPr>
      </xdr:nvPicPr>
      <xdr:blipFill>
        <a:blip xmlns:r="http://schemas.openxmlformats.org/officeDocument/2006/relationships" r:embed="rId2"/>
        <a:stretch>
          <a:fillRect/>
        </a:stretch>
      </xdr:blipFill>
      <xdr:spPr>
        <a:xfrm>
          <a:off x="10054276" y="294369"/>
          <a:ext cx="1228571" cy="7173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304800</xdr:colOff>
      <xdr:row>5</xdr:row>
      <xdr:rowOff>456219</xdr:rowOff>
    </xdr:to>
    <xdr:sp macro="" textlink="">
      <xdr:nvSpPr>
        <xdr:cNvPr id="2" name="AutoShape 1">
          <a:extLst>
            <a:ext uri="{FF2B5EF4-FFF2-40B4-BE49-F238E27FC236}">
              <a16:creationId xmlns:a16="http://schemas.microsoft.com/office/drawing/2014/main" id="{8DF2F3CE-6CAD-4A5B-A254-1727BFCC5FB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5</xdr:row>
      <xdr:rowOff>456219</xdr:rowOff>
    </xdr:to>
    <xdr:sp macro="" textlink="">
      <xdr:nvSpPr>
        <xdr:cNvPr id="3" name="AutoShape 2">
          <a:hlinkClick xmlns:r="http://schemas.openxmlformats.org/officeDocument/2006/relationships" r:id="rId1"/>
          <a:extLst>
            <a:ext uri="{FF2B5EF4-FFF2-40B4-BE49-F238E27FC236}">
              <a16:creationId xmlns:a16="http://schemas.microsoft.com/office/drawing/2014/main" id="{BB314B2D-FB18-480D-90CB-D1B28A5279E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173542</xdr:colOff>
      <xdr:row>0</xdr:row>
      <xdr:rowOff>67468</xdr:rowOff>
    </xdr:from>
    <xdr:to>
      <xdr:col>13</xdr:col>
      <xdr:colOff>66747</xdr:colOff>
      <xdr:row>3</xdr:row>
      <xdr:rowOff>111918</xdr:rowOff>
    </xdr:to>
    <xdr:sp macro="" textlink="">
      <xdr:nvSpPr>
        <xdr:cNvPr id="9" name="Rectángulo redondeado 1">
          <a:extLst>
            <a:ext uri="{FF2B5EF4-FFF2-40B4-BE49-F238E27FC236}">
              <a16:creationId xmlns:a16="http://schemas.microsoft.com/office/drawing/2014/main" id="{6F1F4DEB-25B5-4F36-8DCD-BC7735A91CD2}"/>
            </a:ext>
          </a:extLst>
        </xdr:cNvPr>
        <xdr:cNvSpPr/>
      </xdr:nvSpPr>
      <xdr:spPr>
        <a:xfrm>
          <a:off x="173542" y="67468"/>
          <a:ext cx="28049682" cy="1141268"/>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oneCellAnchor>
    <xdr:from>
      <xdr:col>1</xdr:col>
      <xdr:colOff>2767444</xdr:colOff>
      <xdr:row>1</xdr:row>
      <xdr:rowOff>21892</xdr:rowOff>
    </xdr:from>
    <xdr:ext cx="9822656" cy="528270"/>
    <xdr:sp macro="" textlink="">
      <xdr:nvSpPr>
        <xdr:cNvPr id="13" name="CuadroTexto 5">
          <a:extLst>
            <a:ext uri="{FF2B5EF4-FFF2-40B4-BE49-F238E27FC236}">
              <a16:creationId xmlns:a16="http://schemas.microsoft.com/office/drawing/2014/main" id="{E61A996B-9DE2-4411-B57A-45E8248A1F61}"/>
            </a:ext>
          </a:extLst>
        </xdr:cNvPr>
        <xdr:cNvSpPr txBox="1"/>
      </xdr:nvSpPr>
      <xdr:spPr>
        <a:xfrm>
          <a:off x="5243944" y="375678"/>
          <a:ext cx="9822656" cy="52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4000" b="1" baseline="0">
              <a:solidFill>
                <a:schemeClr val="tx1"/>
              </a:solidFill>
              <a:latin typeface="+mn-lt"/>
              <a:ea typeface="+mn-ea"/>
              <a:cs typeface="+mn-cs"/>
            </a:rPr>
            <a:t>ANEXO 2   PROYECTOS E INDICADORES - 2023</a:t>
          </a:r>
        </a:p>
      </xdr:txBody>
    </xdr:sp>
    <xdr:clientData/>
  </xdr:oneCellAnchor>
  <xdr:twoCellAnchor editAs="oneCell">
    <xdr:from>
      <xdr:col>4</xdr:col>
      <xdr:colOff>4401170</xdr:colOff>
      <xdr:row>0</xdr:row>
      <xdr:rowOff>96076</xdr:rowOff>
    </xdr:from>
    <xdr:to>
      <xdr:col>11</xdr:col>
      <xdr:colOff>903863</xdr:colOff>
      <xdr:row>2</xdr:row>
      <xdr:rowOff>313791</xdr:rowOff>
    </xdr:to>
    <xdr:pic>
      <xdr:nvPicPr>
        <xdr:cNvPr id="5" name="Imagen 4">
          <a:extLst>
            <a:ext uri="{FF2B5EF4-FFF2-40B4-BE49-F238E27FC236}">
              <a16:creationId xmlns:a16="http://schemas.microsoft.com/office/drawing/2014/main" id="{E990FC1D-CAD4-45FF-A7B7-85DE99F097C4}"/>
            </a:ext>
          </a:extLst>
        </xdr:cNvPr>
        <xdr:cNvPicPr>
          <a:picLocks noChangeAspect="1"/>
        </xdr:cNvPicPr>
      </xdr:nvPicPr>
      <xdr:blipFill>
        <a:blip xmlns:r="http://schemas.openxmlformats.org/officeDocument/2006/relationships" r:embed="rId2"/>
        <a:stretch>
          <a:fillRect/>
        </a:stretch>
      </xdr:blipFill>
      <xdr:spPr>
        <a:xfrm>
          <a:off x="16624920" y="96076"/>
          <a:ext cx="8513658" cy="9104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persons/person.xml><?xml version="1.0" encoding="utf-8"?>
<personList xmlns="http://schemas.microsoft.com/office/spreadsheetml/2018/threadedcomments" xmlns:x="http://schemas.openxmlformats.org/spreadsheetml/2006/main">
  <person displayName="Natalia Susana Quimbay Beltran" id="{DFD120F0-4E56-4C16-BFC5-75845D7282D6}" userId="S::nquimbay@mintic.gov.co::0ec876e2-db1e-4a31-b31c-97818e2c7aa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7" dT="2023-07-17T03:41:05.69" personId="{DFD120F0-4E56-4C16-BFC5-75845D7282D6}" id="{A0B05A22-897E-4274-A3FF-B46ABD680F69}">
    <text xml:space="preserve">Por favor definir una sola línea para incluir en el ASPA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mintic.gov.co/portal/inicio/Atencion-y-Servicio-a-la-Ciudadania/Transparencia/135689:Gestion-del-Talento-Humano" TargetMode="External"/><Relationship Id="rId13" Type="http://schemas.openxmlformats.org/officeDocument/2006/relationships/printerSettings" Target="../printerSettings/printerSettings1.bin"/><Relationship Id="rId3" Type="http://schemas.openxmlformats.org/officeDocument/2006/relationships/hyperlink" Target="https://www.mintic.gov.co/portal/inicio/Atencion-y-Servicio-a-la-Ciudadania/Transparencia/135689:Gestion-del-Talento-Humano" TargetMode="External"/><Relationship Id="rId7" Type="http://schemas.openxmlformats.org/officeDocument/2006/relationships/hyperlink" Target="https://www.mintic.gov.co/portal/inicio/Atencion-y-Servicio-a-la-Ciudadania/Transparencia/135689:Gestion-del-Talento-Humano" TargetMode="External"/><Relationship Id="rId12" Type="http://schemas.openxmlformats.org/officeDocument/2006/relationships/hyperlink" Target="https://www.mintic.gov.co/portal/inicio/Planes/Plan-Estrategico-TI/" TargetMode="External"/><Relationship Id="rId2" Type="http://schemas.openxmlformats.org/officeDocument/2006/relationships/hyperlink" Target="https://www.mintic.gov.co/portal/inicio/Atencion-y-Servicio-a-la-Ciudadania/Transparencia/135922:Plan-institucional-de-archivos" TargetMode="External"/><Relationship Id="rId1" Type="http://schemas.openxmlformats.org/officeDocument/2006/relationships/hyperlink" Target="https://www.mintic.gov.co/portal/inicio/Presupuesto/Plan-Anual-de-Adquisiciones/195007:Plan-Anual-de-Adquisiciones" TargetMode="External"/><Relationship Id="rId6" Type="http://schemas.openxmlformats.org/officeDocument/2006/relationships/hyperlink" Target="https://www.mintic.gov.co/portal/inicio/Atencion-y-Servicio-a-la-Ciudadania/Transparencia/135689:Gestion-del-Talento-Humano" TargetMode="External"/><Relationship Id="rId11" Type="http://schemas.openxmlformats.org/officeDocument/2006/relationships/hyperlink" Target="https://www.mintic.gov.co/portal/inicio/Planes/Planes-de-Anticorrupcion/" TargetMode="External"/><Relationship Id="rId5" Type="http://schemas.openxmlformats.org/officeDocument/2006/relationships/hyperlink" Target="https://www.mintic.gov.co/portal/inicio/Atencion-y-Servicio-a-la-Ciudadania/Transparencia/135830:Plan-de-seguridad-y-privacidad-de-la-informacion" TargetMode="External"/><Relationship Id="rId10" Type="http://schemas.openxmlformats.org/officeDocument/2006/relationships/hyperlink" Target="https://www.mintic.gov.co/portal/inicio/Atencion-y-Servicio-a-la-Ciudadania/Transparencia/135689:Gestion-del-Talento-Humano" TargetMode="External"/><Relationship Id="rId4" Type="http://schemas.openxmlformats.org/officeDocument/2006/relationships/hyperlink" Target="https://www.mintic.gov.co/portal/inicio/Atencion-y-Servicio-a-la-Ciudadania/Transparencia/135830:Plan-de-seguridad-y-privacidad-de-la-informacion" TargetMode="External"/><Relationship Id="rId9" Type="http://schemas.openxmlformats.org/officeDocument/2006/relationships/hyperlink" Target="https://www.mintic.gov.co/portal/inicio/Atencion-y-Servicio-a-la-Ciudadania/Transparencia/135689:Gestion-del-Talento-Human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317"/>
  <sheetViews>
    <sheetView showGridLines="0" tabSelected="1" view="pageBreakPreview" topLeftCell="A65" zoomScale="60" zoomScaleNormal="55" workbookViewId="0">
      <selection activeCell="K71" sqref="K71"/>
    </sheetView>
  </sheetViews>
  <sheetFormatPr baseColWidth="10" defaultColWidth="11.42578125" defaultRowHeight="15" x14ac:dyDescent="0.25"/>
  <cols>
    <col min="1" max="1" width="11.42578125" customWidth="1"/>
    <col min="2" max="2" width="42.140625" customWidth="1"/>
    <col min="3" max="3" width="47.140625" customWidth="1"/>
    <col min="4" max="4" width="71.140625" customWidth="1"/>
    <col min="5" max="5" width="11.140625" customWidth="1"/>
    <col min="6" max="6" width="2.42578125" customWidth="1"/>
    <col min="17" max="17" width="95.140625" customWidth="1"/>
  </cols>
  <sheetData>
    <row r="1" spans="1:5" ht="94.5" customHeight="1" x14ac:dyDescent="0.25">
      <c r="A1" s="2"/>
      <c r="B1" s="1"/>
      <c r="C1" s="1"/>
      <c r="D1" s="1"/>
      <c r="E1" s="1"/>
    </row>
    <row r="2" spans="1:5" x14ac:dyDescent="0.25">
      <c r="A2" s="1"/>
      <c r="B2" s="1"/>
      <c r="C2" s="1"/>
      <c r="D2" s="1"/>
      <c r="E2" s="1"/>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row r="30" spans="1:5" x14ac:dyDescent="0.25">
      <c r="A30" s="1"/>
      <c r="B30" s="1"/>
      <c r="C30" s="1"/>
      <c r="D30" s="1"/>
      <c r="E30" s="1"/>
    </row>
    <row r="31" spans="1:5" x14ac:dyDescent="0.25">
      <c r="A31" s="1"/>
      <c r="B31" s="1"/>
      <c r="C31" s="1"/>
      <c r="D31" s="1"/>
      <c r="E31" s="1"/>
    </row>
    <row r="32" spans="1:5" ht="3" customHeight="1"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ht="116.25" customHeight="1" x14ac:dyDescent="0.25">
      <c r="A48" s="1"/>
      <c r="B48" s="1"/>
      <c r="C48" s="1"/>
      <c r="D48" s="1"/>
      <c r="E48" s="1"/>
    </row>
    <row r="49" spans="1:5" x14ac:dyDescent="0.25">
      <c r="A49" s="1"/>
      <c r="B49" s="1"/>
      <c r="C49" s="1"/>
      <c r="D49" s="1"/>
      <c r="E49" s="1"/>
    </row>
    <row r="50" spans="1:5" x14ac:dyDescent="0.25">
      <c r="A50" s="1"/>
      <c r="B50" s="1"/>
      <c r="C50" s="1"/>
      <c r="D50" s="1"/>
      <c r="E50" s="1"/>
    </row>
    <row r="51" spans="1:5" ht="26.1" customHeight="1" x14ac:dyDescent="0.25">
      <c r="A51" s="1"/>
      <c r="B51" s="1"/>
      <c r="C51" s="1"/>
      <c r="D51" s="1"/>
      <c r="E51" s="1"/>
    </row>
    <row r="52" spans="1:5" ht="28.5" customHeight="1" x14ac:dyDescent="0.25">
      <c r="A52" s="1"/>
      <c r="B52" s="1"/>
      <c r="C52" s="1"/>
      <c r="D52" s="1"/>
      <c r="E52" s="1"/>
    </row>
    <row r="53" spans="1:5" ht="40.15" customHeight="1" x14ac:dyDescent="0.25">
      <c r="A53" s="1"/>
      <c r="B53" s="1"/>
      <c r="C53" s="1"/>
      <c r="D53" s="114"/>
      <c r="E53" s="114"/>
    </row>
    <row r="54" spans="1:5" ht="40.15" customHeight="1" x14ac:dyDescent="0.25">
      <c r="A54" s="1"/>
      <c r="B54" s="1"/>
      <c r="C54" s="1"/>
      <c r="D54" s="114"/>
      <c r="E54" s="114"/>
    </row>
    <row r="55" spans="1:5" ht="40.15" customHeight="1" x14ac:dyDescent="0.25">
      <c r="A55" s="1"/>
      <c r="B55" s="1"/>
      <c r="C55" s="1"/>
      <c r="D55" s="114"/>
      <c r="E55" s="114"/>
    </row>
    <row r="56" spans="1:5" ht="40.15" customHeight="1" x14ac:dyDescent="0.25">
      <c r="A56" s="1"/>
      <c r="B56" s="1"/>
      <c r="C56" s="1"/>
      <c r="D56" s="114"/>
      <c r="E56" s="114"/>
    </row>
    <row r="57" spans="1:5" ht="39.75" customHeight="1" x14ac:dyDescent="0.25">
      <c r="A57" s="1"/>
      <c r="B57" s="1"/>
      <c r="C57" s="1"/>
      <c r="D57" s="114"/>
      <c r="E57" s="114"/>
    </row>
    <row r="58" spans="1:5" ht="40.15" customHeight="1" x14ac:dyDescent="0.25">
      <c r="A58" s="1"/>
      <c r="B58" s="1"/>
      <c r="C58" s="1"/>
      <c r="D58" s="114"/>
      <c r="E58" s="114"/>
    </row>
    <row r="59" spans="1:5" ht="40.15" customHeight="1" x14ac:dyDescent="0.25">
      <c r="A59" s="1"/>
      <c r="B59" s="1"/>
      <c r="C59" s="1"/>
      <c r="D59" s="114"/>
      <c r="E59" s="114"/>
    </row>
    <row r="60" spans="1:5" ht="40.15" customHeight="1" x14ac:dyDescent="0.25">
      <c r="A60" s="1"/>
      <c r="B60" s="1"/>
      <c r="C60" s="1"/>
      <c r="D60" s="1"/>
      <c r="E60" s="1"/>
    </row>
    <row r="61" spans="1:5" ht="81" customHeight="1" x14ac:dyDescent="0.25">
      <c r="A61" s="115" t="s">
        <v>0</v>
      </c>
      <c r="B61" s="115"/>
      <c r="C61" s="115"/>
      <c r="D61" s="115"/>
      <c r="E61" s="115"/>
    </row>
    <row r="62" spans="1:5" ht="40.15" customHeight="1" x14ac:dyDescent="0.25">
      <c r="A62" s="115"/>
      <c r="B62" s="115"/>
      <c r="C62" s="115"/>
      <c r="D62" s="115"/>
      <c r="E62" s="115"/>
    </row>
    <row r="63" spans="1:5" ht="40.15" customHeight="1" x14ac:dyDescent="0.25">
      <c r="A63" s="1"/>
      <c r="B63" s="1"/>
      <c r="C63" s="1"/>
      <c r="D63" s="1"/>
      <c r="E63" s="1"/>
    </row>
    <row r="64" spans="1:5" ht="40.15" customHeight="1" x14ac:dyDescent="0.25">
      <c r="A64" s="1"/>
      <c r="B64" s="1"/>
      <c r="C64" s="1"/>
      <c r="D64" s="1"/>
      <c r="E64" s="1"/>
    </row>
    <row r="65" spans="1:5" ht="80.650000000000006" customHeight="1" x14ac:dyDescent="0.25">
      <c r="A65" s="1"/>
      <c r="B65" s="1"/>
      <c r="C65" s="1"/>
      <c r="D65" s="1"/>
      <c r="E65" s="5"/>
    </row>
    <row r="66" spans="1:5" ht="40.15" customHeight="1" x14ac:dyDescent="0.25">
      <c r="A66" s="1"/>
      <c r="B66" s="6"/>
      <c r="C66" s="6"/>
      <c r="D66" s="6"/>
      <c r="E66" s="1"/>
    </row>
    <row r="67" spans="1:5" ht="40.15" customHeight="1" x14ac:dyDescent="0.25">
      <c r="A67" s="1"/>
      <c r="B67" s="6"/>
      <c r="C67" s="6"/>
      <c r="D67" s="6"/>
      <c r="E67" s="1"/>
    </row>
    <row r="68" spans="1:5" ht="40.15" customHeight="1" x14ac:dyDescent="0.25">
      <c r="A68" s="1"/>
      <c r="B68" s="6"/>
      <c r="C68" s="6"/>
      <c r="D68" s="6"/>
      <c r="E68" s="1"/>
    </row>
    <row r="69" spans="1:5" ht="40.15" customHeight="1" x14ac:dyDescent="0.25">
      <c r="A69" s="1"/>
      <c r="B69" s="6"/>
      <c r="C69" s="6"/>
      <c r="D69" s="6"/>
      <c r="E69" s="1"/>
    </row>
    <row r="70" spans="1:5" ht="40.15" customHeight="1" x14ac:dyDescent="0.25">
      <c r="A70" s="1"/>
      <c r="B70" s="6"/>
      <c r="C70" s="6"/>
      <c r="D70" s="6"/>
      <c r="E70" s="1"/>
    </row>
    <row r="71" spans="1:5" ht="40.15" customHeight="1" x14ac:dyDescent="0.25">
      <c r="A71" s="1"/>
      <c r="B71" s="6"/>
      <c r="C71" s="6"/>
      <c r="D71" s="6"/>
      <c r="E71" s="1"/>
    </row>
    <row r="72" spans="1:5" ht="92.65" customHeight="1" x14ac:dyDescent="0.25">
      <c r="A72" s="1"/>
      <c r="B72" s="6"/>
      <c r="C72" s="6"/>
      <c r="D72" s="6"/>
      <c r="E72" s="1"/>
    </row>
    <row r="73" spans="1:5" ht="26.1" customHeight="1" x14ac:dyDescent="0.25">
      <c r="A73" s="1"/>
      <c r="B73" s="1"/>
      <c r="C73" s="1"/>
      <c r="D73" s="1"/>
      <c r="E73" s="1"/>
    </row>
    <row r="74" spans="1:5" ht="26.1" customHeight="1" x14ac:dyDescent="0.25">
      <c r="A74" s="1"/>
      <c r="B74" s="1"/>
      <c r="C74" s="1"/>
      <c r="D74" s="1"/>
      <c r="E74" s="1"/>
    </row>
    <row r="75" spans="1:5" ht="10.15" customHeight="1" x14ac:dyDescent="0.25">
      <c r="A75" s="1"/>
      <c r="B75" s="1"/>
      <c r="C75" s="1"/>
      <c r="D75" s="1"/>
      <c r="E75" s="1"/>
    </row>
    <row r="76" spans="1:5" ht="60.75" customHeight="1" x14ac:dyDescent="0.25">
      <c r="A76" s="115" t="s">
        <v>1</v>
      </c>
      <c r="B76" s="115"/>
      <c r="C76" s="115"/>
      <c r="D76" s="115"/>
      <c r="E76" s="115"/>
    </row>
    <row r="77" spans="1:5" x14ac:dyDescent="0.25">
      <c r="A77" s="1"/>
      <c r="B77" s="25" t="s">
        <v>2</v>
      </c>
      <c r="C77" s="25" t="s">
        <v>3</v>
      </c>
      <c r="D77" s="25" t="s">
        <v>4</v>
      </c>
      <c r="E77" s="7"/>
    </row>
    <row r="78" spans="1:5" ht="24" x14ac:dyDescent="0.25">
      <c r="A78" s="1"/>
      <c r="B78" s="9" t="s">
        <v>5</v>
      </c>
      <c r="C78" s="9" t="s">
        <v>6</v>
      </c>
      <c r="D78" s="10" t="s">
        <v>7</v>
      </c>
      <c r="E78" s="8"/>
    </row>
    <row r="79" spans="1:5" ht="24" x14ac:dyDescent="0.25">
      <c r="A79" s="1"/>
      <c r="B79" s="9" t="s">
        <v>8</v>
      </c>
      <c r="C79" s="9" t="s">
        <v>9</v>
      </c>
      <c r="D79" s="10" t="s">
        <v>10</v>
      </c>
      <c r="E79" s="8"/>
    </row>
    <row r="80" spans="1:5" ht="36" x14ac:dyDescent="0.25">
      <c r="A80" s="1"/>
      <c r="B80" s="9" t="s">
        <v>11</v>
      </c>
      <c r="C80" s="9" t="s">
        <v>12</v>
      </c>
      <c r="D80" s="10" t="s">
        <v>13</v>
      </c>
      <c r="E80" s="8"/>
    </row>
    <row r="81" spans="1:5" ht="36" x14ac:dyDescent="0.25">
      <c r="A81" s="1"/>
      <c r="B81" s="9" t="s">
        <v>14</v>
      </c>
      <c r="C81" s="9" t="s">
        <v>12</v>
      </c>
      <c r="D81" s="10" t="s">
        <v>13</v>
      </c>
      <c r="E81" s="8"/>
    </row>
    <row r="82" spans="1:5" ht="36" x14ac:dyDescent="0.25">
      <c r="A82" s="1"/>
      <c r="B82" s="9" t="s">
        <v>15</v>
      </c>
      <c r="C82" s="9" t="s">
        <v>12</v>
      </c>
      <c r="D82" s="10" t="s">
        <v>13</v>
      </c>
      <c r="E82" s="8"/>
    </row>
    <row r="83" spans="1:5" ht="36" x14ac:dyDescent="0.25">
      <c r="A83" s="1"/>
      <c r="B83" s="9" t="s">
        <v>16</v>
      </c>
      <c r="C83" s="9" t="s">
        <v>12</v>
      </c>
      <c r="D83" s="10" t="s">
        <v>13</v>
      </c>
      <c r="E83" s="8"/>
    </row>
    <row r="84" spans="1:5" ht="36" x14ac:dyDescent="0.25">
      <c r="A84" s="1"/>
      <c r="B84" s="9" t="s">
        <v>17</v>
      </c>
      <c r="C84" s="9" t="s">
        <v>12</v>
      </c>
      <c r="D84" s="10" t="s">
        <v>13</v>
      </c>
      <c r="E84" s="8"/>
    </row>
    <row r="85" spans="1:5" ht="36" x14ac:dyDescent="0.25">
      <c r="A85" s="1"/>
      <c r="B85" s="9" t="s">
        <v>18</v>
      </c>
      <c r="C85" s="9" t="s">
        <v>12</v>
      </c>
      <c r="D85" s="10" t="s">
        <v>13</v>
      </c>
      <c r="E85" s="8"/>
    </row>
    <row r="86" spans="1:5" ht="34.5" customHeight="1" x14ac:dyDescent="0.25">
      <c r="A86" s="1"/>
      <c r="B86" s="9" t="s">
        <v>840</v>
      </c>
      <c r="C86" s="9" t="s">
        <v>19</v>
      </c>
      <c r="D86" s="10" t="s">
        <v>20</v>
      </c>
      <c r="E86" s="8"/>
    </row>
    <row r="87" spans="1:5" ht="36" x14ac:dyDescent="0.25">
      <c r="A87" s="1"/>
      <c r="B87" s="9" t="s">
        <v>21</v>
      </c>
      <c r="C87" s="9" t="s">
        <v>22</v>
      </c>
      <c r="D87" s="10" t="s">
        <v>23</v>
      </c>
      <c r="E87" s="8"/>
    </row>
    <row r="88" spans="1:5" ht="36" x14ac:dyDescent="0.25">
      <c r="A88" s="1"/>
      <c r="B88" s="9" t="s">
        <v>24</v>
      </c>
      <c r="C88" s="9" t="s">
        <v>25</v>
      </c>
      <c r="D88" s="10" t="s">
        <v>26</v>
      </c>
      <c r="E88" s="8"/>
    </row>
    <row r="89" spans="1:5" ht="36" x14ac:dyDescent="0.25">
      <c r="A89" s="1"/>
      <c r="B89" s="9" t="s">
        <v>27</v>
      </c>
      <c r="C89" s="9" t="s">
        <v>25</v>
      </c>
      <c r="D89" s="10" t="s">
        <v>26</v>
      </c>
      <c r="E89" s="8"/>
    </row>
    <row r="90" spans="1:5" ht="14.65" customHeight="1" x14ac:dyDescent="0.25">
      <c r="A90" s="1"/>
      <c r="B90" s="1"/>
      <c r="C90" s="1"/>
      <c r="D90" s="1"/>
      <c r="E90" s="1"/>
    </row>
    <row r="91" spans="1:5" ht="38.1" customHeight="1" x14ac:dyDescent="0.25">
      <c r="A91" s="1"/>
      <c r="B91" s="1"/>
      <c r="C91" s="1"/>
      <c r="D91" s="1"/>
      <c r="E91" s="1"/>
    </row>
    <row r="92" spans="1:5" ht="14.65" customHeight="1" x14ac:dyDescent="0.25">
      <c r="A92" s="1"/>
      <c r="B92" s="1"/>
      <c r="C92" s="1"/>
      <c r="D92" s="1"/>
      <c r="E92" s="1"/>
    </row>
    <row r="93" spans="1:5" ht="14.65" customHeight="1" x14ac:dyDescent="0.25">
      <c r="A93" s="1"/>
      <c r="B93" s="1"/>
      <c r="C93" s="1"/>
      <c r="D93" s="1"/>
      <c r="E93" s="1"/>
    </row>
    <row r="94" spans="1:5" ht="14.65" customHeight="1" x14ac:dyDescent="0.25">
      <c r="A94" s="1"/>
      <c r="B94" s="1"/>
      <c r="C94" s="1"/>
      <c r="D94" s="1"/>
      <c r="E94" s="1"/>
    </row>
    <row r="95" spans="1:5" ht="14.65" customHeight="1" x14ac:dyDescent="0.25">
      <c r="A95" s="1"/>
      <c r="B95" s="1"/>
      <c r="C95" s="1"/>
      <c r="D95" s="1"/>
      <c r="E95" s="1"/>
    </row>
    <row r="96" spans="1:5" ht="14.65" customHeight="1" x14ac:dyDescent="0.25">
      <c r="A96" s="1"/>
      <c r="B96" s="1"/>
      <c r="C96" s="1"/>
      <c r="D96" s="1"/>
      <c r="E96" s="1"/>
    </row>
    <row r="97" spans="1:5" ht="14.65" customHeight="1" x14ac:dyDescent="0.25">
      <c r="A97" s="1"/>
      <c r="B97" s="1"/>
      <c r="C97" s="1"/>
      <c r="D97" s="1"/>
      <c r="E97" s="1"/>
    </row>
    <row r="98" spans="1:5" ht="14.65" customHeight="1" x14ac:dyDescent="0.25">
      <c r="A98" s="1"/>
      <c r="B98" s="1"/>
      <c r="C98" s="1"/>
      <c r="D98" s="1"/>
      <c r="E98" s="1"/>
    </row>
    <row r="99" spans="1:5" ht="14.65" customHeight="1" x14ac:dyDescent="0.25">
      <c r="A99" s="1"/>
      <c r="B99" s="1"/>
      <c r="C99" s="1"/>
      <c r="D99" s="1"/>
      <c r="E99" s="1"/>
    </row>
    <row r="100" spans="1:5" ht="14.65" customHeight="1" x14ac:dyDescent="0.25">
      <c r="A100" s="1"/>
      <c r="B100" s="1"/>
      <c r="C100" s="1"/>
      <c r="D100" s="1"/>
      <c r="E100" s="1"/>
    </row>
    <row r="101" spans="1:5" ht="14.65" customHeight="1" x14ac:dyDescent="0.25">
      <c r="A101" s="1"/>
      <c r="B101" s="1"/>
      <c r="C101" s="1"/>
      <c r="D101" s="1"/>
      <c r="E101" s="1"/>
    </row>
    <row r="102" spans="1:5" ht="14.65" customHeight="1" x14ac:dyDescent="0.25">
      <c r="A102" s="1"/>
      <c r="B102" s="1"/>
      <c r="C102" s="1"/>
      <c r="D102" s="1"/>
      <c r="E102" s="1"/>
    </row>
    <row r="103" spans="1:5" ht="14.65" customHeight="1" x14ac:dyDescent="0.25">
      <c r="A103" s="1"/>
      <c r="B103" s="1"/>
      <c r="C103" s="1"/>
      <c r="D103" s="1"/>
      <c r="E103" s="1"/>
    </row>
    <row r="104" spans="1:5" ht="14.65" customHeight="1" x14ac:dyDescent="0.25">
      <c r="A104" s="1"/>
      <c r="B104" s="1"/>
      <c r="C104" s="1"/>
      <c r="D104" s="1"/>
      <c r="E104" s="1"/>
    </row>
    <row r="105" spans="1:5" ht="14.65" customHeight="1" x14ac:dyDescent="0.25">
      <c r="A105" s="1"/>
      <c r="B105" s="1"/>
      <c r="C105" s="1"/>
      <c r="D105" s="1"/>
      <c r="E105" s="1"/>
    </row>
    <row r="106" spans="1:5" ht="14.65" customHeight="1" x14ac:dyDescent="0.25">
      <c r="A106" s="1"/>
      <c r="B106" s="1"/>
      <c r="C106" s="1"/>
      <c r="D106" s="1"/>
      <c r="E106" s="1"/>
    </row>
    <row r="107" spans="1:5" ht="14.65" customHeight="1" x14ac:dyDescent="0.25">
      <c r="A107" s="1"/>
      <c r="B107" s="1"/>
      <c r="C107" s="1"/>
      <c r="D107" s="1"/>
      <c r="E107" s="1"/>
    </row>
    <row r="108" spans="1:5" ht="14.65" customHeight="1" x14ac:dyDescent="0.25">
      <c r="A108" s="1"/>
      <c r="B108" s="1"/>
      <c r="C108" s="1"/>
      <c r="D108" s="1"/>
      <c r="E108" s="1"/>
    </row>
    <row r="109" spans="1:5" ht="38.1" customHeight="1" x14ac:dyDescent="0.25">
      <c r="A109" s="1"/>
      <c r="B109" s="1"/>
      <c r="C109" s="1"/>
      <c r="D109" s="1"/>
      <c r="E109" s="1"/>
    </row>
    <row r="110" spans="1:5" s="23" customFormat="1" ht="24" customHeight="1" x14ac:dyDescent="0.25">
      <c r="A110" s="23" t="s">
        <v>28</v>
      </c>
    </row>
    <row r="111" spans="1:5" s="23" customFormat="1" ht="18.75" customHeight="1" x14ac:dyDescent="0.25"/>
    <row r="112" spans="1:5" s="23" customFormat="1" ht="18.75" customHeight="1" x14ac:dyDescent="0.25"/>
    <row r="113" s="23" customFormat="1" ht="18.75" customHeight="1" x14ac:dyDescent="0.25"/>
    <row r="114" s="23" customFormat="1" ht="18.75" customHeight="1" x14ac:dyDescent="0.25"/>
    <row r="115" s="23" customFormat="1" ht="18.75" customHeight="1" x14ac:dyDescent="0.25"/>
    <row r="116" s="23" customFormat="1" ht="18.75" customHeight="1" x14ac:dyDescent="0.25"/>
    <row r="117" s="23" customFormat="1" ht="18.75" customHeight="1" x14ac:dyDescent="0.25"/>
    <row r="118" s="23" customFormat="1" ht="18.75" customHeight="1" x14ac:dyDescent="0.25"/>
    <row r="119" s="23" customFormat="1" ht="18.75" customHeight="1" x14ac:dyDescent="0.25"/>
    <row r="120" s="23" customFormat="1" ht="18.75" customHeight="1" x14ac:dyDescent="0.25"/>
    <row r="121" s="23" customFormat="1" ht="18.75" customHeight="1" x14ac:dyDescent="0.25"/>
    <row r="122" s="23" customFormat="1" ht="18.75" customHeight="1" x14ac:dyDescent="0.25"/>
    <row r="123" s="23" customFormat="1" ht="18.75" customHeight="1" x14ac:dyDescent="0.25"/>
    <row r="124" s="23" customFormat="1" ht="18.75" customHeight="1" x14ac:dyDescent="0.25"/>
    <row r="125" s="23" customFormat="1" ht="18.75" customHeight="1" x14ac:dyDescent="0.25"/>
    <row r="126" s="23" customFormat="1" ht="18.75" customHeight="1" x14ac:dyDescent="0.25"/>
    <row r="127" s="23" customFormat="1" ht="18.75" customHeight="1" x14ac:dyDescent="0.25"/>
    <row r="128" s="23" customFormat="1" ht="18.75" customHeight="1" x14ac:dyDescent="0.25"/>
    <row r="129" spans="2:4" s="23" customFormat="1" ht="18.75" customHeight="1" x14ac:dyDescent="0.25">
      <c r="B129" s="113" t="s">
        <v>842</v>
      </c>
      <c r="C129" s="113"/>
      <c r="D129" s="113"/>
    </row>
    <row r="130" spans="2:4" s="23" customFormat="1" ht="18.75" customHeight="1" x14ac:dyDescent="0.25"/>
    <row r="131" spans="2:4" s="23" customFormat="1" ht="18.75" customHeight="1" x14ac:dyDescent="0.25"/>
    <row r="132" spans="2:4" s="23" customFormat="1" ht="18.75" customHeight="1" x14ac:dyDescent="0.25"/>
    <row r="133" spans="2:4" s="23" customFormat="1" ht="18.75" customHeight="1" x14ac:dyDescent="0.25"/>
    <row r="134" spans="2:4" s="23" customFormat="1" ht="18.75" customHeight="1" x14ac:dyDescent="0.25"/>
    <row r="135" spans="2:4" s="23" customFormat="1" ht="18.75" customHeight="1" x14ac:dyDescent="0.25"/>
    <row r="136" spans="2:4" s="23" customFormat="1" ht="18.75" customHeight="1" x14ac:dyDescent="0.25"/>
    <row r="137" spans="2:4" s="23" customFormat="1" ht="18.75" customHeight="1" x14ac:dyDescent="0.25"/>
    <row r="138" spans="2:4" s="23" customFormat="1" ht="18.75" customHeight="1" x14ac:dyDescent="0.25"/>
    <row r="139" spans="2:4" s="23" customFormat="1" ht="18.75" customHeight="1" x14ac:dyDescent="0.25"/>
    <row r="140" spans="2:4" s="23" customFormat="1" ht="18.75" customHeight="1" x14ac:dyDescent="0.25"/>
    <row r="141" spans="2:4" s="23" customFormat="1" ht="18.75" customHeight="1" x14ac:dyDescent="0.25"/>
    <row r="142" spans="2:4" s="23" customFormat="1" ht="18.75" customHeight="1" x14ac:dyDescent="0.25"/>
    <row r="143" spans="2:4" s="23" customFormat="1" ht="18.75" customHeight="1" x14ac:dyDescent="0.25"/>
    <row r="144" spans="2:4" s="23" customFormat="1" ht="18.75" customHeight="1" x14ac:dyDescent="0.25"/>
    <row r="145" spans="1:5" s="23" customFormat="1" ht="18.75" customHeight="1" x14ac:dyDescent="0.25"/>
    <row r="148" spans="1:5" x14ac:dyDescent="0.25">
      <c r="A148" s="21"/>
      <c r="B148" s="21"/>
      <c r="C148" s="21"/>
      <c r="D148" s="21"/>
      <c r="E148" s="21"/>
    </row>
    <row r="149" spans="1:5" x14ac:dyDescent="0.25">
      <c r="D149" s="21"/>
      <c r="E149" s="21"/>
    </row>
    <row r="150" spans="1:5" x14ac:dyDescent="0.25">
      <c r="A150" s="21"/>
      <c r="C150" s="21"/>
      <c r="D150" s="21"/>
      <c r="E150" s="21"/>
    </row>
    <row r="151" spans="1:5" x14ac:dyDescent="0.25">
      <c r="A151" s="21"/>
      <c r="B151" s="21"/>
      <c r="C151" s="21"/>
      <c r="D151" s="21"/>
      <c r="E151" s="21"/>
    </row>
    <row r="152" spans="1:5" x14ac:dyDescent="0.25">
      <c r="A152" s="21"/>
      <c r="B152" s="21"/>
      <c r="C152" s="21"/>
      <c r="D152" s="21"/>
      <c r="E152" s="21"/>
    </row>
    <row r="153" spans="1:5" x14ac:dyDescent="0.25">
      <c r="A153" s="21"/>
      <c r="C153" s="21"/>
      <c r="D153" s="21"/>
      <c r="E153" s="21"/>
    </row>
    <row r="154" spans="1:5" x14ac:dyDescent="0.25">
      <c r="A154" s="21"/>
      <c r="B154" s="21"/>
      <c r="C154" s="21"/>
      <c r="D154" s="21"/>
      <c r="E154" s="21"/>
    </row>
    <row r="155" spans="1:5" x14ac:dyDescent="0.25">
      <c r="A155" s="21"/>
      <c r="B155" s="21"/>
      <c r="C155" s="21"/>
      <c r="D155" s="21"/>
      <c r="E155" s="21"/>
    </row>
    <row r="156" spans="1:5" x14ac:dyDescent="0.25">
      <c r="A156" s="21"/>
      <c r="B156" s="21"/>
      <c r="C156" s="21"/>
      <c r="D156" s="21"/>
      <c r="E156" s="21"/>
    </row>
    <row r="157" spans="1:5" x14ac:dyDescent="0.25">
      <c r="A157" s="21"/>
      <c r="B157" s="21"/>
      <c r="C157" s="21"/>
      <c r="D157" s="21"/>
      <c r="E157" s="21"/>
    </row>
    <row r="158" spans="1:5" x14ac:dyDescent="0.25">
      <c r="A158" s="21"/>
      <c r="B158" s="21"/>
      <c r="C158" s="21"/>
      <c r="D158" s="21"/>
      <c r="E158" s="21"/>
    </row>
    <row r="159" spans="1:5" x14ac:dyDescent="0.25">
      <c r="A159" s="21"/>
      <c r="C159" s="21"/>
      <c r="D159" s="21"/>
      <c r="E159" s="21"/>
    </row>
    <row r="160" spans="1:5" x14ac:dyDescent="0.25">
      <c r="A160" s="21"/>
      <c r="C160" s="21"/>
      <c r="D160" s="21"/>
      <c r="E160" s="21"/>
    </row>
    <row r="161" spans="1:5" x14ac:dyDescent="0.25">
      <c r="A161" s="21"/>
      <c r="B161" s="21"/>
      <c r="C161" s="21"/>
      <c r="D161" s="21"/>
      <c r="E161" s="21"/>
    </row>
    <row r="162" spans="1:5" x14ac:dyDescent="0.25">
      <c r="A162" s="21"/>
      <c r="B162" s="21"/>
      <c r="C162" s="21"/>
      <c r="D162" s="21"/>
      <c r="E162" s="21"/>
    </row>
    <row r="163" spans="1:5" x14ac:dyDescent="0.25">
      <c r="A163" s="21"/>
      <c r="B163" s="21"/>
      <c r="C163" s="21"/>
      <c r="D163" s="21"/>
      <c r="E163" s="21"/>
    </row>
    <row r="164" spans="1:5" x14ac:dyDescent="0.25">
      <c r="A164" s="21"/>
      <c r="B164" s="21"/>
      <c r="C164" s="21"/>
      <c r="D164" s="21"/>
      <c r="E164" s="21"/>
    </row>
    <row r="165" spans="1:5" x14ac:dyDescent="0.25">
      <c r="A165" s="21"/>
      <c r="B165" s="21"/>
      <c r="C165" s="21"/>
      <c r="D165" s="21"/>
      <c r="E165" s="21"/>
    </row>
    <row r="166" spans="1:5" x14ac:dyDescent="0.25">
      <c r="A166" s="21"/>
      <c r="B166" s="21"/>
      <c r="C166" s="21"/>
      <c r="D166" s="21"/>
      <c r="E166" s="21"/>
    </row>
    <row r="167" spans="1:5" x14ac:dyDescent="0.25">
      <c r="A167" s="21"/>
      <c r="B167" s="21"/>
      <c r="C167" s="21"/>
      <c r="D167" s="21"/>
      <c r="E167" s="21"/>
    </row>
    <row r="168" spans="1:5" x14ac:dyDescent="0.25">
      <c r="A168" s="21"/>
      <c r="B168" s="21"/>
      <c r="C168" s="21"/>
      <c r="D168" s="21"/>
      <c r="E168" s="21"/>
    </row>
    <row r="169" spans="1:5" x14ac:dyDescent="0.25">
      <c r="A169" s="21"/>
      <c r="B169" s="21"/>
      <c r="C169" s="21"/>
      <c r="D169" s="21"/>
      <c r="E169" s="21"/>
    </row>
    <row r="170" spans="1:5" x14ac:dyDescent="0.25">
      <c r="A170" s="21"/>
      <c r="B170" s="21"/>
      <c r="C170" s="21"/>
      <c r="D170" s="21"/>
      <c r="E170" s="21"/>
    </row>
    <row r="171" spans="1:5" x14ac:dyDescent="0.25">
      <c r="A171" s="21"/>
      <c r="B171" s="21"/>
      <c r="C171" s="21"/>
      <c r="D171" s="21"/>
      <c r="E171" s="21"/>
    </row>
    <row r="172" spans="1:5" x14ac:dyDescent="0.25">
      <c r="D172" s="21"/>
      <c r="E172" s="21"/>
    </row>
    <row r="173" spans="1:5" x14ac:dyDescent="0.25">
      <c r="A173" s="113" t="s">
        <v>842</v>
      </c>
      <c r="B173" s="113"/>
      <c r="C173" s="113"/>
      <c r="D173" s="21"/>
      <c r="E173" s="21"/>
    </row>
    <row r="174" spans="1:5" x14ac:dyDescent="0.25">
      <c r="A174" s="21"/>
      <c r="B174" s="21"/>
      <c r="C174" s="21"/>
      <c r="D174" s="21"/>
      <c r="E174" s="21"/>
    </row>
    <row r="175" spans="1:5" x14ac:dyDescent="0.25">
      <c r="A175" s="21"/>
      <c r="B175" s="21"/>
      <c r="D175" s="21"/>
      <c r="E175" s="21"/>
    </row>
    <row r="176" spans="1:5" x14ac:dyDescent="0.25">
      <c r="A176" s="21"/>
      <c r="B176" s="21"/>
      <c r="C176" s="21"/>
      <c r="D176" s="21"/>
      <c r="E176" s="21"/>
    </row>
    <row r="177" spans="1:5" x14ac:dyDescent="0.25">
      <c r="A177" s="21"/>
      <c r="B177" s="21"/>
      <c r="C177" s="21"/>
      <c r="D177" s="21"/>
      <c r="E177" s="21"/>
    </row>
    <row r="209" spans="1:3" x14ac:dyDescent="0.25">
      <c r="A209" s="113" t="s">
        <v>842</v>
      </c>
      <c r="B209" s="113"/>
      <c r="C209" s="113"/>
    </row>
    <row r="245" spans="1:3" x14ac:dyDescent="0.25">
      <c r="A245" s="113" t="s">
        <v>842</v>
      </c>
      <c r="B245" s="113"/>
      <c r="C245" s="113"/>
    </row>
    <row r="281" spans="1:3" x14ac:dyDescent="0.25">
      <c r="A281" s="113" t="s">
        <v>842</v>
      </c>
      <c r="B281" s="113"/>
      <c r="C281" s="113"/>
    </row>
    <row r="317" spans="1:3" x14ac:dyDescent="0.25">
      <c r="A317" s="113" t="s">
        <v>842</v>
      </c>
      <c r="B317" s="113"/>
      <c r="C317" s="113"/>
    </row>
  </sheetData>
  <mergeCells count="9">
    <mergeCell ref="A281:C281"/>
    <mergeCell ref="A317:C317"/>
    <mergeCell ref="B129:D129"/>
    <mergeCell ref="A173:C173"/>
    <mergeCell ref="D53:E59"/>
    <mergeCell ref="A61:E62"/>
    <mergeCell ref="A76:E76"/>
    <mergeCell ref="A209:C209"/>
    <mergeCell ref="A245:C245"/>
  </mergeCells>
  <hyperlinks>
    <hyperlink ref="D79" r:id="rId1" xr:uid="{E861A1E3-06F2-4B80-A676-B15F42526AC7}"/>
    <hyperlink ref="D78" r:id="rId2" xr:uid="{6E6CF344-1499-400E-8091-0B0E774ABC74}"/>
    <hyperlink ref="D80" r:id="rId3" xr:uid="{DF590D42-35E3-415E-ABDE-70B9BE5C29AC}"/>
    <hyperlink ref="D88" r:id="rId4" xr:uid="{DE799ACE-AF86-4E75-8782-7E4DECA18C31}"/>
    <hyperlink ref="D89" r:id="rId5" xr:uid="{DDCB9BCC-FE77-4BA4-BD91-BC711805D7F0}"/>
    <hyperlink ref="D81" r:id="rId6" xr:uid="{FEA54B4A-3DC9-4F0E-BFFF-ADC074994303}"/>
    <hyperlink ref="D82" r:id="rId7" xr:uid="{8AB4B534-EC77-4EB7-A27B-548B61772983}"/>
    <hyperlink ref="D83" r:id="rId8" xr:uid="{08EB63D8-83F2-4E41-8F61-1165B2B88812}"/>
    <hyperlink ref="D84" r:id="rId9" xr:uid="{A031E9E6-F93F-4725-A67B-C38EB253413B}"/>
    <hyperlink ref="D85" r:id="rId10" xr:uid="{23F7956D-F89F-46F9-9513-187F45341E96}"/>
    <hyperlink ref="D86" r:id="rId11" xr:uid="{B99CFB67-FB06-4F48-BA56-34F48B08EB4F}"/>
    <hyperlink ref="D87" r:id="rId12" xr:uid="{D3564328-045F-4972-8067-ED17A639CFC6}"/>
  </hyperlinks>
  <printOptions horizontalCentered="1"/>
  <pageMargins left="0.23622047244094491" right="0.23622047244094491" top="0.74803149606299213" bottom="0.74803149606299213" header="0.31496062992125984" footer="0.31496062992125984"/>
  <pageSetup paperSize="5" scale="94" fitToHeight="0" orientation="landscape" r:id="rId13"/>
  <headerFooter>
    <oddFooter>&amp;L&amp;8Plan de Acción  2 T 2023
Fecha de corte Junio 30 de 2023&amp;CPágina &amp;P de &amp;N</oddFooter>
  </headerFooter>
  <rowBreaks count="9" manualBreakCount="9">
    <brk id="32" max="16383" man="1"/>
    <brk id="51" max="16383" man="1"/>
    <brk id="62" max="16383" man="1"/>
    <brk id="72" max="16383" man="1"/>
    <brk id="89" max="4" man="1"/>
    <brk id="112" max="4" man="1"/>
    <brk id="138" max="4" man="1"/>
    <brk id="173" max="4" man="1"/>
    <brk id="209" max="4"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E0A7B-1226-4DAB-80E5-47A1445E38C5}">
  <sheetPr>
    <pageSetUpPr fitToPage="1"/>
  </sheetPr>
  <dimension ref="A1:B65"/>
  <sheetViews>
    <sheetView showGridLines="0" tabSelected="1" view="pageBreakPreview" topLeftCell="A21" zoomScale="66" zoomScaleNormal="40" zoomScaleSheetLayoutView="66" workbookViewId="0">
      <selection activeCell="K71" sqref="K71"/>
    </sheetView>
  </sheetViews>
  <sheetFormatPr baseColWidth="10" defaultColWidth="10.85546875" defaultRowHeight="15" x14ac:dyDescent="0.25"/>
  <cols>
    <col min="1" max="1" width="11.42578125" customWidth="1"/>
    <col min="2" max="2" width="233.85546875" customWidth="1"/>
    <col min="3" max="3" width="9.7109375" customWidth="1"/>
    <col min="15" max="15" width="95.140625" customWidth="1"/>
  </cols>
  <sheetData>
    <row r="1" spans="1:1" ht="46.5" customHeight="1" x14ac:dyDescent="0.25">
      <c r="A1" s="13"/>
    </row>
    <row r="3" spans="1:1" ht="35.25" customHeight="1" x14ac:dyDescent="0.25"/>
    <row r="4" spans="1:1" ht="21.75" customHeight="1" x14ac:dyDescent="0.25"/>
    <row r="8" spans="1:1" ht="7.5" customHeight="1" x14ac:dyDescent="0.25"/>
    <row r="64" spans="1:2" ht="184.5" customHeight="1" x14ac:dyDescent="0.25">
      <c r="A64" s="116" t="s">
        <v>1057</v>
      </c>
      <c r="B64" s="116"/>
    </row>
    <row r="65" spans="1:2" x14ac:dyDescent="0.25">
      <c r="A65" s="116"/>
      <c r="B65" s="116"/>
    </row>
  </sheetData>
  <mergeCells count="1">
    <mergeCell ref="A64:B65"/>
  </mergeCells>
  <pageMargins left="0.70866141732283472" right="0.70866141732283472" top="0.74803149606299213" bottom="0.74803149606299213" header="0.31496062992125984" footer="0.31496062992125984"/>
  <pageSetup paperSize="5" scale="65" fitToHeight="0" orientation="landscape" r:id="rId1"/>
  <headerFooter>
    <oddFooter>&amp;LPlan de Acción 2 T 2023
Fecha de corte 30 de junio de 2023&amp;CPágina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V52"/>
  <sheetViews>
    <sheetView tabSelected="1" view="pageBreakPreview" topLeftCell="K1" zoomScale="69" zoomScaleNormal="74" zoomScaleSheetLayoutView="69" workbookViewId="0">
      <pane ySplit="5" topLeftCell="A48" activePane="bottomLeft" state="frozen"/>
      <selection activeCell="K71" sqref="K71"/>
      <selection pane="bottomLeft" activeCell="K71" sqref="K71"/>
    </sheetView>
  </sheetViews>
  <sheetFormatPr baseColWidth="10" defaultColWidth="11.42578125" defaultRowHeight="15" x14ac:dyDescent="0.2"/>
  <cols>
    <col min="1" max="1" width="21.7109375" style="3" customWidth="1"/>
    <col min="2" max="2" width="25.7109375" style="3" customWidth="1"/>
    <col min="3" max="3" width="14.28515625" style="3" customWidth="1"/>
    <col min="4" max="4" width="21.7109375" style="11" customWidth="1"/>
    <col min="5" max="5" width="14.42578125" style="11" customWidth="1"/>
    <col min="6" max="6" width="23" style="11" customWidth="1"/>
    <col min="7" max="7" width="55.85546875" style="3" customWidth="1"/>
    <col min="8" max="8" width="32.140625" style="3" customWidth="1"/>
    <col min="9" max="9" width="52.85546875" style="14" customWidth="1"/>
    <col min="10" max="10" width="22.85546875" style="14" customWidth="1"/>
    <col min="11" max="11" width="19.42578125" style="14" customWidth="1"/>
    <col min="12" max="12" width="26.5703125" style="14" customWidth="1"/>
    <col min="13" max="13" width="24" style="14" customWidth="1"/>
    <col min="14" max="14" width="18.5703125" style="14" customWidth="1"/>
    <col min="15" max="15" width="19" style="14" customWidth="1"/>
    <col min="16" max="16" width="34" style="4" customWidth="1"/>
    <col min="17" max="17" width="27.140625" style="15" customWidth="1"/>
    <col min="18" max="18" width="26.28515625" style="15" customWidth="1"/>
    <col min="19" max="19" width="69.42578125" style="15" customWidth="1"/>
    <col min="20" max="20" width="31.28515625" style="16" customWidth="1"/>
    <col min="21" max="21" width="38" style="77" customWidth="1"/>
    <col min="22" max="22" width="21" style="4" customWidth="1"/>
    <col min="23" max="16384" width="11.42578125" style="4"/>
  </cols>
  <sheetData>
    <row r="1" spans="1:21" ht="29.25" customHeight="1" x14ac:dyDescent="0.2"/>
    <row r="2" spans="1:21" ht="22.5" customHeight="1" x14ac:dyDescent="0.2"/>
    <row r="3" spans="1:21" ht="22.5" customHeight="1" x14ac:dyDescent="0.2"/>
    <row r="4" spans="1:21" ht="40.5" customHeight="1" x14ac:dyDescent="0.2"/>
    <row r="5" spans="1:21" s="17" customFormat="1" ht="51.75" customHeight="1" x14ac:dyDescent="0.2">
      <c r="A5" s="50" t="s">
        <v>29</v>
      </c>
      <c r="B5" s="50" t="s">
        <v>30</v>
      </c>
      <c r="C5" s="50" t="s">
        <v>31</v>
      </c>
      <c r="D5" s="51" t="s">
        <v>32</v>
      </c>
      <c r="E5" s="51" t="s">
        <v>33</v>
      </c>
      <c r="F5" s="51" t="s">
        <v>34</v>
      </c>
      <c r="G5" s="51" t="s">
        <v>35</v>
      </c>
      <c r="H5" s="51" t="s">
        <v>36</v>
      </c>
      <c r="I5" s="51" t="s">
        <v>37</v>
      </c>
      <c r="J5" s="51" t="s">
        <v>844</v>
      </c>
      <c r="K5" s="51" t="s">
        <v>845</v>
      </c>
      <c r="L5" s="51" t="s">
        <v>846</v>
      </c>
      <c r="M5" s="51" t="s">
        <v>847</v>
      </c>
      <c r="N5" s="51" t="s">
        <v>848</v>
      </c>
      <c r="O5" s="51" t="s">
        <v>849</v>
      </c>
      <c r="P5" s="51" t="s">
        <v>38</v>
      </c>
      <c r="Q5" s="51" t="s">
        <v>39</v>
      </c>
      <c r="R5" s="51" t="s">
        <v>850</v>
      </c>
      <c r="S5" s="51" t="s">
        <v>40</v>
      </c>
      <c r="T5" s="51" t="s">
        <v>41</v>
      </c>
      <c r="U5" s="51" t="s">
        <v>42</v>
      </c>
    </row>
    <row r="6" spans="1:21" ht="94.5" customHeight="1" x14ac:dyDescent="0.2">
      <c r="A6" s="86" t="s">
        <v>43</v>
      </c>
      <c r="B6" s="86" t="s">
        <v>942</v>
      </c>
      <c r="C6" s="86" t="s">
        <v>45</v>
      </c>
      <c r="D6" s="86" t="s">
        <v>1015</v>
      </c>
      <c r="E6" s="86" t="s">
        <v>46</v>
      </c>
      <c r="F6" s="86" t="s">
        <v>47</v>
      </c>
      <c r="G6" s="86" t="s">
        <v>48</v>
      </c>
      <c r="H6" s="86" t="s">
        <v>49</v>
      </c>
      <c r="I6" s="86" t="s">
        <v>50</v>
      </c>
      <c r="J6" s="112">
        <v>0.33</v>
      </c>
      <c r="K6" s="112">
        <v>0.33</v>
      </c>
      <c r="L6" s="88">
        <f>+(K6-J6)/J6</f>
        <v>0</v>
      </c>
      <c r="M6" s="88">
        <v>0.31</v>
      </c>
      <c r="N6" s="88">
        <v>0.3</v>
      </c>
      <c r="O6" s="88">
        <f t="shared" ref="O6:O19" si="0">+(N6-M6)/M6</f>
        <v>-3.2258064516129059E-2</v>
      </c>
      <c r="P6" s="89" t="s">
        <v>51</v>
      </c>
      <c r="Q6" s="90">
        <v>23186015994</v>
      </c>
      <c r="R6" s="91">
        <v>6144492751.46</v>
      </c>
      <c r="S6" s="91" t="s">
        <v>1045</v>
      </c>
      <c r="T6" s="92" t="s">
        <v>53</v>
      </c>
      <c r="U6" s="86" t="s">
        <v>851</v>
      </c>
    </row>
    <row r="7" spans="1:21" ht="90" customHeight="1" x14ac:dyDescent="0.2">
      <c r="A7" s="26" t="s">
        <v>43</v>
      </c>
      <c r="B7" s="26" t="s">
        <v>942</v>
      </c>
      <c r="C7" s="26" t="s">
        <v>45</v>
      </c>
      <c r="D7" s="26" t="s">
        <v>1015</v>
      </c>
      <c r="E7" s="26" t="s">
        <v>54</v>
      </c>
      <c r="F7" s="26" t="s">
        <v>55</v>
      </c>
      <c r="G7" s="26" t="s">
        <v>56</v>
      </c>
      <c r="H7" s="26" t="s">
        <v>49</v>
      </c>
      <c r="I7" s="26" t="s">
        <v>62</v>
      </c>
      <c r="J7" s="27">
        <v>0.33</v>
      </c>
      <c r="K7" s="27">
        <v>0.33</v>
      </c>
      <c r="L7" s="27">
        <f t="shared" ref="L7:L48" si="1">+(K7-J7)/J7</f>
        <v>0</v>
      </c>
      <c r="M7" s="27">
        <v>0.37</v>
      </c>
      <c r="N7" s="27">
        <v>0.37</v>
      </c>
      <c r="O7" s="27">
        <f t="shared" si="0"/>
        <v>0</v>
      </c>
      <c r="P7" s="28" t="s">
        <v>57</v>
      </c>
      <c r="Q7" s="29">
        <v>329273936696</v>
      </c>
      <c r="R7" s="30">
        <v>4629766931</v>
      </c>
      <c r="S7" s="30" t="s">
        <v>52</v>
      </c>
      <c r="T7" s="31" t="s">
        <v>58</v>
      </c>
      <c r="U7" s="26" t="s">
        <v>859</v>
      </c>
    </row>
    <row r="8" spans="1:21" ht="186" customHeight="1" x14ac:dyDescent="0.2">
      <c r="A8" s="26" t="s">
        <v>43</v>
      </c>
      <c r="B8" s="26" t="s">
        <v>942</v>
      </c>
      <c r="C8" s="26" t="s">
        <v>45</v>
      </c>
      <c r="D8" s="26" t="s">
        <v>1015</v>
      </c>
      <c r="E8" s="26" t="s">
        <v>59</v>
      </c>
      <c r="F8" s="26" t="s">
        <v>60</v>
      </c>
      <c r="G8" s="26" t="s">
        <v>61</v>
      </c>
      <c r="H8" s="26" t="s">
        <v>49</v>
      </c>
      <c r="I8" s="26" t="s">
        <v>62</v>
      </c>
      <c r="J8" s="27">
        <v>0.35</v>
      </c>
      <c r="K8" s="27">
        <v>0.35</v>
      </c>
      <c r="L8" s="27">
        <f t="shared" si="1"/>
        <v>0</v>
      </c>
      <c r="M8" s="27">
        <v>0.04</v>
      </c>
      <c r="N8" s="27">
        <v>0.04</v>
      </c>
      <c r="O8" s="27">
        <f t="shared" si="0"/>
        <v>0</v>
      </c>
      <c r="P8" s="28" t="s">
        <v>63</v>
      </c>
      <c r="Q8" s="29">
        <v>62207665182</v>
      </c>
      <c r="R8" s="30">
        <v>16253338289</v>
      </c>
      <c r="S8" s="30" t="s">
        <v>52</v>
      </c>
      <c r="T8" s="31" t="s">
        <v>58</v>
      </c>
      <c r="U8" s="26" t="s">
        <v>859</v>
      </c>
    </row>
    <row r="9" spans="1:21" ht="186" customHeight="1" x14ac:dyDescent="0.2">
      <c r="A9" s="86" t="s">
        <v>43</v>
      </c>
      <c r="B9" s="86" t="s">
        <v>942</v>
      </c>
      <c r="C9" s="86" t="s">
        <v>45</v>
      </c>
      <c r="D9" s="86" t="s">
        <v>1015</v>
      </c>
      <c r="E9" s="86" t="s">
        <v>64</v>
      </c>
      <c r="F9" s="86" t="s">
        <v>65</v>
      </c>
      <c r="G9" s="86" t="s">
        <v>66</v>
      </c>
      <c r="H9" s="86" t="s">
        <v>49</v>
      </c>
      <c r="I9" s="86" t="s">
        <v>62</v>
      </c>
      <c r="J9" s="88">
        <v>0.34</v>
      </c>
      <c r="K9" s="88">
        <v>0.34</v>
      </c>
      <c r="L9" s="88">
        <f t="shared" si="1"/>
        <v>0</v>
      </c>
      <c r="M9" s="88">
        <v>0.33</v>
      </c>
      <c r="N9" s="88">
        <v>0.3</v>
      </c>
      <c r="O9" s="88">
        <f t="shared" si="0"/>
        <v>-9.0909090909090981E-2</v>
      </c>
      <c r="P9" s="89" t="s">
        <v>67</v>
      </c>
      <c r="Q9" s="90">
        <v>265932296851</v>
      </c>
      <c r="R9" s="91">
        <v>3078821120.6700001</v>
      </c>
      <c r="S9" s="91" t="s">
        <v>1046</v>
      </c>
      <c r="T9" s="92" t="s">
        <v>58</v>
      </c>
      <c r="U9" s="86" t="s">
        <v>859</v>
      </c>
    </row>
    <row r="10" spans="1:21" ht="135" customHeight="1" x14ac:dyDescent="0.2">
      <c r="A10" s="26" t="s">
        <v>43</v>
      </c>
      <c r="B10" s="26" t="s">
        <v>942</v>
      </c>
      <c r="C10" s="26" t="s">
        <v>45</v>
      </c>
      <c r="D10" s="26" t="s">
        <v>897</v>
      </c>
      <c r="E10" s="26" t="s">
        <v>68</v>
      </c>
      <c r="F10" s="26" t="s">
        <v>69</v>
      </c>
      <c r="G10" s="26" t="s">
        <v>70</v>
      </c>
      <c r="H10" s="26" t="s">
        <v>49</v>
      </c>
      <c r="I10" s="26" t="s">
        <v>62</v>
      </c>
      <c r="J10" s="27">
        <v>0.37</v>
      </c>
      <c r="K10" s="27">
        <v>0.37</v>
      </c>
      <c r="L10" s="27">
        <f t="shared" si="1"/>
        <v>0</v>
      </c>
      <c r="M10" s="27">
        <v>0.4</v>
      </c>
      <c r="N10" s="27">
        <v>0.4</v>
      </c>
      <c r="O10" s="27">
        <f t="shared" si="0"/>
        <v>0</v>
      </c>
      <c r="P10" s="28" t="s">
        <v>71</v>
      </c>
      <c r="Q10" s="29">
        <v>12417640321</v>
      </c>
      <c r="R10" s="30">
        <v>0</v>
      </c>
      <c r="S10" s="30" t="s">
        <v>52</v>
      </c>
      <c r="T10" s="31" t="s">
        <v>58</v>
      </c>
      <c r="U10" s="26" t="s">
        <v>859</v>
      </c>
    </row>
    <row r="11" spans="1:21" ht="135" customHeight="1" x14ac:dyDescent="0.2">
      <c r="A11" s="33" t="s">
        <v>43</v>
      </c>
      <c r="B11" s="33" t="s">
        <v>942</v>
      </c>
      <c r="C11" s="33" t="s">
        <v>45</v>
      </c>
      <c r="D11" s="33" t="s">
        <v>1015</v>
      </c>
      <c r="E11" s="33" t="s">
        <v>72</v>
      </c>
      <c r="F11" s="33" t="s">
        <v>73</v>
      </c>
      <c r="G11" s="32" t="s">
        <v>74</v>
      </c>
      <c r="H11" s="33" t="s">
        <v>49</v>
      </c>
      <c r="I11" s="32" t="s">
        <v>892</v>
      </c>
      <c r="J11" s="36">
        <v>0.36</v>
      </c>
      <c r="K11" s="36">
        <v>0.44</v>
      </c>
      <c r="L11" s="36">
        <f t="shared" si="1"/>
        <v>0.22222222222222227</v>
      </c>
      <c r="M11" s="36">
        <v>0.28000000000000003</v>
      </c>
      <c r="N11" s="36">
        <v>0.36</v>
      </c>
      <c r="O11" s="36">
        <f t="shared" si="0"/>
        <v>0.28571428571428553</v>
      </c>
      <c r="P11" s="32" t="s">
        <v>75</v>
      </c>
      <c r="Q11" s="34" t="s">
        <v>44</v>
      </c>
      <c r="R11" s="35"/>
      <c r="S11" s="35" t="s">
        <v>52</v>
      </c>
      <c r="T11" s="37" t="s">
        <v>76</v>
      </c>
      <c r="U11" s="33" t="s">
        <v>893</v>
      </c>
    </row>
    <row r="12" spans="1:21" ht="135" customHeight="1" x14ac:dyDescent="0.2">
      <c r="A12" s="33" t="s">
        <v>43</v>
      </c>
      <c r="B12" s="33" t="s">
        <v>942</v>
      </c>
      <c r="C12" s="33" t="s">
        <v>45</v>
      </c>
      <c r="D12" s="33" t="s">
        <v>897</v>
      </c>
      <c r="E12" s="33" t="s">
        <v>77</v>
      </c>
      <c r="F12" s="33" t="s">
        <v>78</v>
      </c>
      <c r="G12" s="33" t="s">
        <v>79</v>
      </c>
      <c r="H12" s="33" t="s">
        <v>49</v>
      </c>
      <c r="I12" s="33" t="s">
        <v>44</v>
      </c>
      <c r="J12" s="36">
        <v>0.23</v>
      </c>
      <c r="K12" s="36">
        <v>0.23</v>
      </c>
      <c r="L12" s="27">
        <f t="shared" si="1"/>
        <v>0</v>
      </c>
      <c r="M12" s="36">
        <v>0.03</v>
      </c>
      <c r="N12" s="36">
        <v>0.1</v>
      </c>
      <c r="O12" s="36">
        <f t="shared" si="0"/>
        <v>2.3333333333333335</v>
      </c>
      <c r="P12" s="33" t="s">
        <v>80</v>
      </c>
      <c r="Q12" s="34" t="s">
        <v>44</v>
      </c>
      <c r="R12" s="35"/>
      <c r="S12" s="35" t="s">
        <v>894</v>
      </c>
      <c r="T12" s="37" t="s">
        <v>81</v>
      </c>
      <c r="U12" s="33" t="s">
        <v>895</v>
      </c>
    </row>
    <row r="13" spans="1:21" ht="183.75" customHeight="1" x14ac:dyDescent="0.2">
      <c r="A13" s="26" t="s">
        <v>43</v>
      </c>
      <c r="B13" s="26" t="s">
        <v>896</v>
      </c>
      <c r="C13" s="26" t="s">
        <v>45</v>
      </c>
      <c r="D13" s="26" t="s">
        <v>897</v>
      </c>
      <c r="E13" s="26" t="s">
        <v>82</v>
      </c>
      <c r="F13" s="26" t="s">
        <v>83</v>
      </c>
      <c r="G13" s="26" t="s">
        <v>84</v>
      </c>
      <c r="H13" s="26" t="s">
        <v>49</v>
      </c>
      <c r="I13" s="26" t="s">
        <v>85</v>
      </c>
      <c r="J13" s="27">
        <v>0.24</v>
      </c>
      <c r="K13" s="27">
        <v>0.24</v>
      </c>
      <c r="L13" s="27">
        <f t="shared" si="1"/>
        <v>0</v>
      </c>
      <c r="M13" s="27">
        <v>0.24</v>
      </c>
      <c r="N13" s="27">
        <v>0.28999999999999998</v>
      </c>
      <c r="O13" s="78">
        <f t="shared" si="0"/>
        <v>0.20833333333333329</v>
      </c>
      <c r="P13" s="28" t="s">
        <v>86</v>
      </c>
      <c r="Q13" s="29">
        <v>13860319944</v>
      </c>
      <c r="R13" s="30">
        <v>2514068698.5999999</v>
      </c>
      <c r="S13" s="30" t="s">
        <v>1030</v>
      </c>
      <c r="T13" s="31" t="s">
        <v>900</v>
      </c>
      <c r="U13" s="26" t="s">
        <v>87</v>
      </c>
    </row>
    <row r="14" spans="1:21" s="17" customFormat="1" ht="126" customHeight="1" x14ac:dyDescent="0.2">
      <c r="A14" s="79" t="s">
        <v>88</v>
      </c>
      <c r="B14" s="79" t="s">
        <v>1010</v>
      </c>
      <c r="C14" s="79" t="s">
        <v>45</v>
      </c>
      <c r="D14" s="79" t="s">
        <v>1016</v>
      </c>
      <c r="E14" s="79" t="s">
        <v>89</v>
      </c>
      <c r="F14" s="79" t="s">
        <v>90</v>
      </c>
      <c r="G14" s="79" t="s">
        <v>91</v>
      </c>
      <c r="H14" s="79" t="s">
        <v>49</v>
      </c>
      <c r="I14" s="79" t="s">
        <v>901</v>
      </c>
      <c r="J14" s="80">
        <v>0.49</v>
      </c>
      <c r="K14" s="80">
        <v>0.28999999999999998</v>
      </c>
      <c r="L14" s="80">
        <f>+(K14-J14)/J14</f>
        <v>-0.40816326530612246</v>
      </c>
      <c r="M14" s="80">
        <v>0.26</v>
      </c>
      <c r="N14" s="80">
        <v>0.17</v>
      </c>
      <c r="O14" s="80">
        <f>+(N14-M14)/M14</f>
        <v>-0.34615384615384615</v>
      </c>
      <c r="P14" s="81" t="s">
        <v>92</v>
      </c>
      <c r="Q14" s="82">
        <v>61573005004</v>
      </c>
      <c r="R14" s="83">
        <v>15908588527.459999</v>
      </c>
      <c r="S14" s="83" t="s">
        <v>1029</v>
      </c>
      <c r="T14" s="84" t="s">
        <v>93</v>
      </c>
      <c r="U14" s="79" t="s">
        <v>1017</v>
      </c>
    </row>
    <row r="15" spans="1:21" s="17" customFormat="1" ht="187.5" customHeight="1" x14ac:dyDescent="0.2">
      <c r="A15" s="79" t="s">
        <v>94</v>
      </c>
      <c r="B15" s="79" t="s">
        <v>929</v>
      </c>
      <c r="C15" s="79" t="s">
        <v>45</v>
      </c>
      <c r="D15" s="79" t="s">
        <v>939</v>
      </c>
      <c r="E15" s="79" t="s">
        <v>95</v>
      </c>
      <c r="F15" s="79" t="s">
        <v>96</v>
      </c>
      <c r="G15" s="79" t="s">
        <v>97</v>
      </c>
      <c r="H15" s="79" t="s">
        <v>49</v>
      </c>
      <c r="I15" s="79" t="s">
        <v>98</v>
      </c>
      <c r="J15" s="80">
        <v>0.32</v>
      </c>
      <c r="K15" s="80">
        <v>0.22</v>
      </c>
      <c r="L15" s="80">
        <f t="shared" si="1"/>
        <v>-0.3125</v>
      </c>
      <c r="M15" s="80">
        <v>0.27</v>
      </c>
      <c r="N15" s="80">
        <v>0.23</v>
      </c>
      <c r="O15" s="80">
        <f t="shared" si="0"/>
        <v>-0.14814814814814817</v>
      </c>
      <c r="P15" s="81" t="s">
        <v>99</v>
      </c>
      <c r="Q15" s="82">
        <v>44718798110</v>
      </c>
      <c r="R15" s="83">
        <v>1087996665.6700001</v>
      </c>
      <c r="S15" s="83" t="s">
        <v>1023</v>
      </c>
      <c r="T15" s="84" t="s">
        <v>1018</v>
      </c>
      <c r="U15" s="79" t="s">
        <v>418</v>
      </c>
    </row>
    <row r="16" spans="1:21" ht="259.5" customHeight="1" x14ac:dyDescent="0.2">
      <c r="A16" s="105" t="s">
        <v>150</v>
      </c>
      <c r="B16" s="105" t="s">
        <v>934</v>
      </c>
      <c r="C16" s="105" t="s">
        <v>45</v>
      </c>
      <c r="D16" s="105" t="s">
        <v>1016</v>
      </c>
      <c r="E16" s="105" t="s">
        <v>100</v>
      </c>
      <c r="F16" s="105" t="s">
        <v>101</v>
      </c>
      <c r="G16" s="105" t="s">
        <v>102</v>
      </c>
      <c r="H16" s="105" t="s">
        <v>49</v>
      </c>
      <c r="I16" s="105" t="s">
        <v>103</v>
      </c>
      <c r="J16" s="106">
        <v>0.43</v>
      </c>
      <c r="K16" s="106">
        <v>0.42</v>
      </c>
      <c r="L16" s="106">
        <f>+(K16-J16)/J16</f>
        <v>-2.3255813953488393E-2</v>
      </c>
      <c r="M16" s="106">
        <v>0.24</v>
      </c>
      <c r="N16" s="106">
        <v>0.21</v>
      </c>
      <c r="O16" s="106">
        <f>+(N16-M16)/M16</f>
        <v>-0.125</v>
      </c>
      <c r="P16" s="105" t="s">
        <v>104</v>
      </c>
      <c r="Q16" s="107" t="s">
        <v>44</v>
      </c>
      <c r="R16" s="108"/>
      <c r="S16" s="108" t="s">
        <v>1031</v>
      </c>
      <c r="T16" s="109" t="s">
        <v>105</v>
      </c>
      <c r="U16" s="105" t="s">
        <v>106</v>
      </c>
    </row>
    <row r="17" spans="1:21" ht="162" customHeight="1" x14ac:dyDescent="0.2">
      <c r="A17" s="26" t="s">
        <v>43</v>
      </c>
      <c r="B17" s="26" t="s">
        <v>938</v>
      </c>
      <c r="C17" s="26" t="s">
        <v>45</v>
      </c>
      <c r="D17" s="26" t="s">
        <v>939</v>
      </c>
      <c r="E17" s="26" t="s">
        <v>107</v>
      </c>
      <c r="F17" s="26" t="s">
        <v>108</v>
      </c>
      <c r="G17" s="111" t="s">
        <v>109</v>
      </c>
      <c r="H17" s="26" t="s">
        <v>49</v>
      </c>
      <c r="I17" s="26" t="s">
        <v>110</v>
      </c>
      <c r="J17" s="27">
        <v>0.14000000000000001</v>
      </c>
      <c r="K17" s="27">
        <v>0.2</v>
      </c>
      <c r="L17" s="27">
        <f>+(K17-J17)/J17</f>
        <v>0.42857142857142849</v>
      </c>
      <c r="M17" s="27">
        <v>0.18</v>
      </c>
      <c r="N17" s="27">
        <v>0.34</v>
      </c>
      <c r="O17" s="27">
        <f t="shared" si="0"/>
        <v>0.88888888888888906</v>
      </c>
      <c r="P17" s="28" t="s">
        <v>86</v>
      </c>
      <c r="Q17" s="29">
        <v>6050000000</v>
      </c>
      <c r="R17" s="30">
        <v>3327500000</v>
      </c>
      <c r="S17" s="30" t="s">
        <v>1022</v>
      </c>
      <c r="T17" s="31" t="s">
        <v>900</v>
      </c>
      <c r="U17" s="26" t="s">
        <v>87</v>
      </c>
    </row>
    <row r="18" spans="1:21" s="17" customFormat="1" ht="132" customHeight="1" x14ac:dyDescent="0.2">
      <c r="A18" s="79" t="s">
        <v>43</v>
      </c>
      <c r="B18" s="79" t="s">
        <v>941</v>
      </c>
      <c r="C18" s="79" t="s">
        <v>45</v>
      </c>
      <c r="D18" s="79" t="s">
        <v>1016</v>
      </c>
      <c r="E18" s="79" t="s">
        <v>111</v>
      </c>
      <c r="F18" s="79" t="s">
        <v>112</v>
      </c>
      <c r="G18" s="79" t="s">
        <v>113</v>
      </c>
      <c r="H18" s="79" t="s">
        <v>49</v>
      </c>
      <c r="I18" s="79" t="s">
        <v>114</v>
      </c>
      <c r="J18" s="80">
        <v>0.27</v>
      </c>
      <c r="K18" s="80">
        <v>0.1</v>
      </c>
      <c r="L18" s="80">
        <f t="shared" si="1"/>
        <v>-0.62962962962962965</v>
      </c>
      <c r="M18" s="80">
        <v>0.41</v>
      </c>
      <c r="N18" s="80">
        <v>0.25</v>
      </c>
      <c r="O18" s="80">
        <f t="shared" si="0"/>
        <v>-0.39024390243902435</v>
      </c>
      <c r="P18" s="81" t="s">
        <v>115</v>
      </c>
      <c r="Q18" s="82">
        <v>5500000000</v>
      </c>
      <c r="R18" s="83">
        <v>0</v>
      </c>
      <c r="S18" s="83" t="s">
        <v>1025</v>
      </c>
      <c r="T18" s="84" t="s">
        <v>116</v>
      </c>
      <c r="U18" s="79" t="s">
        <v>117</v>
      </c>
    </row>
    <row r="19" spans="1:21" s="17" customFormat="1" ht="158.25" customHeight="1" x14ac:dyDescent="0.2">
      <c r="A19" s="79" t="s">
        <v>43</v>
      </c>
      <c r="B19" s="79" t="s">
        <v>941</v>
      </c>
      <c r="C19" s="79" t="s">
        <v>45</v>
      </c>
      <c r="D19" s="79" t="s">
        <v>1016</v>
      </c>
      <c r="E19" s="79" t="s">
        <v>118</v>
      </c>
      <c r="F19" s="79" t="s">
        <v>119</v>
      </c>
      <c r="G19" s="79" t="s">
        <v>120</v>
      </c>
      <c r="H19" s="79" t="s">
        <v>49</v>
      </c>
      <c r="I19" s="79" t="s">
        <v>114</v>
      </c>
      <c r="J19" s="80">
        <v>0.33</v>
      </c>
      <c r="K19" s="80">
        <v>0.04</v>
      </c>
      <c r="L19" s="80">
        <f t="shared" si="1"/>
        <v>-0.8787878787878789</v>
      </c>
      <c r="M19" s="80">
        <v>0.46</v>
      </c>
      <c r="N19" s="80">
        <v>0.28000000000000003</v>
      </c>
      <c r="O19" s="80">
        <f t="shared" si="0"/>
        <v>-0.39130434782608692</v>
      </c>
      <c r="P19" s="81" t="s">
        <v>115</v>
      </c>
      <c r="Q19" s="82">
        <v>10000000000</v>
      </c>
      <c r="R19" s="83">
        <v>0</v>
      </c>
      <c r="S19" s="83" t="s">
        <v>1026</v>
      </c>
      <c r="T19" s="84" t="s">
        <v>116</v>
      </c>
      <c r="U19" s="79" t="s">
        <v>117</v>
      </c>
    </row>
    <row r="20" spans="1:21" ht="131.65" customHeight="1" x14ac:dyDescent="0.2">
      <c r="A20" s="26" t="s">
        <v>43</v>
      </c>
      <c r="B20" s="26" t="s">
        <v>843</v>
      </c>
      <c r="C20" s="26" t="s">
        <v>45</v>
      </c>
      <c r="D20" s="26" t="s">
        <v>1015</v>
      </c>
      <c r="E20" s="26" t="s">
        <v>121</v>
      </c>
      <c r="F20" s="26" t="s">
        <v>122</v>
      </c>
      <c r="G20" s="26" t="s">
        <v>123</v>
      </c>
      <c r="H20" s="26" t="s">
        <v>49</v>
      </c>
      <c r="I20" s="26" t="s">
        <v>50</v>
      </c>
      <c r="J20" s="27">
        <v>0.4</v>
      </c>
      <c r="K20" s="27">
        <v>0.4</v>
      </c>
      <c r="L20" s="27">
        <f t="shared" si="1"/>
        <v>0</v>
      </c>
      <c r="M20" s="27">
        <v>0</v>
      </c>
      <c r="N20" s="27">
        <v>0</v>
      </c>
      <c r="O20" s="27">
        <v>0</v>
      </c>
      <c r="P20" s="28" t="s">
        <v>51</v>
      </c>
      <c r="Q20" s="29">
        <v>151000000</v>
      </c>
      <c r="R20" s="30">
        <v>32400000</v>
      </c>
      <c r="S20" s="30" t="s">
        <v>52</v>
      </c>
      <c r="T20" s="31" t="s">
        <v>53</v>
      </c>
      <c r="U20" s="26" t="s">
        <v>851</v>
      </c>
    </row>
    <row r="21" spans="1:21" s="17" customFormat="1" ht="276" x14ac:dyDescent="0.2">
      <c r="A21" s="86" t="s">
        <v>43</v>
      </c>
      <c r="B21" s="86" t="s">
        <v>942</v>
      </c>
      <c r="C21" s="86" t="s">
        <v>45</v>
      </c>
      <c r="D21" s="86" t="s">
        <v>1015</v>
      </c>
      <c r="E21" s="86" t="s">
        <v>124</v>
      </c>
      <c r="F21" s="86" t="s">
        <v>125</v>
      </c>
      <c r="G21" s="86" t="s">
        <v>126</v>
      </c>
      <c r="H21" s="86" t="s">
        <v>49</v>
      </c>
      <c r="I21" s="86" t="s">
        <v>62</v>
      </c>
      <c r="J21" s="88">
        <v>0.38</v>
      </c>
      <c r="K21" s="88">
        <v>0.35</v>
      </c>
      <c r="L21" s="88">
        <f t="shared" si="1"/>
        <v>-7.8947368421052697E-2</v>
      </c>
      <c r="M21" s="88">
        <v>0.04</v>
      </c>
      <c r="N21" s="88">
        <v>0.05</v>
      </c>
      <c r="O21" s="88">
        <f>+(N19-M19)/M19</f>
        <v>-0.39130434782608692</v>
      </c>
      <c r="P21" s="89" t="s">
        <v>127</v>
      </c>
      <c r="Q21" s="90">
        <v>11705453873</v>
      </c>
      <c r="R21" s="91">
        <v>1614165020.99</v>
      </c>
      <c r="S21" s="91" t="s">
        <v>1032</v>
      </c>
      <c r="T21" s="92" t="s">
        <v>128</v>
      </c>
      <c r="U21" s="92" t="s">
        <v>1012</v>
      </c>
    </row>
    <row r="22" spans="1:21" ht="115.5" customHeight="1" x14ac:dyDescent="0.2">
      <c r="A22" s="26" t="s">
        <v>43</v>
      </c>
      <c r="B22" s="26" t="s">
        <v>942</v>
      </c>
      <c r="C22" s="26" t="s">
        <v>45</v>
      </c>
      <c r="D22" s="26" t="s">
        <v>1016</v>
      </c>
      <c r="E22" s="26" t="s">
        <v>129</v>
      </c>
      <c r="F22" s="26" t="s">
        <v>130</v>
      </c>
      <c r="G22" s="26" t="s">
        <v>131</v>
      </c>
      <c r="H22" s="26" t="s">
        <v>49</v>
      </c>
      <c r="I22" s="26" t="s">
        <v>62</v>
      </c>
      <c r="J22" s="27">
        <v>0.52</v>
      </c>
      <c r="K22" s="27">
        <v>0.52</v>
      </c>
      <c r="L22" s="27">
        <f t="shared" si="1"/>
        <v>0</v>
      </c>
      <c r="M22" s="27">
        <v>0.22</v>
      </c>
      <c r="N22" s="27">
        <v>0.22</v>
      </c>
      <c r="O22" s="27">
        <f t="shared" ref="O22:O48" si="2">+(N22-M22)/M22</f>
        <v>0</v>
      </c>
      <c r="P22" s="28" t="s">
        <v>132</v>
      </c>
      <c r="Q22" s="29">
        <v>11416661327</v>
      </c>
      <c r="R22" s="30">
        <v>11416661327</v>
      </c>
      <c r="S22" s="30" t="s">
        <v>52</v>
      </c>
      <c r="T22" s="31" t="s">
        <v>128</v>
      </c>
      <c r="U22" s="31" t="s">
        <v>1012</v>
      </c>
    </row>
    <row r="23" spans="1:21" ht="163.5" customHeight="1" x14ac:dyDescent="0.2">
      <c r="A23" s="26" t="s">
        <v>43</v>
      </c>
      <c r="B23" s="26" t="s">
        <v>944</v>
      </c>
      <c r="C23" s="26" t="s">
        <v>45</v>
      </c>
      <c r="D23" s="26" t="s">
        <v>1016</v>
      </c>
      <c r="E23" s="26" t="s">
        <v>133</v>
      </c>
      <c r="F23" s="26" t="s">
        <v>134</v>
      </c>
      <c r="G23" s="26" t="s">
        <v>135</v>
      </c>
      <c r="H23" s="26" t="s">
        <v>49</v>
      </c>
      <c r="I23" s="26" t="s">
        <v>136</v>
      </c>
      <c r="J23" s="27">
        <v>0.6</v>
      </c>
      <c r="K23" s="27">
        <v>0.6</v>
      </c>
      <c r="L23" s="27">
        <f t="shared" si="1"/>
        <v>0</v>
      </c>
      <c r="M23" s="27">
        <v>0.63</v>
      </c>
      <c r="N23" s="27">
        <v>0.61</v>
      </c>
      <c r="O23" s="27">
        <f t="shared" si="2"/>
        <v>-3.1746031746031772E-2</v>
      </c>
      <c r="P23" s="28" t="s">
        <v>134</v>
      </c>
      <c r="Q23" s="29">
        <v>236463138507</v>
      </c>
      <c r="R23" s="30">
        <v>213981365737</v>
      </c>
      <c r="S23" s="30" t="s">
        <v>945</v>
      </c>
      <c r="T23" s="31" t="s">
        <v>137</v>
      </c>
      <c r="U23" s="26" t="s">
        <v>1019</v>
      </c>
    </row>
    <row r="24" spans="1:21" ht="122.25" customHeight="1" x14ac:dyDescent="0.2">
      <c r="A24" s="26" t="s">
        <v>43</v>
      </c>
      <c r="B24" s="26" t="s">
        <v>938</v>
      </c>
      <c r="C24" s="26" t="s">
        <v>45</v>
      </c>
      <c r="D24" s="26" t="s">
        <v>1015</v>
      </c>
      <c r="E24" s="26" t="s">
        <v>138</v>
      </c>
      <c r="F24" s="26" t="s">
        <v>139</v>
      </c>
      <c r="G24" s="26" t="s">
        <v>140</v>
      </c>
      <c r="H24" s="26" t="s">
        <v>49</v>
      </c>
      <c r="I24" s="26" t="s">
        <v>50</v>
      </c>
      <c r="J24" s="27">
        <v>0.5</v>
      </c>
      <c r="K24" s="27">
        <v>0.5</v>
      </c>
      <c r="L24" s="27">
        <f t="shared" si="1"/>
        <v>0</v>
      </c>
      <c r="M24" s="27">
        <v>0.5</v>
      </c>
      <c r="N24" s="27">
        <v>0.5</v>
      </c>
      <c r="O24" s="27">
        <f t="shared" si="2"/>
        <v>0</v>
      </c>
      <c r="P24" s="28" t="s">
        <v>141</v>
      </c>
      <c r="Q24" s="29">
        <v>378000000</v>
      </c>
      <c r="R24" s="30">
        <v>123050000</v>
      </c>
      <c r="S24" s="30" t="s">
        <v>52</v>
      </c>
      <c r="T24" s="31" t="s">
        <v>142</v>
      </c>
      <c r="U24" s="26" t="s">
        <v>1020</v>
      </c>
    </row>
    <row r="25" spans="1:21" s="17" customFormat="1" ht="168.75" customHeight="1" x14ac:dyDescent="0.2">
      <c r="A25" s="79" t="s">
        <v>143</v>
      </c>
      <c r="B25" s="79" t="s">
        <v>947</v>
      </c>
      <c r="C25" s="79" t="s">
        <v>45</v>
      </c>
      <c r="D25" s="79" t="s">
        <v>1016</v>
      </c>
      <c r="E25" s="79" t="s">
        <v>144</v>
      </c>
      <c r="F25" s="79" t="s">
        <v>145</v>
      </c>
      <c r="G25" s="79" t="s">
        <v>146</v>
      </c>
      <c r="H25" s="79" t="s">
        <v>147</v>
      </c>
      <c r="I25" s="79" t="s">
        <v>148</v>
      </c>
      <c r="J25" s="80">
        <v>0.27</v>
      </c>
      <c r="K25" s="80">
        <v>0.19</v>
      </c>
      <c r="L25" s="80">
        <f t="shared" si="1"/>
        <v>-0.29629629629629634</v>
      </c>
      <c r="M25" s="80">
        <v>0.22</v>
      </c>
      <c r="N25" s="80">
        <v>0.16</v>
      </c>
      <c r="O25" s="80">
        <f t="shared" si="2"/>
        <v>-0.27272727272727271</v>
      </c>
      <c r="P25" s="81" t="s">
        <v>149</v>
      </c>
      <c r="Q25" s="82">
        <v>13695661800</v>
      </c>
      <c r="R25" s="83">
        <v>293766665.67000002</v>
      </c>
      <c r="S25" s="83" t="s">
        <v>1024</v>
      </c>
      <c r="T25" s="84" t="s">
        <v>1018</v>
      </c>
      <c r="U25" s="79" t="s">
        <v>418</v>
      </c>
    </row>
    <row r="26" spans="1:21" ht="109.5" customHeight="1" x14ac:dyDescent="0.2">
      <c r="A26" s="33" t="s">
        <v>150</v>
      </c>
      <c r="B26" s="33" t="s">
        <v>953</v>
      </c>
      <c r="C26" s="33" t="s">
        <v>45</v>
      </c>
      <c r="D26" s="33" t="s">
        <v>1016</v>
      </c>
      <c r="E26" s="33" t="s">
        <v>151</v>
      </c>
      <c r="F26" s="33" t="s">
        <v>152</v>
      </c>
      <c r="G26" s="33" t="s">
        <v>153</v>
      </c>
      <c r="H26" s="33" t="s">
        <v>49</v>
      </c>
      <c r="I26" s="34" t="s">
        <v>44</v>
      </c>
      <c r="J26" s="36">
        <v>0.42</v>
      </c>
      <c r="K26" s="36">
        <v>0.42</v>
      </c>
      <c r="L26" s="27">
        <f>+(K26-J26)/J26</f>
        <v>0</v>
      </c>
      <c r="M26" s="36">
        <v>0.06</v>
      </c>
      <c r="N26" s="36">
        <v>0.09</v>
      </c>
      <c r="O26" s="27">
        <f>+(N26-M26)/M26</f>
        <v>0.5</v>
      </c>
      <c r="P26" s="34" t="s">
        <v>44</v>
      </c>
      <c r="Q26" s="34" t="s">
        <v>44</v>
      </c>
      <c r="R26" s="35"/>
      <c r="S26" s="35" t="s">
        <v>954</v>
      </c>
      <c r="T26" s="37" t="s">
        <v>154</v>
      </c>
      <c r="U26" s="33" t="s">
        <v>955</v>
      </c>
    </row>
    <row r="27" spans="1:21" ht="161.25" customHeight="1" x14ac:dyDescent="0.2">
      <c r="A27" s="105" t="s">
        <v>150</v>
      </c>
      <c r="B27" s="105" t="s">
        <v>953</v>
      </c>
      <c r="C27" s="105" t="s">
        <v>45</v>
      </c>
      <c r="D27" s="105" t="s">
        <v>1016</v>
      </c>
      <c r="E27" s="105" t="s">
        <v>155</v>
      </c>
      <c r="F27" s="105" t="s">
        <v>156</v>
      </c>
      <c r="G27" s="105" t="s">
        <v>157</v>
      </c>
      <c r="H27" s="105" t="s">
        <v>49</v>
      </c>
      <c r="I27" s="105" t="s">
        <v>158</v>
      </c>
      <c r="J27" s="106">
        <v>0.42</v>
      </c>
      <c r="K27" s="106">
        <v>0.42</v>
      </c>
      <c r="L27" s="88">
        <f>+(K27-J27)/J27</f>
        <v>0</v>
      </c>
      <c r="M27" s="106">
        <v>0.28000000000000003</v>
      </c>
      <c r="N27" s="106">
        <v>0.26</v>
      </c>
      <c r="O27" s="88">
        <f>+(N27-M27)/M27</f>
        <v>-7.142857142857148E-2</v>
      </c>
      <c r="P27" s="107" t="s">
        <v>44</v>
      </c>
      <c r="Q27" s="107" t="s">
        <v>44</v>
      </c>
      <c r="R27" s="108"/>
      <c r="S27" s="108" t="s">
        <v>1033</v>
      </c>
      <c r="T27" s="109" t="s">
        <v>154</v>
      </c>
      <c r="U27" s="105" t="s">
        <v>955</v>
      </c>
    </row>
    <row r="28" spans="1:21" ht="115.5" customHeight="1" x14ac:dyDescent="0.2">
      <c r="A28" s="33" t="s">
        <v>150</v>
      </c>
      <c r="B28" s="33" t="s">
        <v>159</v>
      </c>
      <c r="C28" s="33" t="s">
        <v>45</v>
      </c>
      <c r="D28" s="33" t="s">
        <v>1016</v>
      </c>
      <c r="E28" s="33" t="s">
        <v>160</v>
      </c>
      <c r="F28" s="33" t="s">
        <v>161</v>
      </c>
      <c r="G28" s="33" t="s">
        <v>162</v>
      </c>
      <c r="H28" s="33" t="s">
        <v>49</v>
      </c>
      <c r="I28" s="33" t="s">
        <v>163</v>
      </c>
      <c r="J28" s="36">
        <v>0.62</v>
      </c>
      <c r="K28" s="36">
        <v>0.62</v>
      </c>
      <c r="L28" s="27">
        <f t="shared" si="1"/>
        <v>0</v>
      </c>
      <c r="M28" s="36">
        <v>0.08</v>
      </c>
      <c r="N28" s="36">
        <v>0.28999999999999998</v>
      </c>
      <c r="O28" s="27">
        <f t="shared" si="2"/>
        <v>2.6249999999999996</v>
      </c>
      <c r="P28" s="33" t="s">
        <v>44</v>
      </c>
      <c r="Q28" s="33" t="s">
        <v>44</v>
      </c>
      <c r="R28" s="37"/>
      <c r="S28" s="37" t="s">
        <v>959</v>
      </c>
      <c r="T28" s="37" t="s">
        <v>164</v>
      </c>
      <c r="U28" s="33" t="s">
        <v>165</v>
      </c>
    </row>
    <row r="29" spans="1:21" ht="153.75" customHeight="1" x14ac:dyDescent="0.2">
      <c r="A29" s="26" t="s">
        <v>43</v>
      </c>
      <c r="B29" s="38" t="s">
        <v>944</v>
      </c>
      <c r="C29" s="38" t="s">
        <v>45</v>
      </c>
      <c r="D29" s="38" t="s">
        <v>1016</v>
      </c>
      <c r="E29" s="26" t="s">
        <v>166</v>
      </c>
      <c r="F29" s="38" t="s">
        <v>167</v>
      </c>
      <c r="G29" s="38" t="s">
        <v>168</v>
      </c>
      <c r="H29" s="38" t="s">
        <v>49</v>
      </c>
      <c r="I29" s="38" t="s">
        <v>136</v>
      </c>
      <c r="J29" s="39">
        <v>0.45</v>
      </c>
      <c r="K29" s="39">
        <v>0.44</v>
      </c>
      <c r="L29" s="27">
        <f t="shared" si="1"/>
        <v>-2.222222222222224E-2</v>
      </c>
      <c r="M29" s="39">
        <v>0.42</v>
      </c>
      <c r="N29" s="39">
        <v>0.41</v>
      </c>
      <c r="O29" s="27">
        <f t="shared" si="2"/>
        <v>-2.3809523809523832E-2</v>
      </c>
      <c r="P29" s="31" t="s">
        <v>169</v>
      </c>
      <c r="Q29" s="29">
        <v>47122165798</v>
      </c>
      <c r="R29" s="30">
        <v>6464424600.2600002</v>
      </c>
      <c r="S29" s="30" t="s">
        <v>960</v>
      </c>
      <c r="T29" s="31" t="s">
        <v>137</v>
      </c>
      <c r="U29" s="38" t="s">
        <v>1019</v>
      </c>
    </row>
    <row r="30" spans="1:21" ht="129" customHeight="1" x14ac:dyDescent="0.2">
      <c r="A30" s="40" t="s">
        <v>150</v>
      </c>
      <c r="B30" s="41" t="s">
        <v>953</v>
      </c>
      <c r="C30" s="41" t="s">
        <v>45</v>
      </c>
      <c r="D30" s="41" t="s">
        <v>1016</v>
      </c>
      <c r="E30" s="33" t="s">
        <v>170</v>
      </c>
      <c r="F30" s="33" t="s">
        <v>171</v>
      </c>
      <c r="G30" s="41" t="s">
        <v>172</v>
      </c>
      <c r="H30" s="41" t="s">
        <v>49</v>
      </c>
      <c r="I30" s="42" t="s">
        <v>44</v>
      </c>
      <c r="J30" s="43">
        <v>0.42</v>
      </c>
      <c r="K30" s="43">
        <v>0.42</v>
      </c>
      <c r="L30" s="27">
        <f t="shared" si="1"/>
        <v>0</v>
      </c>
      <c r="M30" s="43">
        <v>0.23</v>
      </c>
      <c r="N30" s="43">
        <v>0.23</v>
      </c>
      <c r="O30" s="27">
        <f t="shared" si="2"/>
        <v>0</v>
      </c>
      <c r="P30" s="42" t="s">
        <v>44</v>
      </c>
      <c r="Q30" s="34" t="s">
        <v>44</v>
      </c>
      <c r="R30" s="42"/>
      <c r="S30" s="42" t="s">
        <v>52</v>
      </c>
      <c r="T30" s="41" t="s">
        <v>154</v>
      </c>
      <c r="U30" s="41" t="s">
        <v>955</v>
      </c>
    </row>
    <row r="31" spans="1:21" ht="126.75" customHeight="1" x14ac:dyDescent="0.2">
      <c r="A31" s="105" t="s">
        <v>150</v>
      </c>
      <c r="B31" s="105" t="s">
        <v>953</v>
      </c>
      <c r="C31" s="105" t="s">
        <v>45</v>
      </c>
      <c r="D31" s="105" t="s">
        <v>1016</v>
      </c>
      <c r="E31" s="105" t="s">
        <v>173</v>
      </c>
      <c r="F31" s="105" t="s">
        <v>174</v>
      </c>
      <c r="G31" s="105" t="s">
        <v>175</v>
      </c>
      <c r="H31" s="105" t="s">
        <v>49</v>
      </c>
      <c r="I31" s="107" t="s">
        <v>44</v>
      </c>
      <c r="J31" s="106">
        <v>0.42</v>
      </c>
      <c r="K31" s="106">
        <v>0.42</v>
      </c>
      <c r="L31" s="88">
        <f>+(K31-J31)/J31</f>
        <v>0</v>
      </c>
      <c r="M31" s="106">
        <v>0.37</v>
      </c>
      <c r="N31" s="106">
        <v>0.35</v>
      </c>
      <c r="O31" s="88">
        <f>+(N31-M31)/M31</f>
        <v>-5.4054054054054106E-2</v>
      </c>
      <c r="P31" s="107" t="s">
        <v>44</v>
      </c>
      <c r="Q31" s="107" t="s">
        <v>44</v>
      </c>
      <c r="R31" s="108"/>
      <c r="S31" s="108" t="s">
        <v>1027</v>
      </c>
      <c r="T31" s="109" t="s">
        <v>154</v>
      </c>
      <c r="U31" s="110" t="s">
        <v>955</v>
      </c>
    </row>
    <row r="32" spans="1:21" ht="87.75" customHeight="1" x14ac:dyDescent="0.2">
      <c r="A32" s="44" t="s">
        <v>88</v>
      </c>
      <c r="B32" s="44" t="s">
        <v>962</v>
      </c>
      <c r="C32" s="44" t="s">
        <v>176</v>
      </c>
      <c r="D32" s="44" t="s">
        <v>177</v>
      </c>
      <c r="E32" s="44" t="s">
        <v>178</v>
      </c>
      <c r="F32" s="44" t="s">
        <v>179</v>
      </c>
      <c r="G32" s="44" t="s">
        <v>180</v>
      </c>
      <c r="H32" s="44" t="s">
        <v>181</v>
      </c>
      <c r="I32" s="26" t="s">
        <v>44</v>
      </c>
      <c r="J32" s="27">
        <v>0.59</v>
      </c>
      <c r="K32" s="27">
        <v>0.59</v>
      </c>
      <c r="L32" s="27">
        <f t="shared" si="1"/>
        <v>0</v>
      </c>
      <c r="M32" s="27">
        <v>0.92</v>
      </c>
      <c r="N32" s="27">
        <v>0.92</v>
      </c>
      <c r="O32" s="27">
        <f t="shared" si="2"/>
        <v>0</v>
      </c>
      <c r="P32" s="26" t="s">
        <v>182</v>
      </c>
      <c r="Q32" s="45">
        <v>2447898199</v>
      </c>
      <c r="R32" s="45">
        <v>440319864.81999999</v>
      </c>
      <c r="S32" s="45" t="s">
        <v>52</v>
      </c>
      <c r="T32" s="38" t="s">
        <v>963</v>
      </c>
      <c r="U32" s="26" t="s">
        <v>1013</v>
      </c>
    </row>
    <row r="33" spans="1:22" ht="79.5" customHeight="1" x14ac:dyDescent="0.2">
      <c r="A33" s="26" t="s">
        <v>88</v>
      </c>
      <c r="B33" s="26" t="s">
        <v>962</v>
      </c>
      <c r="C33" s="26" t="s">
        <v>176</v>
      </c>
      <c r="D33" s="26" t="s">
        <v>672</v>
      </c>
      <c r="E33" s="26" t="s">
        <v>183</v>
      </c>
      <c r="F33" s="26" t="s">
        <v>184</v>
      </c>
      <c r="G33" s="26" t="s">
        <v>185</v>
      </c>
      <c r="H33" s="26" t="s">
        <v>186</v>
      </c>
      <c r="I33" s="26" t="s">
        <v>44</v>
      </c>
      <c r="J33" s="27">
        <v>0.37</v>
      </c>
      <c r="K33" s="27">
        <v>0.37</v>
      </c>
      <c r="L33" s="27">
        <f t="shared" si="1"/>
        <v>0</v>
      </c>
      <c r="M33" s="27">
        <v>0.24</v>
      </c>
      <c r="N33" s="27">
        <v>0.24</v>
      </c>
      <c r="O33" s="27">
        <f t="shared" si="2"/>
        <v>0</v>
      </c>
      <c r="P33" s="28" t="s">
        <v>187</v>
      </c>
      <c r="Q33" s="29">
        <v>61967599192</v>
      </c>
      <c r="R33" s="30">
        <v>15061125734.549999</v>
      </c>
      <c r="S33" s="45" t="s">
        <v>52</v>
      </c>
      <c r="T33" s="31" t="s">
        <v>1034</v>
      </c>
      <c r="U33" s="26" t="s">
        <v>964</v>
      </c>
    </row>
    <row r="34" spans="1:22" ht="81" customHeight="1" x14ac:dyDescent="0.2">
      <c r="A34" s="26" t="s">
        <v>88</v>
      </c>
      <c r="B34" s="26" t="s">
        <v>962</v>
      </c>
      <c r="C34" s="26" t="s">
        <v>176</v>
      </c>
      <c r="D34" s="26" t="s">
        <v>672</v>
      </c>
      <c r="E34" s="26" t="s">
        <v>188</v>
      </c>
      <c r="F34" s="26" t="s">
        <v>189</v>
      </c>
      <c r="G34" s="26" t="s">
        <v>190</v>
      </c>
      <c r="H34" s="26" t="s">
        <v>191</v>
      </c>
      <c r="I34" s="26" t="s">
        <v>44</v>
      </c>
      <c r="J34" s="27">
        <v>0.48</v>
      </c>
      <c r="K34" s="27">
        <v>0.48</v>
      </c>
      <c r="L34" s="27">
        <f t="shared" si="1"/>
        <v>0</v>
      </c>
      <c r="M34" s="27">
        <v>0.5</v>
      </c>
      <c r="N34" s="27">
        <v>0.5</v>
      </c>
      <c r="O34" s="27">
        <f t="shared" si="2"/>
        <v>0</v>
      </c>
      <c r="P34" s="26" t="s">
        <v>182</v>
      </c>
      <c r="Q34" s="46">
        <v>701833333</v>
      </c>
      <c r="R34" s="30">
        <v>237333333</v>
      </c>
      <c r="S34" s="45" t="s">
        <v>52</v>
      </c>
      <c r="T34" s="38" t="s">
        <v>970</v>
      </c>
      <c r="U34" s="26" t="s">
        <v>1035</v>
      </c>
    </row>
    <row r="35" spans="1:22" ht="81.75" customHeight="1" x14ac:dyDescent="0.2">
      <c r="A35" s="26" t="s">
        <v>88</v>
      </c>
      <c r="B35" s="26" t="s">
        <v>962</v>
      </c>
      <c r="C35" s="26" t="s">
        <v>176</v>
      </c>
      <c r="D35" s="26" t="s">
        <v>672</v>
      </c>
      <c r="E35" s="26" t="s">
        <v>192</v>
      </c>
      <c r="F35" s="26" t="s">
        <v>193</v>
      </c>
      <c r="G35" s="26" t="s">
        <v>194</v>
      </c>
      <c r="H35" s="26" t="s">
        <v>191</v>
      </c>
      <c r="I35" s="26" t="s">
        <v>44</v>
      </c>
      <c r="J35" s="27">
        <v>0.3</v>
      </c>
      <c r="K35" s="27">
        <v>0.3</v>
      </c>
      <c r="L35" s="27">
        <f t="shared" si="1"/>
        <v>0</v>
      </c>
      <c r="M35" s="27">
        <v>0.31</v>
      </c>
      <c r="N35" s="27">
        <v>0.31</v>
      </c>
      <c r="O35" s="27">
        <f t="shared" si="2"/>
        <v>0</v>
      </c>
      <c r="P35" s="26" t="s">
        <v>182</v>
      </c>
      <c r="Q35" s="47">
        <v>0</v>
      </c>
      <c r="R35" s="30">
        <v>0</v>
      </c>
      <c r="S35" s="45" t="s">
        <v>52</v>
      </c>
      <c r="T35" s="38" t="s">
        <v>195</v>
      </c>
      <c r="U35" s="26" t="s">
        <v>196</v>
      </c>
    </row>
    <row r="36" spans="1:22" ht="79.5" customHeight="1" x14ac:dyDescent="0.2">
      <c r="A36" s="26" t="s">
        <v>88</v>
      </c>
      <c r="B36" s="26" t="s">
        <v>962</v>
      </c>
      <c r="C36" s="26" t="s">
        <v>176</v>
      </c>
      <c r="D36" s="26" t="s">
        <v>672</v>
      </c>
      <c r="E36" s="26" t="s">
        <v>197</v>
      </c>
      <c r="F36" s="26" t="s">
        <v>198</v>
      </c>
      <c r="G36" s="26" t="s">
        <v>194</v>
      </c>
      <c r="H36" s="26" t="s">
        <v>971</v>
      </c>
      <c r="I36" s="26" t="s">
        <v>44</v>
      </c>
      <c r="J36" s="27">
        <v>0.46</v>
      </c>
      <c r="K36" s="27">
        <v>0.46</v>
      </c>
      <c r="L36" s="27">
        <f t="shared" si="1"/>
        <v>0</v>
      </c>
      <c r="M36" s="27">
        <v>0.46</v>
      </c>
      <c r="N36" s="27">
        <v>0.46</v>
      </c>
      <c r="O36" s="27">
        <f t="shared" si="2"/>
        <v>0</v>
      </c>
      <c r="P36" s="26" t="s">
        <v>182</v>
      </c>
      <c r="Q36" s="47">
        <v>1891516665</v>
      </c>
      <c r="R36" s="30">
        <v>633616665</v>
      </c>
      <c r="S36" s="45" t="s">
        <v>52</v>
      </c>
      <c r="T36" s="38" t="s">
        <v>195</v>
      </c>
      <c r="U36" s="26" t="s">
        <v>196</v>
      </c>
    </row>
    <row r="37" spans="1:22" ht="147.75" customHeight="1" x14ac:dyDescent="0.2">
      <c r="A37" s="86" t="s">
        <v>88</v>
      </c>
      <c r="B37" s="86" t="s">
        <v>962</v>
      </c>
      <c r="C37" s="86" t="s">
        <v>176</v>
      </c>
      <c r="D37" s="86" t="s">
        <v>672</v>
      </c>
      <c r="E37" s="86" t="s">
        <v>199</v>
      </c>
      <c r="F37" s="86" t="s">
        <v>200</v>
      </c>
      <c r="G37" s="86" t="s">
        <v>201</v>
      </c>
      <c r="H37" s="86" t="s">
        <v>972</v>
      </c>
      <c r="I37" s="86" t="s">
        <v>44</v>
      </c>
      <c r="J37" s="88">
        <v>0.44</v>
      </c>
      <c r="K37" s="88">
        <v>0.42</v>
      </c>
      <c r="L37" s="88">
        <f>+(K37-J37)/J37</f>
        <v>-4.5454545454545497E-2</v>
      </c>
      <c r="M37" s="88">
        <v>0.43</v>
      </c>
      <c r="N37" s="88">
        <v>0.42</v>
      </c>
      <c r="O37" s="88">
        <f>+(N37-M37)/M37</f>
        <v>-2.3255813953488393E-2</v>
      </c>
      <c r="P37" s="86" t="s">
        <v>202</v>
      </c>
      <c r="Q37" s="90">
        <v>22151528945</v>
      </c>
      <c r="R37" s="91">
        <v>7302658792</v>
      </c>
      <c r="S37" s="91" t="s">
        <v>1036</v>
      </c>
      <c r="T37" s="93" t="s">
        <v>203</v>
      </c>
      <c r="U37" s="86" t="s">
        <v>1014</v>
      </c>
    </row>
    <row r="38" spans="1:22" ht="89.25" customHeight="1" x14ac:dyDescent="0.2">
      <c r="A38" s="26" t="s">
        <v>88</v>
      </c>
      <c r="B38" s="26" t="s">
        <v>962</v>
      </c>
      <c r="C38" s="26" t="s">
        <v>176</v>
      </c>
      <c r="D38" s="26" t="s">
        <v>672</v>
      </c>
      <c r="E38" s="26" t="s">
        <v>204</v>
      </c>
      <c r="F38" s="26" t="s">
        <v>205</v>
      </c>
      <c r="G38" s="26" t="s">
        <v>206</v>
      </c>
      <c r="H38" s="26" t="s">
        <v>207</v>
      </c>
      <c r="I38" s="26" t="s">
        <v>44</v>
      </c>
      <c r="J38" s="27">
        <v>0.39</v>
      </c>
      <c r="K38" s="27">
        <v>0.39</v>
      </c>
      <c r="L38" s="27">
        <f t="shared" si="1"/>
        <v>0</v>
      </c>
      <c r="M38" s="27">
        <v>0.32</v>
      </c>
      <c r="N38" s="27">
        <v>0.32</v>
      </c>
      <c r="O38" s="27">
        <f t="shared" si="2"/>
        <v>0</v>
      </c>
      <c r="P38" s="26" t="s">
        <v>208</v>
      </c>
      <c r="Q38" s="47">
        <v>3573283327</v>
      </c>
      <c r="R38" s="30">
        <v>1221991663.3</v>
      </c>
      <c r="S38" s="45" t="s">
        <v>52</v>
      </c>
      <c r="T38" s="38" t="s">
        <v>980</v>
      </c>
      <c r="U38" s="26" t="s">
        <v>712</v>
      </c>
    </row>
    <row r="39" spans="1:22" ht="84" customHeight="1" x14ac:dyDescent="0.2">
      <c r="A39" s="26" t="s">
        <v>88</v>
      </c>
      <c r="B39" s="26" t="s">
        <v>962</v>
      </c>
      <c r="C39" s="26" t="s">
        <v>176</v>
      </c>
      <c r="D39" s="26" t="s">
        <v>209</v>
      </c>
      <c r="E39" s="26" t="s">
        <v>210</v>
      </c>
      <c r="F39" s="26" t="s">
        <v>211</v>
      </c>
      <c r="G39" s="26" t="s">
        <v>212</v>
      </c>
      <c r="H39" s="48" t="s">
        <v>981</v>
      </c>
      <c r="I39" s="26" t="s">
        <v>44</v>
      </c>
      <c r="J39" s="27">
        <v>0.27</v>
      </c>
      <c r="K39" s="27">
        <v>0.27</v>
      </c>
      <c r="L39" s="27">
        <f t="shared" si="1"/>
        <v>0</v>
      </c>
      <c r="M39" s="27">
        <v>0.5</v>
      </c>
      <c r="N39" s="27">
        <v>0.5</v>
      </c>
      <c r="O39" s="27">
        <f t="shared" si="2"/>
        <v>0</v>
      </c>
      <c r="P39" s="28" t="s">
        <v>208</v>
      </c>
      <c r="Q39" s="47">
        <v>223960000</v>
      </c>
      <c r="R39" s="30">
        <v>70659999.700000003</v>
      </c>
      <c r="S39" s="45" t="s">
        <v>52</v>
      </c>
      <c r="T39" s="31" t="s">
        <v>213</v>
      </c>
      <c r="U39" s="26" t="s">
        <v>214</v>
      </c>
    </row>
    <row r="40" spans="1:22" s="17" customFormat="1" ht="228" x14ac:dyDescent="0.2">
      <c r="A40" s="86" t="s">
        <v>88</v>
      </c>
      <c r="B40" s="86" t="s">
        <v>962</v>
      </c>
      <c r="C40" s="86" t="s">
        <v>176</v>
      </c>
      <c r="D40" s="86" t="s">
        <v>209</v>
      </c>
      <c r="E40" s="86" t="s">
        <v>215</v>
      </c>
      <c r="F40" s="86" t="s">
        <v>216</v>
      </c>
      <c r="G40" s="87" t="s">
        <v>217</v>
      </c>
      <c r="H40" s="87" t="s">
        <v>989</v>
      </c>
      <c r="I40" s="86" t="s">
        <v>44</v>
      </c>
      <c r="J40" s="88">
        <v>0.42</v>
      </c>
      <c r="K40" s="88">
        <v>0.36</v>
      </c>
      <c r="L40" s="88">
        <f>+(K40-J40)/J40</f>
        <v>-0.14285714285714285</v>
      </c>
      <c r="M40" s="88">
        <v>0.44</v>
      </c>
      <c r="N40" s="88">
        <v>0.39</v>
      </c>
      <c r="O40" s="88">
        <f>+(N40-M40)/M40</f>
        <v>-0.1136363636363636</v>
      </c>
      <c r="P40" s="89" t="s">
        <v>218</v>
      </c>
      <c r="Q40" s="90">
        <v>12189749183</v>
      </c>
      <c r="R40" s="90">
        <v>3434346415</v>
      </c>
      <c r="S40" s="91" t="s">
        <v>1028</v>
      </c>
      <c r="T40" s="92" t="s">
        <v>219</v>
      </c>
      <c r="U40" s="86" t="s">
        <v>1037</v>
      </c>
    </row>
    <row r="41" spans="1:22" ht="94.5" customHeight="1" x14ac:dyDescent="0.2">
      <c r="A41" s="86" t="s">
        <v>88</v>
      </c>
      <c r="B41" s="86" t="s">
        <v>962</v>
      </c>
      <c r="C41" s="86" t="s">
        <v>176</v>
      </c>
      <c r="D41" s="86" t="s">
        <v>209</v>
      </c>
      <c r="E41" s="86" t="s">
        <v>220</v>
      </c>
      <c r="F41" s="86" t="s">
        <v>221</v>
      </c>
      <c r="G41" s="86" t="s">
        <v>222</v>
      </c>
      <c r="H41" s="86" t="s">
        <v>223</v>
      </c>
      <c r="I41" s="86" t="s">
        <v>44</v>
      </c>
      <c r="J41" s="88">
        <v>0.48</v>
      </c>
      <c r="K41" s="88">
        <v>0.48</v>
      </c>
      <c r="L41" s="88">
        <f t="shared" si="1"/>
        <v>0</v>
      </c>
      <c r="M41" s="88">
        <v>0.31</v>
      </c>
      <c r="N41" s="88">
        <v>0.11</v>
      </c>
      <c r="O41" s="88">
        <f t="shared" si="2"/>
        <v>-0.64516129032258074</v>
      </c>
      <c r="P41" s="89" t="s">
        <v>1038</v>
      </c>
      <c r="Q41" s="90">
        <v>953333333</v>
      </c>
      <c r="R41" s="90">
        <v>124333332</v>
      </c>
      <c r="S41" s="95" t="s">
        <v>1039</v>
      </c>
      <c r="T41" s="92" t="s">
        <v>224</v>
      </c>
      <c r="U41" s="86" t="s">
        <v>992</v>
      </c>
    </row>
    <row r="42" spans="1:22" ht="85.5" customHeight="1" x14ac:dyDescent="0.2">
      <c r="A42" s="26" t="s">
        <v>43</v>
      </c>
      <c r="B42" s="38" t="s">
        <v>942</v>
      </c>
      <c r="C42" s="38" t="s">
        <v>176</v>
      </c>
      <c r="D42" s="38" t="s">
        <v>209</v>
      </c>
      <c r="E42" s="38" t="s">
        <v>225</v>
      </c>
      <c r="F42" s="38" t="s">
        <v>226</v>
      </c>
      <c r="G42" s="38" t="s">
        <v>227</v>
      </c>
      <c r="H42" s="38" t="s">
        <v>147</v>
      </c>
      <c r="I42" s="38" t="s">
        <v>44</v>
      </c>
      <c r="J42" s="39">
        <v>0.36</v>
      </c>
      <c r="K42" s="39">
        <v>0.36</v>
      </c>
      <c r="L42" s="27">
        <f t="shared" si="1"/>
        <v>0</v>
      </c>
      <c r="M42" s="39">
        <v>0.37</v>
      </c>
      <c r="N42" s="39">
        <v>0.61</v>
      </c>
      <c r="O42" s="27">
        <f t="shared" si="2"/>
        <v>0.64864864864864868</v>
      </c>
      <c r="P42" s="38" t="s">
        <v>228</v>
      </c>
      <c r="Q42" s="29">
        <v>9582823268</v>
      </c>
      <c r="R42" s="29">
        <v>1486766662.3399999</v>
      </c>
      <c r="S42" s="30" t="s">
        <v>993</v>
      </c>
      <c r="T42" s="49" t="s">
        <v>995</v>
      </c>
      <c r="U42" s="38" t="s">
        <v>1040</v>
      </c>
    </row>
    <row r="43" spans="1:22" s="17" customFormat="1" ht="117" customHeight="1" x14ac:dyDescent="0.2">
      <c r="A43" s="86" t="s">
        <v>43</v>
      </c>
      <c r="B43" s="93" t="s">
        <v>942</v>
      </c>
      <c r="C43" s="86" t="s">
        <v>176</v>
      </c>
      <c r="D43" s="86" t="s">
        <v>209</v>
      </c>
      <c r="E43" s="86" t="s">
        <v>229</v>
      </c>
      <c r="F43" s="86" t="s">
        <v>230</v>
      </c>
      <c r="G43" s="86" t="s">
        <v>231</v>
      </c>
      <c r="H43" s="86" t="s">
        <v>147</v>
      </c>
      <c r="I43" s="86" t="s">
        <v>44</v>
      </c>
      <c r="J43" s="88">
        <v>0.43</v>
      </c>
      <c r="K43" s="88">
        <v>0.32</v>
      </c>
      <c r="L43" s="88">
        <f t="shared" si="1"/>
        <v>-0.25581395348837205</v>
      </c>
      <c r="M43" s="88">
        <v>0.41</v>
      </c>
      <c r="N43" s="88">
        <v>0.35</v>
      </c>
      <c r="O43" s="88">
        <f t="shared" si="2"/>
        <v>-0.14634146341463414</v>
      </c>
      <c r="P43" s="86" t="s">
        <v>232</v>
      </c>
      <c r="Q43" s="90">
        <v>6390210787</v>
      </c>
      <c r="R43" s="90">
        <v>0</v>
      </c>
      <c r="S43" s="91" t="s">
        <v>1041</v>
      </c>
      <c r="T43" s="94" t="s">
        <v>233</v>
      </c>
      <c r="U43" s="86" t="s">
        <v>234</v>
      </c>
      <c r="V43" s="19"/>
    </row>
    <row r="44" spans="1:22" ht="43.5" customHeight="1" x14ac:dyDescent="0.2">
      <c r="A44" s="26" t="s">
        <v>88</v>
      </c>
      <c r="B44" s="26" t="s">
        <v>962</v>
      </c>
      <c r="C44" s="26" t="s">
        <v>176</v>
      </c>
      <c r="D44" s="26" t="s">
        <v>209</v>
      </c>
      <c r="E44" s="26" t="s">
        <v>235</v>
      </c>
      <c r="F44" s="26" t="s">
        <v>236</v>
      </c>
      <c r="G44" s="26" t="s">
        <v>237</v>
      </c>
      <c r="H44" s="26" t="s">
        <v>238</v>
      </c>
      <c r="I44" s="26" t="s">
        <v>44</v>
      </c>
      <c r="J44" s="27">
        <v>0.4</v>
      </c>
      <c r="K44" s="27">
        <v>0.4</v>
      </c>
      <c r="L44" s="27">
        <f t="shared" si="1"/>
        <v>0</v>
      </c>
      <c r="M44" s="27">
        <v>0.41</v>
      </c>
      <c r="N44" s="27">
        <v>0.41</v>
      </c>
      <c r="O44" s="27">
        <f t="shared" si="2"/>
        <v>0</v>
      </c>
      <c r="P44" s="28" t="s">
        <v>1042</v>
      </c>
      <c r="Q44" s="29">
        <v>5362842811</v>
      </c>
      <c r="R44" s="29">
        <v>1140201172.9400001</v>
      </c>
      <c r="S44" s="45" t="s">
        <v>52</v>
      </c>
      <c r="T44" s="31" t="s">
        <v>1000</v>
      </c>
      <c r="U44" s="26" t="s">
        <v>999</v>
      </c>
    </row>
    <row r="45" spans="1:22" ht="89.25" customHeight="1" x14ac:dyDescent="0.2">
      <c r="A45" s="26" t="s">
        <v>88</v>
      </c>
      <c r="B45" s="26" t="s">
        <v>962</v>
      </c>
      <c r="C45" s="26" t="s">
        <v>176</v>
      </c>
      <c r="D45" s="26" t="s">
        <v>209</v>
      </c>
      <c r="E45" s="26" t="s">
        <v>239</v>
      </c>
      <c r="F45" s="26" t="s">
        <v>240</v>
      </c>
      <c r="G45" s="26" t="s">
        <v>241</v>
      </c>
      <c r="H45" s="26" t="s">
        <v>242</v>
      </c>
      <c r="I45" s="26" t="s">
        <v>44</v>
      </c>
      <c r="J45" s="27">
        <v>0.28000000000000003</v>
      </c>
      <c r="K45" s="27">
        <v>0.28000000000000003</v>
      </c>
      <c r="L45" s="27">
        <f>+(K45-J45)/J45</f>
        <v>0</v>
      </c>
      <c r="M45" s="27">
        <v>0.06</v>
      </c>
      <c r="N45" s="27">
        <v>0.06</v>
      </c>
      <c r="O45" s="27">
        <f>+(N45-M45)/M45</f>
        <v>0</v>
      </c>
      <c r="P45" s="26" t="s">
        <v>243</v>
      </c>
      <c r="Q45" s="29">
        <v>9941096360</v>
      </c>
      <c r="R45" s="29">
        <v>2217036635.1399999</v>
      </c>
      <c r="S45" s="30" t="s">
        <v>52</v>
      </c>
      <c r="T45" s="38" t="s">
        <v>203</v>
      </c>
      <c r="U45" s="26" t="s">
        <v>1014</v>
      </c>
    </row>
    <row r="46" spans="1:22" ht="80.25" customHeight="1" x14ac:dyDescent="0.2">
      <c r="A46" s="26" t="s">
        <v>88</v>
      </c>
      <c r="B46" s="26" t="s">
        <v>962</v>
      </c>
      <c r="C46" s="26" t="s">
        <v>176</v>
      </c>
      <c r="D46" s="26" t="s">
        <v>1011</v>
      </c>
      <c r="E46" s="26" t="s">
        <v>244</v>
      </c>
      <c r="F46" s="26" t="s">
        <v>1001</v>
      </c>
      <c r="G46" s="26" t="s">
        <v>245</v>
      </c>
      <c r="H46" s="26" t="s">
        <v>246</v>
      </c>
      <c r="I46" s="26" t="s">
        <v>44</v>
      </c>
      <c r="J46" s="27">
        <v>0.43</v>
      </c>
      <c r="K46" s="27">
        <v>0.46</v>
      </c>
      <c r="L46" s="27">
        <f t="shared" si="1"/>
        <v>6.9767441860465185E-2</v>
      </c>
      <c r="M46" s="27">
        <v>0.45</v>
      </c>
      <c r="N46" s="27">
        <v>0.47</v>
      </c>
      <c r="O46" s="27">
        <f t="shared" si="2"/>
        <v>4.4444444444444363E-2</v>
      </c>
      <c r="P46" s="28" t="s">
        <v>247</v>
      </c>
      <c r="Q46" s="29">
        <v>852600000</v>
      </c>
      <c r="R46" s="29">
        <v>282799999.67000002</v>
      </c>
      <c r="S46" s="45" t="s">
        <v>1002</v>
      </c>
      <c r="T46" s="31" t="s">
        <v>248</v>
      </c>
      <c r="U46" s="26" t="s">
        <v>780</v>
      </c>
    </row>
    <row r="47" spans="1:22" ht="192" customHeight="1" x14ac:dyDescent="0.2">
      <c r="A47" s="26" t="s">
        <v>88</v>
      </c>
      <c r="B47" s="26" t="s">
        <v>962</v>
      </c>
      <c r="C47" s="26" t="s">
        <v>176</v>
      </c>
      <c r="D47" s="26" t="s">
        <v>781</v>
      </c>
      <c r="E47" s="26" t="s">
        <v>249</v>
      </c>
      <c r="F47" s="26" t="s">
        <v>250</v>
      </c>
      <c r="G47" s="26" t="s">
        <v>251</v>
      </c>
      <c r="H47" s="26" t="s">
        <v>252</v>
      </c>
      <c r="I47" s="26" t="s">
        <v>44</v>
      </c>
      <c r="J47" s="27">
        <v>0.27</v>
      </c>
      <c r="K47" s="27">
        <v>0.27</v>
      </c>
      <c r="L47" s="27">
        <f t="shared" si="1"/>
        <v>0</v>
      </c>
      <c r="M47" s="27">
        <v>0.27</v>
      </c>
      <c r="N47" s="27">
        <v>0.27</v>
      </c>
      <c r="O47" s="27">
        <f t="shared" si="2"/>
        <v>0</v>
      </c>
      <c r="P47" s="28" t="s">
        <v>208</v>
      </c>
      <c r="Q47" s="29">
        <v>7267783965</v>
      </c>
      <c r="R47" s="29">
        <v>1370040188.6400001</v>
      </c>
      <c r="S47" s="45" t="s">
        <v>52</v>
      </c>
      <c r="T47" s="31" t="s">
        <v>213</v>
      </c>
      <c r="U47" s="26" t="s">
        <v>214</v>
      </c>
    </row>
    <row r="48" spans="1:22" ht="99" customHeight="1" x14ac:dyDescent="0.2">
      <c r="A48" s="26" t="s">
        <v>88</v>
      </c>
      <c r="B48" s="26" t="s">
        <v>962</v>
      </c>
      <c r="C48" s="26" t="s">
        <v>176</v>
      </c>
      <c r="D48" s="26" t="s">
        <v>781</v>
      </c>
      <c r="E48" s="26" t="s">
        <v>253</v>
      </c>
      <c r="F48" s="26" t="s">
        <v>254</v>
      </c>
      <c r="G48" s="26" t="s">
        <v>255</v>
      </c>
      <c r="H48" s="26" t="s">
        <v>256</v>
      </c>
      <c r="I48" s="26" t="s">
        <v>44</v>
      </c>
      <c r="J48" s="27">
        <v>0.09</v>
      </c>
      <c r="K48" s="27">
        <v>0.09</v>
      </c>
      <c r="L48" s="27">
        <f t="shared" si="1"/>
        <v>0</v>
      </c>
      <c r="M48" s="27">
        <v>0.23</v>
      </c>
      <c r="N48" s="27">
        <v>0.23</v>
      </c>
      <c r="O48" s="27">
        <f t="shared" si="2"/>
        <v>0</v>
      </c>
      <c r="P48" s="28" t="s">
        <v>257</v>
      </c>
      <c r="Q48" s="29">
        <v>970702400</v>
      </c>
      <c r="R48" s="29">
        <v>260150000</v>
      </c>
      <c r="S48" s="30" t="s">
        <v>52</v>
      </c>
      <c r="T48" s="31" t="s">
        <v>213</v>
      </c>
      <c r="U48" s="26" t="s">
        <v>214</v>
      </c>
    </row>
    <row r="49" spans="1:21" s="17" customFormat="1" ht="156.75" customHeight="1" x14ac:dyDescent="0.2">
      <c r="A49" s="86" t="s">
        <v>88</v>
      </c>
      <c r="B49" s="86" t="s">
        <v>962</v>
      </c>
      <c r="C49" s="86" t="s">
        <v>176</v>
      </c>
      <c r="D49" s="86" t="s">
        <v>781</v>
      </c>
      <c r="E49" s="86" t="s">
        <v>258</v>
      </c>
      <c r="F49" s="86" t="s">
        <v>259</v>
      </c>
      <c r="G49" s="86" t="s">
        <v>260</v>
      </c>
      <c r="H49" s="86" t="s">
        <v>261</v>
      </c>
      <c r="I49" s="86" t="s">
        <v>44</v>
      </c>
      <c r="J49" s="88">
        <v>0.23</v>
      </c>
      <c r="K49" s="88">
        <v>0.18</v>
      </c>
      <c r="L49" s="88">
        <f>+(K49-J49)/J49</f>
        <v>-0.21739130434782614</v>
      </c>
      <c r="M49" s="88">
        <v>0.45</v>
      </c>
      <c r="N49" s="88">
        <v>0.45</v>
      </c>
      <c r="O49" s="88">
        <f>+(N49-M49)/M49</f>
        <v>0</v>
      </c>
      <c r="P49" s="89" t="s">
        <v>247</v>
      </c>
      <c r="Q49" s="90">
        <v>1390492712</v>
      </c>
      <c r="R49" s="90">
        <v>114683333</v>
      </c>
      <c r="S49" s="95" t="s">
        <v>1043</v>
      </c>
      <c r="T49" s="92" t="s">
        <v>839</v>
      </c>
      <c r="U49" s="86" t="s">
        <v>1044</v>
      </c>
    </row>
    <row r="50" spans="1:21" ht="20.25" x14ac:dyDescent="0.2">
      <c r="P50" s="151" t="s">
        <v>1056</v>
      </c>
      <c r="Q50" s="151"/>
      <c r="R50" s="151"/>
      <c r="S50" s="151"/>
    </row>
    <row r="51" spans="1:21" x14ac:dyDescent="0.2">
      <c r="Q51" s="96"/>
    </row>
    <row r="52" spans="1:21" x14ac:dyDescent="0.2">
      <c r="Q52" s="20"/>
    </row>
  </sheetData>
  <autoFilter ref="A5:V49" xr:uid="{00000000-0001-0000-0200-000000000000}"/>
  <mergeCells count="1">
    <mergeCell ref="P50:S50"/>
  </mergeCells>
  <printOptions horizontalCentered="1"/>
  <pageMargins left="0.23622047244094491" right="0.23622047244094491" top="0.74803149606299213" bottom="0.74803149606299213" header="0.31496062992125984" footer="0.31496062992125984"/>
  <pageSetup paperSize="5" scale="27" fitToHeight="4" orientation="landscape" r:id="rId1"/>
  <headerFooter>
    <oddFooter>&amp;LPlan de Acción  1 T 2023
Fecha de corte 31 de marzo de 2023&amp;CPágina &amp;P de &amp;N</oddFooter>
  </headerFooter>
  <rowBreaks count="6" manualBreakCount="6">
    <brk id="17" max="20" man="1"/>
    <brk id="23" max="20" man="1"/>
    <brk id="29" max="20" man="1"/>
    <brk id="34" max="20" man="1"/>
    <brk id="39" max="20" man="1"/>
    <brk id="46"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97CDA-F6DF-4101-A786-38181169E578}">
  <dimension ref="A1:M40"/>
  <sheetViews>
    <sheetView showGridLines="0" tabSelected="1" view="pageBreakPreview" topLeftCell="A10" zoomScale="75" zoomScaleNormal="49" zoomScaleSheetLayoutView="75" workbookViewId="0">
      <selection activeCell="K71" sqref="K71"/>
    </sheetView>
  </sheetViews>
  <sheetFormatPr baseColWidth="10" defaultColWidth="11.42578125" defaultRowHeight="15" x14ac:dyDescent="0.25"/>
  <cols>
    <col min="12" max="12" width="11.42578125" customWidth="1"/>
    <col min="13" max="13" width="40.28515625" customWidth="1"/>
  </cols>
  <sheetData>
    <row r="1" spans="1:13" ht="94.5" customHeight="1" x14ac:dyDescent="0.25">
      <c r="A1" s="13"/>
    </row>
    <row r="2" spans="1:13" ht="15" customHeight="1" x14ac:dyDescent="0.25">
      <c r="A2" s="117" t="s">
        <v>1009</v>
      </c>
      <c r="B2" s="117"/>
      <c r="C2" s="117"/>
      <c r="D2" s="117"/>
      <c r="E2" s="117"/>
      <c r="F2" s="117"/>
      <c r="G2" s="117"/>
      <c r="H2" s="117"/>
      <c r="I2" s="117"/>
      <c r="J2" s="117"/>
      <c r="K2" s="117"/>
      <c r="L2" s="117"/>
      <c r="M2" s="117"/>
    </row>
    <row r="3" spans="1:13" x14ac:dyDescent="0.25">
      <c r="A3" s="117"/>
      <c r="B3" s="117"/>
      <c r="C3" s="117"/>
      <c r="D3" s="117"/>
      <c r="E3" s="117"/>
      <c r="F3" s="117"/>
      <c r="G3" s="117"/>
      <c r="H3" s="117"/>
      <c r="I3" s="117"/>
      <c r="J3" s="117"/>
      <c r="K3" s="117"/>
      <c r="L3" s="117"/>
      <c r="M3" s="117"/>
    </row>
    <row r="4" spans="1:13" x14ac:dyDescent="0.25">
      <c r="A4" s="117"/>
      <c r="B4" s="117"/>
      <c r="C4" s="117"/>
      <c r="D4" s="117"/>
      <c r="E4" s="117"/>
      <c r="F4" s="117"/>
      <c r="G4" s="117"/>
      <c r="H4" s="117"/>
      <c r="I4" s="117"/>
      <c r="J4" s="117"/>
      <c r="K4" s="117"/>
      <c r="L4" s="117"/>
      <c r="M4" s="117"/>
    </row>
    <row r="5" spans="1:13" x14ac:dyDescent="0.25">
      <c r="A5" s="117"/>
      <c r="B5" s="117"/>
      <c r="C5" s="117"/>
      <c r="D5" s="117"/>
      <c r="E5" s="117"/>
      <c r="F5" s="117"/>
      <c r="G5" s="117"/>
      <c r="H5" s="117"/>
      <c r="I5" s="117"/>
      <c r="J5" s="117"/>
      <c r="K5" s="117"/>
      <c r="L5" s="117"/>
      <c r="M5" s="117"/>
    </row>
    <row r="6" spans="1:13" x14ac:dyDescent="0.25">
      <c r="A6" s="117"/>
      <c r="B6" s="117"/>
      <c r="C6" s="117"/>
      <c r="D6" s="117"/>
      <c r="E6" s="117"/>
      <c r="F6" s="117"/>
      <c r="G6" s="117"/>
      <c r="H6" s="117"/>
      <c r="I6" s="117"/>
      <c r="J6" s="117"/>
      <c r="K6" s="117"/>
      <c r="L6" s="117"/>
      <c r="M6" s="117"/>
    </row>
    <row r="7" spans="1:13" x14ac:dyDescent="0.25">
      <c r="A7" s="117"/>
      <c r="B7" s="117"/>
      <c r="C7" s="117"/>
      <c r="D7" s="117"/>
      <c r="E7" s="117"/>
      <c r="F7" s="117"/>
      <c r="G7" s="117"/>
      <c r="H7" s="117"/>
      <c r="I7" s="117"/>
      <c r="J7" s="117"/>
      <c r="K7" s="117"/>
      <c r="L7" s="117"/>
      <c r="M7" s="117"/>
    </row>
    <row r="8" spans="1:13" x14ac:dyDescent="0.25">
      <c r="A8" s="117"/>
      <c r="B8" s="117"/>
      <c r="C8" s="117"/>
      <c r="D8" s="117"/>
      <c r="E8" s="117"/>
      <c r="F8" s="117"/>
      <c r="G8" s="117"/>
      <c r="H8" s="117"/>
      <c r="I8" s="117"/>
      <c r="J8" s="117"/>
      <c r="K8" s="117"/>
      <c r="L8" s="117"/>
      <c r="M8" s="117"/>
    </row>
    <row r="9" spans="1:13" x14ac:dyDescent="0.25">
      <c r="A9" s="117"/>
      <c r="B9" s="117"/>
      <c r="C9" s="117"/>
      <c r="D9" s="117"/>
      <c r="E9" s="117"/>
      <c r="F9" s="117"/>
      <c r="G9" s="117"/>
      <c r="H9" s="117"/>
      <c r="I9" s="117"/>
      <c r="J9" s="117"/>
      <c r="K9" s="117"/>
      <c r="L9" s="117"/>
      <c r="M9" s="117"/>
    </row>
    <row r="10" spans="1:13" x14ac:dyDescent="0.25">
      <c r="A10" s="117"/>
      <c r="B10" s="117"/>
      <c r="C10" s="117"/>
      <c r="D10" s="117"/>
      <c r="E10" s="117"/>
      <c r="F10" s="117"/>
      <c r="G10" s="117"/>
      <c r="H10" s="117"/>
      <c r="I10" s="117"/>
      <c r="J10" s="117"/>
      <c r="K10" s="117"/>
      <c r="L10" s="117"/>
      <c r="M10" s="117"/>
    </row>
    <row r="11" spans="1:13" x14ac:dyDescent="0.25">
      <c r="A11" s="117"/>
      <c r="B11" s="117"/>
      <c r="C11" s="117"/>
      <c r="D11" s="117"/>
      <c r="E11" s="117"/>
      <c r="F11" s="117"/>
      <c r="G11" s="117"/>
      <c r="H11" s="117"/>
      <c r="I11" s="117"/>
      <c r="J11" s="117"/>
      <c r="K11" s="117"/>
      <c r="L11" s="117"/>
      <c r="M11" s="117"/>
    </row>
    <row r="12" spans="1:13" x14ac:dyDescent="0.25">
      <c r="A12" s="117"/>
      <c r="B12" s="117"/>
      <c r="C12" s="117"/>
      <c r="D12" s="117"/>
      <c r="E12" s="117"/>
      <c r="F12" s="117"/>
      <c r="G12" s="117"/>
      <c r="H12" s="117"/>
      <c r="I12" s="117"/>
      <c r="J12" s="117"/>
      <c r="K12" s="117"/>
      <c r="L12" s="117"/>
      <c r="M12" s="117"/>
    </row>
    <row r="13" spans="1:13" x14ac:dyDescent="0.25">
      <c r="A13" s="117"/>
      <c r="B13" s="117"/>
      <c r="C13" s="117"/>
      <c r="D13" s="117"/>
      <c r="E13" s="117"/>
      <c r="F13" s="117"/>
      <c r="G13" s="117"/>
      <c r="H13" s="117"/>
      <c r="I13" s="117"/>
      <c r="J13" s="117"/>
      <c r="K13" s="117"/>
      <c r="L13" s="117"/>
      <c r="M13" s="117"/>
    </row>
    <row r="14" spans="1:13" x14ac:dyDescent="0.25">
      <c r="A14" s="117"/>
      <c r="B14" s="117"/>
      <c r="C14" s="117"/>
      <c r="D14" s="117"/>
      <c r="E14" s="117"/>
      <c r="F14" s="117"/>
      <c r="G14" s="117"/>
      <c r="H14" s="117"/>
      <c r="I14" s="117"/>
      <c r="J14" s="117"/>
      <c r="K14" s="117"/>
      <c r="L14" s="117"/>
      <c r="M14" s="117"/>
    </row>
    <row r="15" spans="1:13" x14ac:dyDescent="0.25">
      <c r="A15" s="117"/>
      <c r="B15" s="117"/>
      <c r="C15" s="117"/>
      <c r="D15" s="117"/>
      <c r="E15" s="117"/>
      <c r="F15" s="117"/>
      <c r="G15" s="117"/>
      <c r="H15" s="117"/>
      <c r="I15" s="117"/>
      <c r="J15" s="117"/>
      <c r="K15" s="117"/>
      <c r="L15" s="117"/>
      <c r="M15" s="117"/>
    </row>
    <row r="16" spans="1:13" x14ac:dyDescent="0.25">
      <c r="A16" s="117"/>
      <c r="B16" s="117"/>
      <c r="C16" s="117"/>
      <c r="D16" s="117"/>
      <c r="E16" s="117"/>
      <c r="F16" s="117"/>
      <c r="G16" s="117"/>
      <c r="H16" s="117"/>
      <c r="I16" s="117"/>
      <c r="J16" s="117"/>
      <c r="K16" s="117"/>
      <c r="L16" s="117"/>
      <c r="M16" s="117"/>
    </row>
    <row r="17" spans="1:13" x14ac:dyDescent="0.25">
      <c r="A17" s="117"/>
      <c r="B17" s="117"/>
      <c r="C17" s="117"/>
      <c r="D17" s="117"/>
      <c r="E17" s="117"/>
      <c r="F17" s="117"/>
      <c r="G17" s="117"/>
      <c r="H17" s="117"/>
      <c r="I17" s="117"/>
      <c r="J17" s="117"/>
      <c r="K17" s="117"/>
      <c r="L17" s="117"/>
      <c r="M17" s="117"/>
    </row>
    <row r="18" spans="1:13" x14ac:dyDescent="0.25">
      <c r="A18" s="117"/>
      <c r="B18" s="117"/>
      <c r="C18" s="117"/>
      <c r="D18" s="117"/>
      <c r="E18" s="117"/>
      <c r="F18" s="117"/>
      <c r="G18" s="117"/>
      <c r="H18" s="117"/>
      <c r="I18" s="117"/>
      <c r="J18" s="117"/>
      <c r="K18" s="117"/>
      <c r="L18" s="117"/>
      <c r="M18" s="117"/>
    </row>
    <row r="19" spans="1:13" x14ac:dyDescent="0.25">
      <c r="A19" s="117"/>
      <c r="B19" s="117"/>
      <c r="C19" s="117"/>
      <c r="D19" s="117"/>
      <c r="E19" s="117"/>
      <c r="F19" s="117"/>
      <c r="G19" s="117"/>
      <c r="H19" s="117"/>
      <c r="I19" s="117"/>
      <c r="J19" s="117"/>
      <c r="K19" s="117"/>
      <c r="L19" s="117"/>
      <c r="M19" s="117"/>
    </row>
    <row r="20" spans="1:13" x14ac:dyDescent="0.25">
      <c r="A20" s="117"/>
      <c r="B20" s="117"/>
      <c r="C20" s="117"/>
      <c r="D20" s="117"/>
      <c r="E20" s="117"/>
      <c r="F20" s="117"/>
      <c r="G20" s="117"/>
      <c r="H20" s="117"/>
      <c r="I20" s="117"/>
      <c r="J20" s="117"/>
      <c r="K20" s="117"/>
      <c r="L20" s="117"/>
      <c r="M20" s="117"/>
    </row>
    <row r="21" spans="1:13" x14ac:dyDescent="0.25">
      <c r="A21" s="117"/>
      <c r="B21" s="117"/>
      <c r="C21" s="117"/>
      <c r="D21" s="117"/>
      <c r="E21" s="117"/>
      <c r="F21" s="117"/>
      <c r="G21" s="117"/>
      <c r="H21" s="117"/>
      <c r="I21" s="117"/>
      <c r="J21" s="117"/>
      <c r="K21" s="117"/>
      <c r="L21" s="117"/>
      <c r="M21" s="117"/>
    </row>
    <row r="22" spans="1:13" x14ac:dyDescent="0.25">
      <c r="A22" s="117"/>
      <c r="B22" s="117"/>
      <c r="C22" s="117"/>
      <c r="D22" s="117"/>
      <c r="E22" s="117"/>
      <c r="F22" s="117"/>
      <c r="G22" s="117"/>
      <c r="H22" s="117"/>
      <c r="I22" s="117"/>
      <c r="J22" s="117"/>
      <c r="K22" s="117"/>
      <c r="L22" s="117"/>
      <c r="M22" s="117"/>
    </row>
    <row r="23" spans="1:13" x14ac:dyDescent="0.25">
      <c r="A23" s="117"/>
      <c r="B23" s="117"/>
      <c r="C23" s="117"/>
      <c r="D23" s="117"/>
      <c r="E23" s="117"/>
      <c r="F23" s="117"/>
      <c r="G23" s="117"/>
      <c r="H23" s="117"/>
      <c r="I23" s="117"/>
      <c r="J23" s="117"/>
      <c r="K23" s="117"/>
      <c r="L23" s="117"/>
      <c r="M23" s="117"/>
    </row>
    <row r="24" spans="1:13" x14ac:dyDescent="0.25">
      <c r="A24" s="117"/>
      <c r="B24" s="117"/>
      <c r="C24" s="117"/>
      <c r="D24" s="117"/>
      <c r="E24" s="117"/>
      <c r="F24" s="117"/>
      <c r="G24" s="117"/>
      <c r="H24" s="117"/>
      <c r="I24" s="117"/>
      <c r="J24" s="117"/>
      <c r="K24" s="117"/>
      <c r="L24" s="117"/>
      <c r="M24" s="117"/>
    </row>
    <row r="25" spans="1:13" x14ac:dyDescent="0.25">
      <c r="A25" s="117"/>
      <c r="B25" s="117"/>
      <c r="C25" s="117"/>
      <c r="D25" s="117"/>
      <c r="E25" s="117"/>
      <c r="F25" s="117"/>
      <c r="G25" s="117"/>
      <c r="H25" s="117"/>
      <c r="I25" s="117"/>
      <c r="J25" s="117"/>
      <c r="K25" s="117"/>
      <c r="L25" s="117"/>
      <c r="M25" s="117"/>
    </row>
    <row r="26" spans="1:13" x14ac:dyDescent="0.25">
      <c r="A26" s="117"/>
      <c r="B26" s="117"/>
      <c r="C26" s="117"/>
      <c r="D26" s="117"/>
      <c r="E26" s="117"/>
      <c r="F26" s="117"/>
      <c r="G26" s="117"/>
      <c r="H26" s="117"/>
      <c r="I26" s="117"/>
      <c r="J26" s="117"/>
      <c r="K26" s="117"/>
      <c r="L26" s="117"/>
      <c r="M26" s="117"/>
    </row>
    <row r="27" spans="1:13" x14ac:dyDescent="0.25">
      <c r="A27" s="117"/>
      <c r="B27" s="117"/>
      <c r="C27" s="117"/>
      <c r="D27" s="117"/>
      <c r="E27" s="117"/>
      <c r="F27" s="117"/>
      <c r="G27" s="117"/>
      <c r="H27" s="117"/>
      <c r="I27" s="117"/>
      <c r="J27" s="117"/>
      <c r="K27" s="117"/>
      <c r="L27" s="117"/>
      <c r="M27" s="117"/>
    </row>
    <row r="28" spans="1:13" x14ac:dyDescent="0.25">
      <c r="A28" s="117"/>
      <c r="B28" s="117"/>
      <c r="C28" s="117"/>
      <c r="D28" s="117"/>
      <c r="E28" s="117"/>
      <c r="F28" s="117"/>
      <c r="G28" s="117"/>
      <c r="H28" s="117"/>
      <c r="I28" s="117"/>
      <c r="J28" s="117"/>
      <c r="K28" s="117"/>
      <c r="L28" s="117"/>
      <c r="M28" s="117"/>
    </row>
    <row r="29" spans="1:13" x14ac:dyDescent="0.25">
      <c r="A29" s="117"/>
      <c r="B29" s="117"/>
      <c r="C29" s="117"/>
      <c r="D29" s="117"/>
      <c r="E29" s="117"/>
      <c r="F29" s="117"/>
      <c r="G29" s="117"/>
      <c r="H29" s="117"/>
      <c r="I29" s="117"/>
      <c r="J29" s="117"/>
      <c r="K29" s="117"/>
      <c r="L29" s="117"/>
      <c r="M29" s="117"/>
    </row>
    <row r="30" spans="1:13" x14ac:dyDescent="0.25">
      <c r="A30" s="117"/>
      <c r="B30" s="117"/>
      <c r="C30" s="117"/>
      <c r="D30" s="117"/>
      <c r="E30" s="117"/>
      <c r="F30" s="117"/>
      <c r="G30" s="117"/>
      <c r="H30" s="117"/>
      <c r="I30" s="117"/>
      <c r="J30" s="117"/>
      <c r="K30" s="117"/>
      <c r="L30" s="117"/>
      <c r="M30" s="117"/>
    </row>
    <row r="31" spans="1:13" x14ac:dyDescent="0.25">
      <c r="A31" s="117"/>
      <c r="B31" s="117"/>
      <c r="C31" s="117"/>
      <c r="D31" s="117"/>
      <c r="E31" s="117"/>
      <c r="F31" s="117"/>
      <c r="G31" s="117"/>
      <c r="H31" s="117"/>
      <c r="I31" s="117"/>
      <c r="J31" s="117"/>
      <c r="K31" s="117"/>
      <c r="L31" s="117"/>
      <c r="M31" s="117"/>
    </row>
    <row r="32" spans="1:13" x14ac:dyDescent="0.25">
      <c r="A32" s="117"/>
      <c r="B32" s="117"/>
      <c r="C32" s="117"/>
      <c r="D32" s="117"/>
      <c r="E32" s="117"/>
      <c r="F32" s="117"/>
      <c r="G32" s="117"/>
      <c r="H32" s="117"/>
      <c r="I32" s="117"/>
      <c r="J32" s="117"/>
      <c r="K32" s="117"/>
      <c r="L32" s="117"/>
      <c r="M32" s="117"/>
    </row>
    <row r="33" spans="1:13" x14ac:dyDescent="0.25">
      <c r="A33" s="117"/>
      <c r="B33" s="117"/>
      <c r="C33" s="117"/>
      <c r="D33" s="117"/>
      <c r="E33" s="117"/>
      <c r="F33" s="117"/>
      <c r="G33" s="117"/>
      <c r="H33" s="117"/>
      <c r="I33" s="117"/>
      <c r="J33" s="117"/>
      <c r="K33" s="117"/>
      <c r="L33" s="117"/>
      <c r="M33" s="117"/>
    </row>
    <row r="34" spans="1:13" x14ac:dyDescent="0.25">
      <c r="A34" s="117"/>
      <c r="B34" s="117"/>
      <c r="C34" s="117"/>
      <c r="D34" s="117"/>
      <c r="E34" s="117"/>
      <c r="F34" s="117"/>
      <c r="G34" s="117"/>
      <c r="H34" s="117"/>
      <c r="I34" s="117"/>
      <c r="J34" s="117"/>
      <c r="K34" s="117"/>
      <c r="L34" s="117"/>
      <c r="M34" s="117"/>
    </row>
    <row r="35" spans="1:13" x14ac:dyDescent="0.25">
      <c r="A35" s="117"/>
      <c r="B35" s="117"/>
      <c r="C35" s="117"/>
      <c r="D35" s="117"/>
      <c r="E35" s="117"/>
      <c r="F35" s="117"/>
      <c r="G35" s="117"/>
      <c r="H35" s="117"/>
      <c r="I35" s="117"/>
      <c r="J35" s="117"/>
      <c r="K35" s="117"/>
      <c r="L35" s="117"/>
      <c r="M35" s="117"/>
    </row>
    <row r="36" spans="1:13" ht="15" customHeight="1" x14ac:dyDescent="0.25">
      <c r="A36" s="117" t="s">
        <v>1055</v>
      </c>
      <c r="B36" s="117"/>
      <c r="C36" s="117"/>
      <c r="D36" s="117"/>
      <c r="E36" s="117"/>
      <c r="F36" s="117"/>
      <c r="G36" s="117"/>
      <c r="H36" s="117"/>
      <c r="I36" s="117"/>
      <c r="J36" s="117"/>
      <c r="K36" s="117"/>
      <c r="L36" s="117"/>
      <c r="M36" s="117"/>
    </row>
    <row r="37" spans="1:13" ht="39" customHeight="1" x14ac:dyDescent="0.25">
      <c r="A37" s="118" t="s">
        <v>288</v>
      </c>
      <c r="B37" s="118"/>
      <c r="C37" s="118"/>
      <c r="D37" s="118"/>
      <c r="E37" s="118"/>
      <c r="F37" s="118"/>
      <c r="G37" s="118"/>
      <c r="H37" s="118"/>
      <c r="I37" s="118"/>
      <c r="J37" s="118"/>
      <c r="K37" s="118"/>
      <c r="L37" s="118"/>
      <c r="M37" s="118"/>
    </row>
    <row r="38" spans="1:13" ht="11.25" customHeight="1" x14ac:dyDescent="0.25">
      <c r="A38" s="116" t="s">
        <v>289</v>
      </c>
      <c r="B38" s="116"/>
      <c r="C38" s="116"/>
      <c r="D38" s="116"/>
      <c r="E38" s="116"/>
      <c r="F38" s="116"/>
      <c r="G38" s="116"/>
      <c r="H38" s="116"/>
      <c r="I38" s="116"/>
      <c r="J38" s="116"/>
      <c r="K38" s="116"/>
      <c r="L38" s="116"/>
      <c r="M38" s="116"/>
    </row>
    <row r="39" spans="1:13" ht="11.25" customHeight="1" x14ac:dyDescent="0.25">
      <c r="A39" s="116"/>
      <c r="B39" s="116"/>
      <c r="C39" s="116"/>
      <c r="D39" s="116"/>
      <c r="E39" s="116"/>
      <c r="F39" s="116"/>
      <c r="G39" s="116"/>
      <c r="H39" s="116"/>
      <c r="I39" s="116"/>
      <c r="J39" s="116"/>
      <c r="K39" s="116"/>
      <c r="L39" s="116"/>
      <c r="M39" s="116"/>
    </row>
    <row r="40" spans="1:13" ht="30.75" customHeight="1" x14ac:dyDescent="0.25">
      <c r="A40" s="116"/>
      <c r="B40" s="116"/>
      <c r="C40" s="116"/>
      <c r="D40" s="116"/>
      <c r="E40" s="116"/>
      <c r="F40" s="116"/>
      <c r="G40" s="116"/>
      <c r="H40" s="116"/>
      <c r="I40" s="116"/>
      <c r="J40" s="116"/>
      <c r="K40" s="116"/>
      <c r="L40" s="116"/>
      <c r="M40" s="116"/>
    </row>
  </sheetData>
  <mergeCells count="4">
    <mergeCell ref="A2:M35"/>
    <mergeCell ref="A38:M40"/>
    <mergeCell ref="A37:M37"/>
    <mergeCell ref="A36:M36"/>
  </mergeCells>
  <pageMargins left="1.2598425196850394" right="0.70866141732283472" top="0.74803149606299213" bottom="0.74803149606299213" header="0.31496062992125984" footer="0.31496062992125984"/>
  <pageSetup paperSize="5" scale="64" orientation="landscape" r:id="rId1"/>
  <headerFooter>
    <oddFooter>&amp;LPlan de Acción 2 T 2023
Fecha de corte 30 de junio de 2023</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1D27-EA2E-4BC3-8B62-2AAC66FDAB0B}">
  <sheetPr>
    <tabColor rgb="FF00B050"/>
    <pageSetUpPr fitToPage="1"/>
  </sheetPr>
  <dimension ref="A1:P522"/>
  <sheetViews>
    <sheetView showGridLines="0" tabSelected="1" view="pageBreakPreview" zoomScale="21" zoomScaleNormal="77" zoomScaleSheetLayoutView="21" workbookViewId="0">
      <pane ySplit="5" topLeftCell="A479" activePane="bottomLeft" state="frozen"/>
      <selection activeCell="K71" sqref="K71"/>
      <selection pane="bottomLeft" activeCell="K71" sqref="K71"/>
    </sheetView>
  </sheetViews>
  <sheetFormatPr baseColWidth="10" defaultColWidth="0" defaultRowHeight="15" zeroHeight="1" x14ac:dyDescent="0.25"/>
  <cols>
    <col min="1" max="1" width="37" style="12" customWidth="1"/>
    <col min="2" max="2" width="43.85546875" style="12" customWidth="1"/>
    <col min="3" max="3" width="61" style="12" customWidth="1"/>
    <col min="4" max="4" width="41.42578125" style="12" customWidth="1"/>
    <col min="5" max="5" width="71" style="6" customWidth="1"/>
    <col min="6" max="6" width="14.7109375" style="18" customWidth="1"/>
    <col min="7" max="7" width="19.140625" style="72" customWidth="1"/>
    <col min="8" max="8" width="22" style="74" customWidth="1"/>
    <col min="9" max="9" width="20.5703125" style="72" customWidth="1"/>
    <col min="10" max="10" width="13.85546875" style="74" customWidth="1"/>
    <col min="11" max="11" width="19" style="18" customWidth="1"/>
    <col min="12" max="12" width="20.140625" style="12" customWidth="1"/>
    <col min="13" max="13" width="17.28515625" style="12" customWidth="1"/>
    <col min="14" max="14" width="6.42578125" customWidth="1"/>
    <col min="15" max="15" width="11.42578125" customWidth="1"/>
    <col min="16" max="16" width="0" hidden="1" customWidth="1"/>
    <col min="17" max="16384" width="11.42578125" hidden="1"/>
  </cols>
  <sheetData>
    <row r="1" spans="1:13" ht="27.75" customHeight="1" x14ac:dyDescent="0.25"/>
    <row r="2" spans="1:13" ht="27.75" customHeight="1" x14ac:dyDescent="0.25"/>
    <row r="3" spans="1:13" ht="31.5" customHeight="1" x14ac:dyDescent="0.25"/>
    <row r="5" spans="1:13" ht="45" customHeight="1" x14ac:dyDescent="0.25">
      <c r="A5" s="50" t="s">
        <v>290</v>
      </c>
      <c r="B5" s="50" t="s">
        <v>34</v>
      </c>
      <c r="C5" s="50" t="s">
        <v>35</v>
      </c>
      <c r="D5" s="50" t="s">
        <v>291</v>
      </c>
      <c r="E5" s="50" t="s">
        <v>292</v>
      </c>
      <c r="F5" s="50" t="s">
        <v>293</v>
      </c>
      <c r="G5" s="73" t="s">
        <v>852</v>
      </c>
      <c r="H5" s="75" t="s">
        <v>853</v>
      </c>
      <c r="I5" s="73" t="s">
        <v>854</v>
      </c>
      <c r="J5" s="75" t="s">
        <v>855</v>
      </c>
      <c r="K5" s="50" t="s">
        <v>856</v>
      </c>
      <c r="L5" s="50" t="s">
        <v>41</v>
      </c>
      <c r="M5" s="50" t="s">
        <v>42</v>
      </c>
    </row>
    <row r="6" spans="1:13" ht="51" customHeight="1" x14ac:dyDescent="0.25">
      <c r="A6" s="142" t="s">
        <v>1015</v>
      </c>
      <c r="B6" s="143" t="s">
        <v>294</v>
      </c>
      <c r="C6" s="144" t="s">
        <v>48</v>
      </c>
      <c r="D6" s="144" t="s">
        <v>295</v>
      </c>
      <c r="E6" s="57" t="s">
        <v>296</v>
      </c>
      <c r="F6" s="52">
        <v>1999</v>
      </c>
      <c r="G6" s="97">
        <v>800</v>
      </c>
      <c r="H6" s="98">
        <v>0.40010000000000001</v>
      </c>
      <c r="I6" s="97">
        <v>843</v>
      </c>
      <c r="J6" s="98">
        <v>0.42170000000000002</v>
      </c>
      <c r="K6" s="63">
        <f>+(I6/G6)-1</f>
        <v>5.3749999999999964E-2</v>
      </c>
      <c r="L6" s="144" t="s">
        <v>53</v>
      </c>
      <c r="M6" s="141" t="s">
        <v>851</v>
      </c>
    </row>
    <row r="7" spans="1:13" ht="30.75" customHeight="1" x14ac:dyDescent="0.25">
      <c r="A7" s="132"/>
      <c r="B7" s="131"/>
      <c r="C7" s="121"/>
      <c r="D7" s="121"/>
      <c r="E7" s="59" t="s">
        <v>857</v>
      </c>
      <c r="F7" s="60">
        <v>1</v>
      </c>
      <c r="G7" s="97">
        <v>100</v>
      </c>
      <c r="H7" s="63">
        <v>1</v>
      </c>
      <c r="I7" s="97">
        <v>100</v>
      </c>
      <c r="J7" s="63">
        <v>1</v>
      </c>
      <c r="K7" s="63">
        <f t="shared" ref="K7:K70" si="0">+(I7/G7)-1</f>
        <v>0</v>
      </c>
      <c r="L7" s="121"/>
      <c r="M7" s="119"/>
    </row>
    <row r="8" spans="1:13" ht="36.75" customHeight="1" x14ac:dyDescent="0.25">
      <c r="A8" s="132"/>
      <c r="B8" s="131"/>
      <c r="C8" s="121"/>
      <c r="D8" s="121"/>
      <c r="E8" s="59" t="s">
        <v>858</v>
      </c>
      <c r="F8" s="60">
        <v>1</v>
      </c>
      <c r="G8" s="97">
        <v>75</v>
      </c>
      <c r="H8" s="63">
        <v>0.75</v>
      </c>
      <c r="I8" s="97">
        <v>75</v>
      </c>
      <c r="J8" s="63">
        <v>0.75</v>
      </c>
      <c r="K8" s="63">
        <f t="shared" si="0"/>
        <v>0</v>
      </c>
      <c r="L8" s="121"/>
      <c r="M8" s="119"/>
    </row>
    <row r="9" spans="1:13" ht="38.25" customHeight="1" x14ac:dyDescent="0.25">
      <c r="A9" s="132"/>
      <c r="B9" s="131"/>
      <c r="C9" s="121"/>
      <c r="D9" s="24" t="s">
        <v>299</v>
      </c>
      <c r="E9" s="59" t="s">
        <v>957</v>
      </c>
      <c r="F9" s="24">
        <v>2000</v>
      </c>
      <c r="G9" s="67">
        <v>440</v>
      </c>
      <c r="H9" s="63">
        <v>0.22</v>
      </c>
      <c r="I9" s="67">
        <v>446</v>
      </c>
      <c r="J9" s="63">
        <v>0.223</v>
      </c>
      <c r="K9" s="63">
        <f t="shared" si="0"/>
        <v>1.3636363636363669E-2</v>
      </c>
      <c r="L9" s="121"/>
      <c r="M9" s="119"/>
    </row>
    <row r="10" spans="1:13" ht="24" customHeight="1" x14ac:dyDescent="0.25">
      <c r="A10" s="132"/>
      <c r="B10" s="131"/>
      <c r="C10" s="121"/>
      <c r="D10" s="121" t="s">
        <v>300</v>
      </c>
      <c r="E10" s="59" t="s">
        <v>301</v>
      </c>
      <c r="F10" s="24">
        <v>1</v>
      </c>
      <c r="G10" s="67">
        <v>0</v>
      </c>
      <c r="H10" s="63">
        <v>0</v>
      </c>
      <c r="I10" s="67">
        <v>0</v>
      </c>
      <c r="J10" s="63">
        <v>0</v>
      </c>
      <c r="K10" s="63">
        <v>0</v>
      </c>
      <c r="L10" s="121"/>
      <c r="M10" s="119"/>
    </row>
    <row r="11" spans="1:13" x14ac:dyDescent="0.25">
      <c r="A11" s="132"/>
      <c r="B11" s="131"/>
      <c r="C11" s="121"/>
      <c r="D11" s="121"/>
      <c r="E11" s="59" t="s">
        <v>302</v>
      </c>
      <c r="F11" s="24">
        <v>2</v>
      </c>
      <c r="G11" s="67">
        <v>2</v>
      </c>
      <c r="H11" s="63">
        <v>1</v>
      </c>
      <c r="I11" s="67">
        <v>1</v>
      </c>
      <c r="J11" s="63">
        <v>0.5</v>
      </c>
      <c r="K11" s="63">
        <f t="shared" si="0"/>
        <v>-0.5</v>
      </c>
      <c r="L11" s="121"/>
      <c r="M11" s="119"/>
    </row>
    <row r="12" spans="1:13" x14ac:dyDescent="0.25">
      <c r="A12" s="132"/>
      <c r="B12" s="131"/>
      <c r="C12" s="121"/>
      <c r="D12" s="121"/>
      <c r="E12" s="59" t="s">
        <v>303</v>
      </c>
      <c r="F12" s="24">
        <v>2</v>
      </c>
      <c r="G12" s="67">
        <v>2</v>
      </c>
      <c r="H12" s="63">
        <v>1</v>
      </c>
      <c r="I12" s="67">
        <v>1</v>
      </c>
      <c r="J12" s="63">
        <v>0.5</v>
      </c>
      <c r="K12" s="63">
        <f t="shared" ref="K12" si="1">+(I12/G12)-1</f>
        <v>-0.5</v>
      </c>
      <c r="L12" s="121"/>
      <c r="M12" s="119"/>
    </row>
    <row r="13" spans="1:13" ht="18" customHeight="1" x14ac:dyDescent="0.25">
      <c r="A13" s="132"/>
      <c r="B13" s="131"/>
      <c r="C13" s="121"/>
      <c r="D13" s="121"/>
      <c r="E13" s="59" t="s">
        <v>304</v>
      </c>
      <c r="F13" s="24">
        <v>2</v>
      </c>
      <c r="G13" s="67">
        <v>0</v>
      </c>
      <c r="H13" s="63">
        <v>0</v>
      </c>
      <c r="I13" s="67">
        <v>1</v>
      </c>
      <c r="J13" s="63">
        <v>0.5</v>
      </c>
      <c r="K13" s="63">
        <v>0.5</v>
      </c>
      <c r="L13" s="121"/>
      <c r="M13" s="119"/>
    </row>
    <row r="14" spans="1:13" ht="22.5" customHeight="1" x14ac:dyDescent="0.25">
      <c r="A14" s="132" t="s">
        <v>1015</v>
      </c>
      <c r="B14" s="131" t="s">
        <v>305</v>
      </c>
      <c r="C14" s="121" t="s">
        <v>56</v>
      </c>
      <c r="D14" s="121" t="s">
        <v>306</v>
      </c>
      <c r="E14" s="59" t="s">
        <v>275</v>
      </c>
      <c r="F14" s="24">
        <v>47</v>
      </c>
      <c r="G14" s="67">
        <v>36</v>
      </c>
      <c r="H14" s="63">
        <v>0.76600000000000001</v>
      </c>
      <c r="I14" s="67">
        <v>36</v>
      </c>
      <c r="J14" s="63">
        <v>0.76600000000000001</v>
      </c>
      <c r="K14" s="63">
        <f t="shared" si="0"/>
        <v>0</v>
      </c>
      <c r="L14" s="121" t="s">
        <v>860</v>
      </c>
      <c r="M14" s="119" t="s">
        <v>859</v>
      </c>
    </row>
    <row r="15" spans="1:13" ht="16.5" customHeight="1" x14ac:dyDescent="0.25">
      <c r="A15" s="132"/>
      <c r="B15" s="131"/>
      <c r="C15" s="121"/>
      <c r="D15" s="121"/>
      <c r="E15" s="59" t="s">
        <v>861</v>
      </c>
      <c r="F15" s="60">
        <v>1</v>
      </c>
      <c r="G15" s="97">
        <v>100</v>
      </c>
      <c r="H15" s="63">
        <v>1</v>
      </c>
      <c r="I15" s="97">
        <v>100</v>
      </c>
      <c r="J15" s="63">
        <v>1</v>
      </c>
      <c r="K15" s="63">
        <f t="shared" si="0"/>
        <v>0</v>
      </c>
      <c r="L15" s="121"/>
      <c r="M15" s="119"/>
    </row>
    <row r="16" spans="1:13" ht="19.5" customHeight="1" x14ac:dyDescent="0.25">
      <c r="A16" s="132"/>
      <c r="B16" s="131"/>
      <c r="C16" s="121"/>
      <c r="D16" s="121"/>
      <c r="E16" s="59" t="s">
        <v>862</v>
      </c>
      <c r="F16" s="60">
        <v>1</v>
      </c>
      <c r="G16" s="67">
        <v>0</v>
      </c>
      <c r="H16" s="63">
        <v>0</v>
      </c>
      <c r="I16" s="67">
        <v>0</v>
      </c>
      <c r="J16" s="63">
        <v>0</v>
      </c>
      <c r="K16" s="63">
        <v>0</v>
      </c>
      <c r="L16" s="121"/>
      <c r="M16" s="119"/>
    </row>
    <row r="17" spans="1:13" ht="14.25" customHeight="1" x14ac:dyDescent="0.25">
      <c r="A17" s="132"/>
      <c r="B17" s="131"/>
      <c r="C17" s="121"/>
      <c r="D17" s="121"/>
      <c r="E17" s="59" t="s">
        <v>863</v>
      </c>
      <c r="F17" s="60">
        <v>1</v>
      </c>
      <c r="G17" s="67">
        <v>0</v>
      </c>
      <c r="H17" s="63">
        <v>0</v>
      </c>
      <c r="I17" s="67">
        <v>0</v>
      </c>
      <c r="J17" s="63">
        <v>0</v>
      </c>
      <c r="K17" s="63">
        <v>0</v>
      </c>
      <c r="L17" s="121"/>
      <c r="M17" s="119"/>
    </row>
    <row r="18" spans="1:13" ht="20.25" customHeight="1" x14ac:dyDescent="0.25">
      <c r="A18" s="132"/>
      <c r="B18" s="131"/>
      <c r="C18" s="121"/>
      <c r="D18" s="121" t="s">
        <v>307</v>
      </c>
      <c r="E18" s="59" t="s">
        <v>276</v>
      </c>
      <c r="F18" s="24">
        <v>2</v>
      </c>
      <c r="G18" s="67">
        <v>0</v>
      </c>
      <c r="H18" s="63">
        <v>0</v>
      </c>
      <c r="I18" s="67">
        <v>0</v>
      </c>
      <c r="J18" s="63">
        <v>0</v>
      </c>
      <c r="K18" s="63">
        <v>0</v>
      </c>
      <c r="L18" s="121"/>
      <c r="M18" s="119"/>
    </row>
    <row r="19" spans="1:13" ht="17.25" customHeight="1" x14ac:dyDescent="0.25">
      <c r="A19" s="132"/>
      <c r="B19" s="131"/>
      <c r="C19" s="121"/>
      <c r="D19" s="121"/>
      <c r="E19" s="59" t="s">
        <v>864</v>
      </c>
      <c r="F19" s="60">
        <v>1</v>
      </c>
      <c r="G19" s="97">
        <v>100</v>
      </c>
      <c r="H19" s="63">
        <v>1</v>
      </c>
      <c r="I19" s="97">
        <v>100</v>
      </c>
      <c r="J19" s="63">
        <v>1</v>
      </c>
      <c r="K19" s="63">
        <f t="shared" si="0"/>
        <v>0</v>
      </c>
      <c r="L19" s="121"/>
      <c r="M19" s="119"/>
    </row>
    <row r="20" spans="1:13" ht="24" customHeight="1" x14ac:dyDescent="0.25">
      <c r="A20" s="132"/>
      <c r="B20" s="131"/>
      <c r="C20" s="121"/>
      <c r="D20" s="121"/>
      <c r="E20" s="59" t="s">
        <v>865</v>
      </c>
      <c r="F20" s="60">
        <v>1</v>
      </c>
      <c r="G20" s="67">
        <v>0</v>
      </c>
      <c r="H20" s="63">
        <v>0</v>
      </c>
      <c r="I20" s="67">
        <v>0</v>
      </c>
      <c r="J20" s="63">
        <v>0</v>
      </c>
      <c r="K20" s="63">
        <v>0</v>
      </c>
      <c r="L20" s="121"/>
      <c r="M20" s="119"/>
    </row>
    <row r="21" spans="1:13" ht="21.75" customHeight="1" x14ac:dyDescent="0.25">
      <c r="A21" s="135" t="s">
        <v>1015</v>
      </c>
      <c r="B21" s="138" t="s">
        <v>308</v>
      </c>
      <c r="C21" s="123" t="s">
        <v>61</v>
      </c>
      <c r="D21" s="123" t="s">
        <v>309</v>
      </c>
      <c r="E21" s="59" t="s">
        <v>310</v>
      </c>
      <c r="F21" s="24">
        <v>210000</v>
      </c>
      <c r="G21" s="67">
        <v>210000</v>
      </c>
      <c r="H21" s="63">
        <v>1</v>
      </c>
      <c r="I21" s="67">
        <v>210000</v>
      </c>
      <c r="J21" s="63">
        <v>1</v>
      </c>
      <c r="K21" s="63">
        <f t="shared" si="0"/>
        <v>0</v>
      </c>
      <c r="L21" s="123" t="s">
        <v>860</v>
      </c>
      <c r="M21" s="126" t="s">
        <v>859</v>
      </c>
    </row>
    <row r="22" spans="1:13" ht="21.75" customHeight="1" x14ac:dyDescent="0.25">
      <c r="A22" s="136"/>
      <c r="B22" s="139"/>
      <c r="C22" s="124"/>
      <c r="D22" s="124"/>
      <c r="E22" s="59" t="s">
        <v>311</v>
      </c>
      <c r="F22" s="60">
        <v>1</v>
      </c>
      <c r="G22" s="97">
        <v>100</v>
      </c>
      <c r="H22" s="63">
        <v>1</v>
      </c>
      <c r="I22" s="97">
        <v>100</v>
      </c>
      <c r="J22" s="63">
        <v>1</v>
      </c>
      <c r="K22" s="63">
        <f t="shared" si="0"/>
        <v>0</v>
      </c>
      <c r="L22" s="124"/>
      <c r="M22" s="127"/>
    </row>
    <row r="23" spans="1:13" ht="21" customHeight="1" x14ac:dyDescent="0.25">
      <c r="A23" s="136"/>
      <c r="B23" s="139"/>
      <c r="C23" s="124"/>
      <c r="D23" s="125"/>
      <c r="E23" s="59" t="s">
        <v>312</v>
      </c>
      <c r="F23" s="60">
        <v>1</v>
      </c>
      <c r="G23" s="67">
        <v>0</v>
      </c>
      <c r="H23" s="63">
        <v>0</v>
      </c>
      <c r="I23" s="67">
        <v>0</v>
      </c>
      <c r="J23" s="63">
        <v>0</v>
      </c>
      <c r="K23" s="63">
        <v>0</v>
      </c>
      <c r="L23" s="124"/>
      <c r="M23" s="127"/>
    </row>
    <row r="24" spans="1:13" ht="21.75" customHeight="1" x14ac:dyDescent="0.25">
      <c r="A24" s="136"/>
      <c r="B24" s="139"/>
      <c r="C24" s="124"/>
      <c r="D24" s="121" t="s">
        <v>313</v>
      </c>
      <c r="E24" s="59" t="s">
        <v>866</v>
      </c>
      <c r="F24" s="24">
        <v>57370</v>
      </c>
      <c r="G24" s="67">
        <v>0</v>
      </c>
      <c r="H24" s="63">
        <v>0</v>
      </c>
      <c r="I24" s="67">
        <v>0</v>
      </c>
      <c r="J24" s="63">
        <v>0</v>
      </c>
      <c r="K24" s="63">
        <v>0</v>
      </c>
      <c r="L24" s="124"/>
      <c r="M24" s="127"/>
    </row>
    <row r="25" spans="1:13" ht="16.5" customHeight="1" x14ac:dyDescent="0.25">
      <c r="A25" s="136"/>
      <c r="B25" s="139"/>
      <c r="C25" s="124"/>
      <c r="D25" s="121"/>
      <c r="E25" s="59" t="s">
        <v>867</v>
      </c>
      <c r="F25" s="60">
        <v>1</v>
      </c>
      <c r="G25" s="97">
        <v>0</v>
      </c>
      <c r="H25" s="63">
        <v>0</v>
      </c>
      <c r="I25" s="97">
        <v>0</v>
      </c>
      <c r="J25" s="63">
        <v>1</v>
      </c>
      <c r="K25" s="63">
        <v>0</v>
      </c>
      <c r="L25" s="124"/>
      <c r="M25" s="127"/>
    </row>
    <row r="26" spans="1:13" ht="19.5" customHeight="1" x14ac:dyDescent="0.25">
      <c r="A26" s="136"/>
      <c r="B26" s="139"/>
      <c r="C26" s="124"/>
      <c r="D26" s="121"/>
      <c r="E26" s="59" t="s">
        <v>868</v>
      </c>
      <c r="F26" s="60">
        <v>1</v>
      </c>
      <c r="G26" s="67">
        <v>100</v>
      </c>
      <c r="H26" s="63">
        <v>1</v>
      </c>
      <c r="I26" s="67">
        <v>100</v>
      </c>
      <c r="J26" s="63">
        <v>1</v>
      </c>
      <c r="K26" s="63">
        <f t="shared" si="0"/>
        <v>0</v>
      </c>
      <c r="L26" s="124"/>
      <c r="M26" s="127"/>
    </row>
    <row r="27" spans="1:13" ht="19.5" customHeight="1" x14ac:dyDescent="0.25">
      <c r="A27" s="136"/>
      <c r="B27" s="139"/>
      <c r="C27" s="124"/>
      <c r="D27" s="121"/>
      <c r="E27" s="59" t="s">
        <v>869</v>
      </c>
      <c r="F27" s="60">
        <v>1</v>
      </c>
      <c r="G27" s="97">
        <v>100</v>
      </c>
      <c r="H27" s="63">
        <v>1</v>
      </c>
      <c r="I27" s="97">
        <v>100</v>
      </c>
      <c r="J27" s="63">
        <v>1</v>
      </c>
      <c r="K27" s="63">
        <f t="shared" si="0"/>
        <v>0</v>
      </c>
      <c r="L27" s="124"/>
      <c r="M27" s="127"/>
    </row>
    <row r="28" spans="1:13" ht="23.25" customHeight="1" x14ac:dyDescent="0.25">
      <c r="A28" s="136"/>
      <c r="B28" s="139"/>
      <c r="C28" s="124"/>
      <c r="D28" s="121"/>
      <c r="E28" s="59" t="s">
        <v>870</v>
      </c>
      <c r="F28" s="60">
        <v>1</v>
      </c>
      <c r="G28" s="67">
        <v>0</v>
      </c>
      <c r="H28" s="63">
        <v>0</v>
      </c>
      <c r="I28" s="67">
        <v>0</v>
      </c>
      <c r="J28" s="63">
        <v>0</v>
      </c>
      <c r="K28" s="63">
        <v>0</v>
      </c>
      <c r="L28" s="124"/>
      <c r="M28" s="127"/>
    </row>
    <row r="29" spans="1:13" ht="21" customHeight="1" x14ac:dyDescent="0.25">
      <c r="A29" s="136"/>
      <c r="B29" s="139"/>
      <c r="C29" s="124"/>
      <c r="D29" s="121" t="s">
        <v>314</v>
      </c>
      <c r="E29" s="59" t="s">
        <v>315</v>
      </c>
      <c r="F29" s="24">
        <v>67764</v>
      </c>
      <c r="G29" s="67">
        <v>0</v>
      </c>
      <c r="H29" s="63">
        <v>0</v>
      </c>
      <c r="I29" s="67">
        <v>0</v>
      </c>
      <c r="J29" s="63">
        <v>0</v>
      </c>
      <c r="K29" s="63">
        <v>0</v>
      </c>
      <c r="L29" s="124"/>
      <c r="M29" s="127"/>
    </row>
    <row r="30" spans="1:13" ht="18" customHeight="1" x14ac:dyDescent="0.25">
      <c r="A30" s="136"/>
      <c r="B30" s="139"/>
      <c r="C30" s="124"/>
      <c r="D30" s="121"/>
      <c r="E30" s="59" t="s">
        <v>871</v>
      </c>
      <c r="F30" s="60">
        <v>1</v>
      </c>
      <c r="G30" s="97">
        <v>100</v>
      </c>
      <c r="H30" s="63">
        <v>1</v>
      </c>
      <c r="I30" s="97">
        <v>100</v>
      </c>
      <c r="J30" s="63">
        <v>1</v>
      </c>
      <c r="K30" s="63">
        <f t="shared" si="0"/>
        <v>0</v>
      </c>
      <c r="L30" s="124"/>
      <c r="M30" s="127"/>
    </row>
    <row r="31" spans="1:13" ht="18.75" customHeight="1" x14ac:dyDescent="0.25">
      <c r="A31" s="136"/>
      <c r="B31" s="139"/>
      <c r="C31" s="124"/>
      <c r="D31" s="121"/>
      <c r="E31" s="59" t="s">
        <v>872</v>
      </c>
      <c r="F31" s="60">
        <v>1</v>
      </c>
      <c r="G31" s="67">
        <v>0</v>
      </c>
      <c r="H31" s="63">
        <v>0</v>
      </c>
      <c r="I31" s="67">
        <v>0</v>
      </c>
      <c r="J31" s="63">
        <v>0</v>
      </c>
      <c r="K31" s="63">
        <v>0</v>
      </c>
      <c r="L31" s="124"/>
      <c r="M31" s="127"/>
    </row>
    <row r="32" spans="1:13" ht="19.5" customHeight="1" x14ac:dyDescent="0.25">
      <c r="A32" s="136"/>
      <c r="B32" s="139"/>
      <c r="C32" s="124"/>
      <c r="D32" s="123" t="s">
        <v>316</v>
      </c>
      <c r="E32" s="59" t="s">
        <v>317</v>
      </c>
      <c r="F32" s="24">
        <v>11598</v>
      </c>
      <c r="G32" s="67">
        <v>11598</v>
      </c>
      <c r="H32" s="63">
        <v>1</v>
      </c>
      <c r="I32" s="67">
        <v>11598</v>
      </c>
      <c r="J32" s="63">
        <v>1</v>
      </c>
      <c r="K32" s="63">
        <f t="shared" si="0"/>
        <v>0</v>
      </c>
      <c r="L32" s="124"/>
      <c r="M32" s="127"/>
    </row>
    <row r="33" spans="1:13" ht="18.75" customHeight="1" x14ac:dyDescent="0.25">
      <c r="A33" s="136"/>
      <c r="B33" s="139"/>
      <c r="C33" s="124"/>
      <c r="D33" s="124"/>
      <c r="E33" s="59" t="s">
        <v>318</v>
      </c>
      <c r="F33" s="60">
        <v>1</v>
      </c>
      <c r="G33" s="97">
        <v>100</v>
      </c>
      <c r="H33" s="63">
        <v>1</v>
      </c>
      <c r="I33" s="97">
        <v>100</v>
      </c>
      <c r="J33" s="63">
        <v>1</v>
      </c>
      <c r="K33" s="63">
        <f t="shared" si="0"/>
        <v>0</v>
      </c>
      <c r="L33" s="124"/>
      <c r="M33" s="127"/>
    </row>
    <row r="34" spans="1:13" ht="19.5" customHeight="1" x14ac:dyDescent="0.25">
      <c r="A34" s="136"/>
      <c r="B34" s="139"/>
      <c r="C34" s="124"/>
      <c r="D34" s="125"/>
      <c r="E34" s="59" t="s">
        <v>319</v>
      </c>
      <c r="F34" s="60">
        <v>1</v>
      </c>
      <c r="G34" s="67">
        <v>0</v>
      </c>
      <c r="H34" s="63">
        <v>0</v>
      </c>
      <c r="I34" s="67">
        <v>0</v>
      </c>
      <c r="J34" s="63">
        <v>0</v>
      </c>
      <c r="K34" s="63">
        <v>0</v>
      </c>
      <c r="L34" s="124"/>
      <c r="M34" s="127"/>
    </row>
    <row r="35" spans="1:13" ht="20.25" customHeight="1" x14ac:dyDescent="0.25">
      <c r="A35" s="136"/>
      <c r="B35" s="139"/>
      <c r="C35" s="124"/>
      <c r="D35" s="121" t="s">
        <v>320</v>
      </c>
      <c r="E35" s="59" t="s">
        <v>873</v>
      </c>
      <c r="F35" s="24">
        <v>1</v>
      </c>
      <c r="G35" s="67">
        <v>0</v>
      </c>
      <c r="H35" s="63">
        <v>0</v>
      </c>
      <c r="I35" s="67">
        <v>0</v>
      </c>
      <c r="J35" s="63">
        <v>0</v>
      </c>
      <c r="K35" s="63">
        <v>0</v>
      </c>
      <c r="L35" s="124"/>
      <c r="M35" s="127"/>
    </row>
    <row r="36" spans="1:13" ht="24.75" customHeight="1" x14ac:dyDescent="0.25">
      <c r="A36" s="136"/>
      <c r="B36" s="139"/>
      <c r="C36" s="124"/>
      <c r="D36" s="121"/>
      <c r="E36" s="59" t="s">
        <v>874</v>
      </c>
      <c r="F36" s="24">
        <v>1</v>
      </c>
      <c r="G36" s="67">
        <v>0</v>
      </c>
      <c r="H36" s="63">
        <v>0</v>
      </c>
      <c r="I36" s="67">
        <v>0</v>
      </c>
      <c r="J36" s="63">
        <v>0</v>
      </c>
      <c r="K36" s="63">
        <v>0</v>
      </c>
      <c r="L36" s="124"/>
      <c r="M36" s="127"/>
    </row>
    <row r="37" spans="1:13" ht="20.25" customHeight="1" x14ac:dyDescent="0.25">
      <c r="A37" s="136"/>
      <c r="B37" s="139"/>
      <c r="C37" s="124"/>
      <c r="D37" s="121"/>
      <c r="E37" s="59" t="s">
        <v>875</v>
      </c>
      <c r="F37" s="24">
        <v>1</v>
      </c>
      <c r="G37" s="67">
        <v>0</v>
      </c>
      <c r="H37" s="63">
        <v>0</v>
      </c>
      <c r="I37" s="67">
        <v>0</v>
      </c>
      <c r="J37" s="63">
        <v>0</v>
      </c>
      <c r="K37" s="63">
        <v>0</v>
      </c>
      <c r="L37" s="124"/>
      <c r="M37" s="127"/>
    </row>
    <row r="38" spans="1:13" ht="23.25" customHeight="1" x14ac:dyDescent="0.25">
      <c r="A38" s="136"/>
      <c r="B38" s="139"/>
      <c r="C38" s="124"/>
      <c r="D38" s="121"/>
      <c r="E38" s="59" t="s">
        <v>876</v>
      </c>
      <c r="F38" s="24">
        <v>1</v>
      </c>
      <c r="G38" s="67">
        <v>0</v>
      </c>
      <c r="H38" s="63">
        <v>0</v>
      </c>
      <c r="I38" s="67">
        <v>0</v>
      </c>
      <c r="J38" s="63">
        <v>0</v>
      </c>
      <c r="K38" s="63">
        <v>0</v>
      </c>
      <c r="L38" s="124"/>
      <c r="M38" s="127"/>
    </row>
    <row r="39" spans="1:13" x14ac:dyDescent="0.25">
      <c r="A39" s="136"/>
      <c r="B39" s="139"/>
      <c r="C39" s="124"/>
      <c r="D39" s="121" t="s">
        <v>321</v>
      </c>
      <c r="E39" s="59" t="s">
        <v>873</v>
      </c>
      <c r="F39" s="24">
        <v>1</v>
      </c>
      <c r="G39" s="67">
        <v>0</v>
      </c>
      <c r="H39" s="63">
        <v>0</v>
      </c>
      <c r="I39" s="67">
        <v>0</v>
      </c>
      <c r="J39" s="63">
        <v>0</v>
      </c>
      <c r="K39" s="63">
        <v>0</v>
      </c>
      <c r="L39" s="124"/>
      <c r="M39" s="127"/>
    </row>
    <row r="40" spans="1:13" ht="23.25" customHeight="1" x14ac:dyDescent="0.25">
      <c r="A40" s="136"/>
      <c r="B40" s="139"/>
      <c r="C40" s="124"/>
      <c r="D40" s="121"/>
      <c r="E40" s="59" t="s">
        <v>877</v>
      </c>
      <c r="F40" s="24">
        <v>1</v>
      </c>
      <c r="G40" s="67">
        <v>0</v>
      </c>
      <c r="H40" s="63">
        <v>0</v>
      </c>
      <c r="I40" s="67">
        <v>0</v>
      </c>
      <c r="J40" s="63">
        <v>0</v>
      </c>
      <c r="K40" s="63">
        <v>0</v>
      </c>
      <c r="L40" s="124"/>
      <c r="M40" s="127"/>
    </row>
    <row r="41" spans="1:13" ht="23.25" customHeight="1" x14ac:dyDescent="0.25">
      <c r="A41" s="136"/>
      <c r="B41" s="139"/>
      <c r="C41" s="124"/>
      <c r="D41" s="121"/>
      <c r="E41" s="59" t="s">
        <v>878</v>
      </c>
      <c r="F41" s="24">
        <v>1</v>
      </c>
      <c r="G41" s="67">
        <v>0</v>
      </c>
      <c r="H41" s="63">
        <v>0</v>
      </c>
      <c r="I41" s="67">
        <v>0</v>
      </c>
      <c r="J41" s="63">
        <v>0</v>
      </c>
      <c r="K41" s="63">
        <v>0</v>
      </c>
      <c r="L41" s="124"/>
      <c r="M41" s="127"/>
    </row>
    <row r="42" spans="1:13" ht="21" customHeight="1" x14ac:dyDescent="0.25">
      <c r="A42" s="136"/>
      <c r="B42" s="139"/>
      <c r="C42" s="124"/>
      <c r="D42" s="121"/>
      <c r="E42" s="59" t="s">
        <v>879</v>
      </c>
      <c r="F42" s="24">
        <v>1</v>
      </c>
      <c r="G42" s="67">
        <v>0</v>
      </c>
      <c r="H42" s="63">
        <v>0</v>
      </c>
      <c r="I42" s="67">
        <v>0</v>
      </c>
      <c r="J42" s="63">
        <v>0</v>
      </c>
      <c r="K42" s="63">
        <v>0</v>
      </c>
      <c r="L42" s="124"/>
      <c r="M42" s="127"/>
    </row>
    <row r="43" spans="1:13" ht="21" customHeight="1" x14ac:dyDescent="0.25">
      <c r="A43" s="136"/>
      <c r="B43" s="139"/>
      <c r="C43" s="124"/>
      <c r="D43" s="121" t="s">
        <v>322</v>
      </c>
      <c r="E43" s="59" t="s">
        <v>880</v>
      </c>
      <c r="F43" s="76">
        <v>1</v>
      </c>
      <c r="G43" s="97">
        <v>1</v>
      </c>
      <c r="H43" s="63">
        <v>1</v>
      </c>
      <c r="I43" s="97">
        <v>1</v>
      </c>
      <c r="J43" s="63">
        <v>1</v>
      </c>
      <c r="K43" s="63">
        <f t="shared" si="0"/>
        <v>0</v>
      </c>
      <c r="L43" s="124"/>
      <c r="M43" s="127"/>
    </row>
    <row r="44" spans="1:13" ht="24.75" customHeight="1" x14ac:dyDescent="0.25">
      <c r="A44" s="136"/>
      <c r="B44" s="139"/>
      <c r="C44" s="124"/>
      <c r="D44" s="121"/>
      <c r="E44" s="59" t="s">
        <v>881</v>
      </c>
      <c r="F44" s="60">
        <v>1</v>
      </c>
      <c r="G44" s="67">
        <v>100</v>
      </c>
      <c r="H44" s="63">
        <v>1</v>
      </c>
      <c r="I44" s="67">
        <v>100</v>
      </c>
      <c r="J44" s="63">
        <v>1</v>
      </c>
      <c r="K44" s="63">
        <f t="shared" si="0"/>
        <v>0</v>
      </c>
      <c r="L44" s="124"/>
      <c r="M44" s="127"/>
    </row>
    <row r="45" spans="1:13" ht="24.75" customHeight="1" x14ac:dyDescent="0.25">
      <c r="A45" s="137"/>
      <c r="B45" s="140"/>
      <c r="C45" s="125"/>
      <c r="D45" s="121"/>
      <c r="E45" s="59" t="s">
        <v>882</v>
      </c>
      <c r="F45" s="63">
        <v>1</v>
      </c>
      <c r="G45" s="67">
        <v>100</v>
      </c>
      <c r="H45" s="63">
        <v>1</v>
      </c>
      <c r="I45" s="67">
        <v>100</v>
      </c>
      <c r="J45" s="63">
        <v>1</v>
      </c>
      <c r="K45" s="63">
        <f t="shared" si="0"/>
        <v>0</v>
      </c>
      <c r="L45" s="125"/>
      <c r="M45" s="128"/>
    </row>
    <row r="46" spans="1:13" ht="34.5" customHeight="1" x14ac:dyDescent="0.25">
      <c r="A46" s="132" t="s">
        <v>1015</v>
      </c>
      <c r="B46" s="131" t="s">
        <v>323</v>
      </c>
      <c r="C46" s="121" t="s">
        <v>66</v>
      </c>
      <c r="D46" s="121" t="s">
        <v>324</v>
      </c>
      <c r="E46" s="59" t="s">
        <v>325</v>
      </c>
      <c r="F46" s="24">
        <v>7468</v>
      </c>
      <c r="G46" s="67">
        <v>4434</v>
      </c>
      <c r="H46" s="63">
        <v>0.59379999999999999</v>
      </c>
      <c r="I46" s="67">
        <v>4434</v>
      </c>
      <c r="J46" s="63">
        <v>0.59379999999999999</v>
      </c>
      <c r="K46" s="63">
        <f>+(I46/G46)-1</f>
        <v>0</v>
      </c>
      <c r="L46" s="121" t="s">
        <v>860</v>
      </c>
      <c r="M46" s="119" t="s">
        <v>859</v>
      </c>
    </row>
    <row r="47" spans="1:13" ht="28.5" customHeight="1" x14ac:dyDescent="0.25">
      <c r="A47" s="132"/>
      <c r="B47" s="131"/>
      <c r="C47" s="121"/>
      <c r="D47" s="121"/>
      <c r="E47" s="59" t="s">
        <v>326</v>
      </c>
      <c r="F47" s="24">
        <v>6589</v>
      </c>
      <c r="G47" s="99">
        <v>1545</v>
      </c>
      <c r="H47" s="63">
        <v>0.23449999999999999</v>
      </c>
      <c r="I47" s="99">
        <v>1545</v>
      </c>
      <c r="J47" s="63">
        <v>0.23449999999999999</v>
      </c>
      <c r="K47" s="63">
        <f>+(I47/G47)-1</f>
        <v>0</v>
      </c>
      <c r="L47" s="121"/>
      <c r="M47" s="119"/>
    </row>
    <row r="48" spans="1:13" ht="20.25" customHeight="1" x14ac:dyDescent="0.25">
      <c r="A48" s="132"/>
      <c r="B48" s="131"/>
      <c r="C48" s="121"/>
      <c r="D48" s="121"/>
      <c r="E48" s="59" t="s">
        <v>883</v>
      </c>
      <c r="F48" s="60">
        <v>1</v>
      </c>
      <c r="G48" s="97">
        <v>100</v>
      </c>
      <c r="H48" s="63">
        <v>1</v>
      </c>
      <c r="I48" s="97">
        <v>100</v>
      </c>
      <c r="J48" s="63">
        <v>1</v>
      </c>
      <c r="K48" s="63">
        <f t="shared" si="0"/>
        <v>0</v>
      </c>
      <c r="L48" s="121"/>
      <c r="M48" s="119"/>
    </row>
    <row r="49" spans="1:13" ht="21" customHeight="1" x14ac:dyDescent="0.25">
      <c r="A49" s="132"/>
      <c r="B49" s="131"/>
      <c r="C49" s="121"/>
      <c r="D49" s="121"/>
      <c r="E49" s="59" t="s">
        <v>884</v>
      </c>
      <c r="F49" s="60">
        <v>1</v>
      </c>
      <c r="G49" s="67">
        <v>0</v>
      </c>
      <c r="H49" s="63">
        <v>0</v>
      </c>
      <c r="I49" s="67">
        <v>0</v>
      </c>
      <c r="J49" s="63">
        <v>0</v>
      </c>
      <c r="K49" s="63">
        <v>0</v>
      </c>
      <c r="L49" s="121"/>
      <c r="M49" s="119"/>
    </row>
    <row r="50" spans="1:13" ht="25.5" customHeight="1" x14ac:dyDescent="0.25">
      <c r="A50" s="132"/>
      <c r="B50" s="131"/>
      <c r="C50" s="121"/>
      <c r="D50" s="121"/>
      <c r="E50" s="59" t="s">
        <v>885</v>
      </c>
      <c r="F50" s="24">
        <v>100</v>
      </c>
      <c r="G50" s="67">
        <v>100</v>
      </c>
      <c r="H50" s="63">
        <v>1</v>
      </c>
      <c r="I50" s="67">
        <v>100</v>
      </c>
      <c r="J50" s="63">
        <v>1</v>
      </c>
      <c r="K50" s="63">
        <v>1</v>
      </c>
      <c r="L50" s="121"/>
      <c r="M50" s="119"/>
    </row>
    <row r="51" spans="1:13" ht="21.75" customHeight="1" x14ac:dyDescent="0.25">
      <c r="A51" s="132"/>
      <c r="B51" s="131"/>
      <c r="C51" s="121"/>
      <c r="D51" s="121"/>
      <c r="E51" s="59" t="s">
        <v>886</v>
      </c>
      <c r="F51" s="60">
        <v>1</v>
      </c>
      <c r="G51" s="100">
        <v>0</v>
      </c>
      <c r="H51" s="63">
        <v>0</v>
      </c>
      <c r="I51" s="67">
        <v>0</v>
      </c>
      <c r="J51" s="63">
        <v>0</v>
      </c>
      <c r="K51" s="63">
        <v>0</v>
      </c>
      <c r="L51" s="121"/>
      <c r="M51" s="119"/>
    </row>
    <row r="52" spans="1:13" ht="21.75" customHeight="1" x14ac:dyDescent="0.25">
      <c r="A52" s="132"/>
      <c r="B52" s="131"/>
      <c r="C52" s="121"/>
      <c r="D52" s="121"/>
      <c r="E52" s="59" t="s">
        <v>887</v>
      </c>
      <c r="F52" s="60">
        <v>1</v>
      </c>
      <c r="G52" s="101">
        <v>100</v>
      </c>
      <c r="H52" s="63">
        <v>1</v>
      </c>
      <c r="I52" s="97">
        <v>0</v>
      </c>
      <c r="J52" s="63">
        <v>0</v>
      </c>
      <c r="K52" s="63">
        <v>0</v>
      </c>
      <c r="L52" s="121"/>
      <c r="M52" s="119"/>
    </row>
    <row r="53" spans="1:13" ht="22.5" customHeight="1" x14ac:dyDescent="0.25">
      <c r="A53" s="132"/>
      <c r="B53" s="131"/>
      <c r="C53" s="121"/>
      <c r="D53" s="121"/>
      <c r="E53" s="59" t="s">
        <v>888</v>
      </c>
      <c r="F53" s="60">
        <v>1</v>
      </c>
      <c r="G53" s="102">
        <v>100</v>
      </c>
      <c r="H53" s="63">
        <v>1</v>
      </c>
      <c r="I53" s="97">
        <v>100</v>
      </c>
      <c r="J53" s="63">
        <v>1</v>
      </c>
      <c r="K53" s="63">
        <f t="shared" si="0"/>
        <v>0</v>
      </c>
      <c r="L53" s="121"/>
      <c r="M53" s="119"/>
    </row>
    <row r="54" spans="1:13" x14ac:dyDescent="0.25">
      <c r="A54" s="132"/>
      <c r="B54" s="131"/>
      <c r="C54" s="121"/>
      <c r="D54" s="121" t="s">
        <v>327</v>
      </c>
      <c r="E54" s="59" t="s">
        <v>328</v>
      </c>
      <c r="F54" s="24">
        <v>1090</v>
      </c>
      <c r="G54" s="67">
        <v>0</v>
      </c>
      <c r="H54" s="63">
        <v>0</v>
      </c>
      <c r="I54" s="67">
        <v>0</v>
      </c>
      <c r="J54" s="63">
        <v>0</v>
      </c>
      <c r="K54" s="63">
        <v>0</v>
      </c>
      <c r="L54" s="121"/>
      <c r="M54" s="119"/>
    </row>
    <row r="55" spans="1:13" ht="26.25" customHeight="1" x14ac:dyDescent="0.25">
      <c r="A55" s="132"/>
      <c r="B55" s="131"/>
      <c r="C55" s="121"/>
      <c r="D55" s="121"/>
      <c r="E55" s="59" t="s">
        <v>297</v>
      </c>
      <c r="F55" s="60">
        <v>1</v>
      </c>
      <c r="G55" s="67">
        <v>100</v>
      </c>
      <c r="H55" s="63">
        <v>1</v>
      </c>
      <c r="I55" s="67">
        <v>100</v>
      </c>
      <c r="J55" s="63">
        <v>1</v>
      </c>
      <c r="K55" s="63">
        <f t="shared" si="0"/>
        <v>0</v>
      </c>
      <c r="L55" s="121"/>
      <c r="M55" s="119"/>
    </row>
    <row r="56" spans="1:13" ht="28.5" customHeight="1" x14ac:dyDescent="0.25">
      <c r="A56" s="132"/>
      <c r="B56" s="131"/>
      <c r="C56" s="121"/>
      <c r="D56" s="121"/>
      <c r="E56" s="59" t="s">
        <v>298</v>
      </c>
      <c r="F56" s="60">
        <v>1</v>
      </c>
      <c r="G56" s="67">
        <v>0</v>
      </c>
      <c r="H56" s="63">
        <v>0</v>
      </c>
      <c r="I56" s="67">
        <v>0</v>
      </c>
      <c r="J56" s="63">
        <v>0</v>
      </c>
      <c r="K56" s="63">
        <v>0</v>
      </c>
      <c r="L56" s="121"/>
      <c r="M56" s="119"/>
    </row>
    <row r="57" spans="1:13" ht="22.5" customHeight="1" x14ac:dyDescent="0.25">
      <c r="A57" s="132"/>
      <c r="B57" s="131"/>
      <c r="C57" s="121"/>
      <c r="D57" s="121" t="s">
        <v>329</v>
      </c>
      <c r="E57" s="59" t="s">
        <v>873</v>
      </c>
      <c r="F57" s="24"/>
      <c r="G57" s="67">
        <v>0</v>
      </c>
      <c r="H57" s="63">
        <v>0</v>
      </c>
      <c r="I57" s="67">
        <v>0</v>
      </c>
      <c r="J57" s="63">
        <v>0</v>
      </c>
      <c r="K57" s="63">
        <v>0</v>
      </c>
      <c r="L57" s="121"/>
      <c r="M57" s="119"/>
    </row>
    <row r="58" spans="1:13" ht="24" customHeight="1" x14ac:dyDescent="0.25">
      <c r="A58" s="132"/>
      <c r="B58" s="131"/>
      <c r="C58" s="121"/>
      <c r="D58" s="121"/>
      <c r="E58" s="59" t="s">
        <v>330</v>
      </c>
      <c r="F58" s="24">
        <v>1</v>
      </c>
      <c r="G58" s="67">
        <v>0</v>
      </c>
      <c r="H58" s="63">
        <v>0</v>
      </c>
      <c r="I58" s="67">
        <v>0</v>
      </c>
      <c r="J58" s="63">
        <v>0</v>
      </c>
      <c r="K58" s="63">
        <v>0</v>
      </c>
      <c r="L58" s="121"/>
      <c r="M58" s="119"/>
    </row>
    <row r="59" spans="1:13" ht="24" customHeight="1" x14ac:dyDescent="0.25">
      <c r="A59" s="132"/>
      <c r="B59" s="131"/>
      <c r="C59" s="121"/>
      <c r="D59" s="121"/>
      <c r="E59" s="59" t="s">
        <v>331</v>
      </c>
      <c r="F59" s="24">
        <v>1</v>
      </c>
      <c r="G59" s="67">
        <v>0</v>
      </c>
      <c r="H59" s="63">
        <v>0</v>
      </c>
      <c r="I59" s="67">
        <v>0</v>
      </c>
      <c r="J59" s="63">
        <v>0</v>
      </c>
      <c r="K59" s="63">
        <v>0</v>
      </c>
      <c r="L59" s="121"/>
      <c r="M59" s="119"/>
    </row>
    <row r="60" spans="1:13" ht="23.25" customHeight="1" x14ac:dyDescent="0.25">
      <c r="A60" s="132"/>
      <c r="B60" s="131"/>
      <c r="C60" s="121"/>
      <c r="D60" s="121"/>
      <c r="E60" s="59" t="s">
        <v>332</v>
      </c>
      <c r="F60" s="59"/>
      <c r="G60" s="67">
        <v>0</v>
      </c>
      <c r="H60" s="63">
        <v>0</v>
      </c>
      <c r="I60" s="67">
        <v>0</v>
      </c>
      <c r="J60" s="63">
        <v>0</v>
      </c>
      <c r="K60" s="63">
        <v>0</v>
      </c>
      <c r="L60" s="121"/>
      <c r="M60" s="119"/>
    </row>
    <row r="61" spans="1:13" ht="25.5" customHeight="1" x14ac:dyDescent="0.25">
      <c r="A61" s="132"/>
      <c r="B61" s="131"/>
      <c r="C61" s="121"/>
      <c r="D61" s="121" t="s">
        <v>333</v>
      </c>
      <c r="E61" s="59" t="s">
        <v>873</v>
      </c>
      <c r="F61" s="24">
        <v>1</v>
      </c>
      <c r="G61" s="67">
        <v>0</v>
      </c>
      <c r="H61" s="63">
        <v>0</v>
      </c>
      <c r="I61" s="67">
        <v>0</v>
      </c>
      <c r="J61" s="63">
        <v>0</v>
      </c>
      <c r="K61" s="63">
        <v>0</v>
      </c>
      <c r="L61" s="121"/>
      <c r="M61" s="119"/>
    </row>
    <row r="62" spans="1:13" ht="28.5" customHeight="1" x14ac:dyDescent="0.25">
      <c r="A62" s="132"/>
      <c r="B62" s="131"/>
      <c r="C62" s="121"/>
      <c r="D62" s="121"/>
      <c r="E62" s="59" t="s">
        <v>889</v>
      </c>
      <c r="F62" s="24">
        <v>1</v>
      </c>
      <c r="G62" s="67">
        <v>0</v>
      </c>
      <c r="H62" s="63">
        <v>0</v>
      </c>
      <c r="I62" s="67">
        <v>0</v>
      </c>
      <c r="J62" s="63">
        <v>0</v>
      </c>
      <c r="K62" s="63">
        <v>0</v>
      </c>
      <c r="L62" s="121"/>
      <c r="M62" s="119"/>
    </row>
    <row r="63" spans="1:13" ht="27.75" customHeight="1" x14ac:dyDescent="0.25">
      <c r="A63" s="132"/>
      <c r="B63" s="131"/>
      <c r="C63" s="121"/>
      <c r="D63" s="121"/>
      <c r="E63" s="59" t="s">
        <v>890</v>
      </c>
      <c r="F63" s="24">
        <v>1</v>
      </c>
      <c r="G63" s="67">
        <v>0</v>
      </c>
      <c r="H63" s="63">
        <v>0</v>
      </c>
      <c r="I63" s="67">
        <v>0</v>
      </c>
      <c r="J63" s="63">
        <v>0</v>
      </c>
      <c r="K63" s="63">
        <v>0</v>
      </c>
      <c r="L63" s="121"/>
      <c r="M63" s="119"/>
    </row>
    <row r="64" spans="1:13" ht="30" customHeight="1" x14ac:dyDescent="0.25">
      <c r="A64" s="132"/>
      <c r="B64" s="131"/>
      <c r="C64" s="121"/>
      <c r="D64" s="121"/>
      <c r="E64" s="59" t="s">
        <v>891</v>
      </c>
      <c r="F64" s="24"/>
      <c r="G64" s="67">
        <v>0</v>
      </c>
      <c r="H64" s="63">
        <v>0</v>
      </c>
      <c r="I64" s="67">
        <v>0</v>
      </c>
      <c r="J64" s="63">
        <v>0</v>
      </c>
      <c r="K64" s="63">
        <v>0</v>
      </c>
      <c r="L64" s="121"/>
      <c r="M64" s="119"/>
    </row>
    <row r="65" spans="1:13" ht="34.5" customHeight="1" x14ac:dyDescent="0.25">
      <c r="A65" s="135" t="s">
        <v>897</v>
      </c>
      <c r="B65" s="138" t="s">
        <v>334</v>
      </c>
      <c r="C65" s="123" t="s">
        <v>335</v>
      </c>
      <c r="D65" s="123" t="s">
        <v>268</v>
      </c>
      <c r="E65" s="59" t="s">
        <v>336</v>
      </c>
      <c r="F65" s="24">
        <v>100</v>
      </c>
      <c r="G65" s="67">
        <v>50</v>
      </c>
      <c r="H65" s="63">
        <v>0.5</v>
      </c>
      <c r="I65" s="67">
        <v>50</v>
      </c>
      <c r="J65" s="63">
        <v>0.5</v>
      </c>
      <c r="K65" s="63">
        <f t="shared" si="0"/>
        <v>0</v>
      </c>
      <c r="L65" s="123" t="s">
        <v>860</v>
      </c>
      <c r="M65" s="126" t="s">
        <v>859</v>
      </c>
    </row>
    <row r="66" spans="1:13" ht="29.25" customHeight="1" x14ac:dyDescent="0.25">
      <c r="A66" s="137"/>
      <c r="B66" s="140"/>
      <c r="C66" s="125"/>
      <c r="D66" s="125"/>
      <c r="E66" s="59" t="s">
        <v>274</v>
      </c>
      <c r="F66" s="24">
        <v>10</v>
      </c>
      <c r="G66" s="67">
        <v>3</v>
      </c>
      <c r="H66" s="63">
        <v>0.3</v>
      </c>
      <c r="I66" s="67">
        <v>3</v>
      </c>
      <c r="J66" s="63">
        <v>0.3</v>
      </c>
      <c r="K66" s="63">
        <f t="shared" si="0"/>
        <v>0</v>
      </c>
      <c r="L66" s="125"/>
      <c r="M66" s="128"/>
    </row>
    <row r="67" spans="1:13" ht="25.5" customHeight="1" x14ac:dyDescent="0.25">
      <c r="A67" s="132" t="s">
        <v>1015</v>
      </c>
      <c r="B67" s="131" t="s">
        <v>337</v>
      </c>
      <c r="C67" s="121" t="s">
        <v>338</v>
      </c>
      <c r="D67" s="121" t="s">
        <v>339</v>
      </c>
      <c r="E67" s="59" t="s">
        <v>340</v>
      </c>
      <c r="F67" s="24">
        <v>1</v>
      </c>
      <c r="G67" s="67">
        <v>0</v>
      </c>
      <c r="H67" s="63">
        <v>0.4</v>
      </c>
      <c r="I67" s="67">
        <v>0</v>
      </c>
      <c r="J67" s="63">
        <v>0.4</v>
      </c>
      <c r="K67" s="63">
        <v>0</v>
      </c>
      <c r="L67" s="121" t="s">
        <v>76</v>
      </c>
      <c r="M67" s="119" t="s">
        <v>893</v>
      </c>
    </row>
    <row r="68" spans="1:13" ht="22.5" customHeight="1" x14ac:dyDescent="0.25">
      <c r="A68" s="132"/>
      <c r="B68" s="131"/>
      <c r="C68" s="121"/>
      <c r="D68" s="121"/>
      <c r="E68" s="59" t="s">
        <v>341</v>
      </c>
      <c r="F68" s="24">
        <v>3</v>
      </c>
      <c r="G68" s="67">
        <v>1</v>
      </c>
      <c r="H68" s="63">
        <v>0.41649999999999998</v>
      </c>
      <c r="I68" s="67">
        <v>3</v>
      </c>
      <c r="J68" s="63">
        <v>0.99990000000000001</v>
      </c>
      <c r="K68" s="63">
        <f t="shared" si="0"/>
        <v>2</v>
      </c>
      <c r="L68" s="121"/>
      <c r="M68" s="119"/>
    </row>
    <row r="69" spans="1:13" ht="29.25" customHeight="1" x14ac:dyDescent="0.25">
      <c r="A69" s="132"/>
      <c r="B69" s="131"/>
      <c r="C69" s="121"/>
      <c r="D69" s="121"/>
      <c r="E69" s="59" t="s">
        <v>342</v>
      </c>
      <c r="F69" s="24">
        <v>100</v>
      </c>
      <c r="G69" s="67">
        <v>41</v>
      </c>
      <c r="H69" s="63">
        <v>0.41</v>
      </c>
      <c r="I69" s="67">
        <v>41</v>
      </c>
      <c r="J69" s="63">
        <v>0.41</v>
      </c>
      <c r="K69" s="63">
        <f t="shared" si="0"/>
        <v>0</v>
      </c>
      <c r="L69" s="121"/>
      <c r="M69" s="119"/>
    </row>
    <row r="70" spans="1:13" ht="55.5" customHeight="1" x14ac:dyDescent="0.25">
      <c r="A70" s="132"/>
      <c r="B70" s="131"/>
      <c r="C70" s="121"/>
      <c r="D70" s="24" t="s">
        <v>343</v>
      </c>
      <c r="E70" s="59" t="s">
        <v>344</v>
      </c>
      <c r="F70" s="24">
        <v>100</v>
      </c>
      <c r="G70" s="67">
        <v>10</v>
      </c>
      <c r="H70" s="63">
        <v>0.1</v>
      </c>
      <c r="I70" s="67">
        <v>10</v>
      </c>
      <c r="J70" s="63">
        <v>0.1</v>
      </c>
      <c r="K70" s="63">
        <f t="shared" si="0"/>
        <v>0</v>
      </c>
      <c r="L70" s="121"/>
      <c r="M70" s="119"/>
    </row>
    <row r="71" spans="1:13" ht="51" customHeight="1" x14ac:dyDescent="0.25">
      <c r="A71" s="132"/>
      <c r="B71" s="131"/>
      <c r="C71" s="121"/>
      <c r="D71" s="24" t="s">
        <v>345</v>
      </c>
      <c r="E71" s="59" t="s">
        <v>346</v>
      </c>
      <c r="F71" s="24">
        <v>100</v>
      </c>
      <c r="G71" s="67">
        <v>40</v>
      </c>
      <c r="H71" s="63">
        <v>0.4</v>
      </c>
      <c r="I71" s="67">
        <v>40</v>
      </c>
      <c r="J71" s="63">
        <v>0.4</v>
      </c>
      <c r="K71" s="63">
        <f t="shared" ref="K71:K145" si="2">+(I71/G71)-1</f>
        <v>0</v>
      </c>
      <c r="L71" s="121"/>
      <c r="M71" s="119"/>
    </row>
    <row r="72" spans="1:13" ht="26.25" customHeight="1" x14ac:dyDescent="0.25">
      <c r="A72" s="132" t="s">
        <v>897</v>
      </c>
      <c r="B72" s="131" t="s">
        <v>347</v>
      </c>
      <c r="C72" s="121" t="s">
        <v>348</v>
      </c>
      <c r="D72" s="121" t="s">
        <v>349</v>
      </c>
      <c r="E72" s="59" t="s">
        <v>350</v>
      </c>
      <c r="F72" s="24">
        <v>49000</v>
      </c>
      <c r="G72" s="67">
        <v>0</v>
      </c>
      <c r="H72" s="63">
        <v>0</v>
      </c>
      <c r="I72" s="67">
        <v>2470</v>
      </c>
      <c r="J72" s="63">
        <v>5.04E-2</v>
      </c>
      <c r="K72" s="63">
        <v>0</v>
      </c>
      <c r="L72" s="121" t="s">
        <v>81</v>
      </c>
      <c r="M72" s="119" t="s">
        <v>895</v>
      </c>
    </row>
    <row r="73" spans="1:13" ht="30.75" customHeight="1" x14ac:dyDescent="0.25">
      <c r="A73" s="132"/>
      <c r="B73" s="131"/>
      <c r="C73" s="121"/>
      <c r="D73" s="121"/>
      <c r="E73" s="59" t="s">
        <v>352</v>
      </c>
      <c r="F73" s="24">
        <v>6000</v>
      </c>
      <c r="G73" s="67">
        <v>0</v>
      </c>
      <c r="H73" s="63">
        <v>0</v>
      </c>
      <c r="I73" s="67">
        <v>0</v>
      </c>
      <c r="J73" s="63">
        <v>0</v>
      </c>
      <c r="K73" s="63">
        <v>0</v>
      </c>
      <c r="L73" s="121"/>
      <c r="M73" s="119"/>
    </row>
    <row r="74" spans="1:13" ht="40.5" customHeight="1" x14ac:dyDescent="0.25">
      <c r="A74" s="132"/>
      <c r="B74" s="131"/>
      <c r="C74" s="121"/>
      <c r="D74" s="121"/>
      <c r="E74" s="59" t="s">
        <v>353</v>
      </c>
      <c r="F74" s="24">
        <v>550600</v>
      </c>
      <c r="G74" s="67">
        <v>0</v>
      </c>
      <c r="H74" s="63">
        <v>0</v>
      </c>
      <c r="I74" s="67">
        <v>98833</v>
      </c>
      <c r="J74" s="63">
        <v>0.17949999999999999</v>
      </c>
      <c r="K74" s="63">
        <v>0</v>
      </c>
      <c r="L74" s="121"/>
      <c r="M74" s="119"/>
    </row>
    <row r="75" spans="1:13" ht="45" customHeight="1" x14ac:dyDescent="0.25">
      <c r="A75" s="132"/>
      <c r="B75" s="131"/>
      <c r="C75" s="121"/>
      <c r="D75" s="121"/>
      <c r="E75" s="59" t="s">
        <v>354</v>
      </c>
      <c r="F75" s="60">
        <v>1</v>
      </c>
      <c r="G75" s="67">
        <v>32</v>
      </c>
      <c r="H75" s="63">
        <v>0.32</v>
      </c>
      <c r="I75" s="67">
        <v>40</v>
      </c>
      <c r="J75" s="63">
        <v>0.4</v>
      </c>
      <c r="K75" s="63">
        <f>+(I75/G75)-1</f>
        <v>0.25</v>
      </c>
      <c r="L75" s="121"/>
      <c r="M75" s="119"/>
    </row>
    <row r="76" spans="1:13" ht="27.75" customHeight="1" x14ac:dyDescent="0.25">
      <c r="A76" s="132"/>
      <c r="B76" s="131"/>
      <c r="C76" s="121"/>
      <c r="D76" s="121"/>
      <c r="E76" s="59" t="s">
        <v>355</v>
      </c>
      <c r="F76" s="24">
        <v>1353</v>
      </c>
      <c r="G76" s="67">
        <v>0</v>
      </c>
      <c r="H76" s="63">
        <v>0</v>
      </c>
      <c r="I76" s="67">
        <v>151</v>
      </c>
      <c r="J76" s="63">
        <v>0.1116</v>
      </c>
      <c r="K76" s="63">
        <v>0</v>
      </c>
      <c r="L76" s="121"/>
      <c r="M76" s="119"/>
    </row>
    <row r="77" spans="1:13" ht="34.5" customHeight="1" x14ac:dyDescent="0.25">
      <c r="A77" s="132"/>
      <c r="B77" s="131"/>
      <c r="C77" s="121"/>
      <c r="D77" s="121"/>
      <c r="E77" s="59" t="s">
        <v>356</v>
      </c>
      <c r="F77" s="24">
        <v>2000</v>
      </c>
      <c r="G77" s="67">
        <v>0</v>
      </c>
      <c r="H77" s="63">
        <v>0</v>
      </c>
      <c r="I77" s="67">
        <v>0</v>
      </c>
      <c r="J77" s="63">
        <v>0</v>
      </c>
      <c r="K77" s="63">
        <v>0</v>
      </c>
      <c r="L77" s="121"/>
      <c r="M77" s="119"/>
    </row>
    <row r="78" spans="1:13" ht="38.25" customHeight="1" x14ac:dyDescent="0.25">
      <c r="A78" s="132"/>
      <c r="B78" s="131"/>
      <c r="C78" s="121"/>
      <c r="D78" s="121"/>
      <c r="E78" s="59" t="s">
        <v>357</v>
      </c>
      <c r="F78" s="24">
        <v>2000</v>
      </c>
      <c r="G78" s="67">
        <v>0</v>
      </c>
      <c r="H78" s="63">
        <v>0</v>
      </c>
      <c r="I78" s="67">
        <v>0</v>
      </c>
      <c r="J78" s="63">
        <v>0</v>
      </c>
      <c r="K78" s="63">
        <v>0</v>
      </c>
      <c r="L78" s="121"/>
      <c r="M78" s="119"/>
    </row>
    <row r="79" spans="1:13" ht="27.75" customHeight="1" x14ac:dyDescent="0.25">
      <c r="A79" s="132"/>
      <c r="B79" s="131"/>
      <c r="C79" s="121"/>
      <c r="D79" s="121"/>
      <c r="E79" s="59" t="s">
        <v>358</v>
      </c>
      <c r="F79" s="24">
        <v>16</v>
      </c>
      <c r="G79" s="67">
        <v>4</v>
      </c>
      <c r="H79" s="63">
        <v>0.25</v>
      </c>
      <c r="I79" s="67">
        <v>4</v>
      </c>
      <c r="J79" s="63">
        <v>0.25</v>
      </c>
      <c r="K79" s="63">
        <f t="shared" si="2"/>
        <v>0</v>
      </c>
      <c r="L79" s="121"/>
      <c r="M79" s="119"/>
    </row>
    <row r="80" spans="1:13" ht="38.25" customHeight="1" x14ac:dyDescent="0.25">
      <c r="A80" s="132"/>
      <c r="B80" s="131"/>
      <c r="C80" s="121"/>
      <c r="D80" s="121"/>
      <c r="E80" s="59" t="s">
        <v>359</v>
      </c>
      <c r="F80" s="24">
        <v>20000</v>
      </c>
      <c r="G80" s="67">
        <v>0</v>
      </c>
      <c r="H80" s="63">
        <v>0</v>
      </c>
      <c r="I80" s="67">
        <v>0</v>
      </c>
      <c r="J80" s="63">
        <v>0</v>
      </c>
      <c r="K80" s="63">
        <v>0</v>
      </c>
      <c r="L80" s="121"/>
      <c r="M80" s="119"/>
    </row>
    <row r="81" spans="1:13" ht="37.5" customHeight="1" x14ac:dyDescent="0.25">
      <c r="A81" s="132"/>
      <c r="B81" s="131"/>
      <c r="C81" s="121"/>
      <c r="D81" s="121"/>
      <c r="E81" s="59" t="s">
        <v>351</v>
      </c>
      <c r="F81" s="24">
        <v>3000</v>
      </c>
      <c r="G81" s="67">
        <v>0</v>
      </c>
      <c r="H81" s="63">
        <v>0</v>
      </c>
      <c r="I81" s="67">
        <v>0</v>
      </c>
      <c r="J81" s="63">
        <v>0</v>
      </c>
      <c r="K81" s="63">
        <v>0</v>
      </c>
      <c r="L81" s="121"/>
      <c r="M81" s="119"/>
    </row>
    <row r="82" spans="1:13" ht="24" customHeight="1" x14ac:dyDescent="0.25">
      <c r="A82" s="132"/>
      <c r="B82" s="131"/>
      <c r="C82" s="121"/>
      <c r="D82" s="121" t="s">
        <v>273</v>
      </c>
      <c r="E82" s="59" t="s">
        <v>360</v>
      </c>
      <c r="F82" s="24">
        <v>120</v>
      </c>
      <c r="G82" s="67">
        <v>0</v>
      </c>
      <c r="H82" s="63">
        <v>0</v>
      </c>
      <c r="I82" s="67">
        <v>59</v>
      </c>
      <c r="J82" s="63">
        <v>0.49259999999999998</v>
      </c>
      <c r="K82" s="63">
        <v>0</v>
      </c>
      <c r="L82" s="121"/>
      <c r="M82" s="119"/>
    </row>
    <row r="83" spans="1:13" ht="22.5" customHeight="1" x14ac:dyDescent="0.25">
      <c r="A83" s="132"/>
      <c r="B83" s="131"/>
      <c r="C83" s="121"/>
      <c r="D83" s="121"/>
      <c r="E83" s="59" t="s">
        <v>361</v>
      </c>
      <c r="F83" s="24">
        <v>17750</v>
      </c>
      <c r="G83" s="67">
        <v>5680</v>
      </c>
      <c r="H83" s="63">
        <v>0.32</v>
      </c>
      <c r="I83" s="67">
        <v>1837</v>
      </c>
      <c r="J83" s="63">
        <v>0.10349999999999999</v>
      </c>
      <c r="K83" s="63">
        <f t="shared" si="2"/>
        <v>-0.67658450704225359</v>
      </c>
      <c r="L83" s="121"/>
      <c r="M83" s="119"/>
    </row>
    <row r="84" spans="1:13" ht="32.25" customHeight="1" x14ac:dyDescent="0.25">
      <c r="A84" s="132"/>
      <c r="B84" s="131"/>
      <c r="C84" s="121"/>
      <c r="D84" s="121"/>
      <c r="E84" s="59" t="s">
        <v>362</v>
      </c>
      <c r="F84" s="24">
        <v>1000</v>
      </c>
      <c r="G84" s="67">
        <v>600</v>
      </c>
      <c r="H84" s="63">
        <v>0.6</v>
      </c>
      <c r="I84" s="67">
        <v>600</v>
      </c>
      <c r="J84" s="63">
        <v>0.6</v>
      </c>
      <c r="K84" s="63">
        <f t="shared" si="2"/>
        <v>0</v>
      </c>
      <c r="L84" s="121"/>
      <c r="M84" s="119"/>
    </row>
    <row r="85" spans="1:13" ht="32.25" customHeight="1" x14ac:dyDescent="0.25">
      <c r="A85" s="132"/>
      <c r="B85" s="131"/>
      <c r="C85" s="121"/>
      <c r="D85" s="121"/>
      <c r="E85" s="59" t="s">
        <v>363</v>
      </c>
      <c r="F85" s="24">
        <v>2000</v>
      </c>
      <c r="G85" s="67">
        <v>0</v>
      </c>
      <c r="H85" s="63">
        <v>0</v>
      </c>
      <c r="I85" s="67">
        <v>0</v>
      </c>
      <c r="J85" s="63">
        <v>0</v>
      </c>
      <c r="K85" s="63">
        <v>0</v>
      </c>
      <c r="L85" s="121"/>
      <c r="M85" s="119"/>
    </row>
    <row r="86" spans="1:13" ht="35.25" customHeight="1" x14ac:dyDescent="0.25">
      <c r="A86" s="132"/>
      <c r="B86" s="131"/>
      <c r="C86" s="121"/>
      <c r="D86" s="121"/>
      <c r="E86" s="59" t="s">
        <v>364</v>
      </c>
      <c r="F86" s="24">
        <v>4</v>
      </c>
      <c r="G86" s="67">
        <v>0</v>
      </c>
      <c r="H86" s="63">
        <v>0</v>
      </c>
      <c r="I86" s="67">
        <v>0</v>
      </c>
      <c r="J86" s="63">
        <v>0</v>
      </c>
      <c r="K86" s="63">
        <v>0</v>
      </c>
      <c r="L86" s="121"/>
      <c r="M86" s="119"/>
    </row>
    <row r="87" spans="1:13" ht="20.25" customHeight="1" x14ac:dyDescent="0.25">
      <c r="A87" s="132" t="s">
        <v>897</v>
      </c>
      <c r="B87" s="131" t="s">
        <v>365</v>
      </c>
      <c r="C87" s="121" t="s">
        <v>366</v>
      </c>
      <c r="D87" s="121" t="s">
        <v>367</v>
      </c>
      <c r="E87" s="59" t="s">
        <v>368</v>
      </c>
      <c r="F87" s="24">
        <v>1</v>
      </c>
      <c r="G87" s="67">
        <v>1</v>
      </c>
      <c r="H87" s="63">
        <v>1</v>
      </c>
      <c r="I87" s="67">
        <v>1</v>
      </c>
      <c r="J87" s="63">
        <v>1</v>
      </c>
      <c r="K87" s="63">
        <f t="shared" si="2"/>
        <v>0</v>
      </c>
      <c r="L87" s="121" t="s">
        <v>900</v>
      </c>
      <c r="M87" s="119" t="s">
        <v>87</v>
      </c>
    </row>
    <row r="88" spans="1:13" ht="21" customHeight="1" x14ac:dyDescent="0.25">
      <c r="A88" s="132"/>
      <c r="B88" s="131"/>
      <c r="C88" s="121"/>
      <c r="D88" s="121"/>
      <c r="E88" s="59" t="s">
        <v>369</v>
      </c>
      <c r="F88" s="24">
        <v>1</v>
      </c>
      <c r="G88" s="67">
        <v>1</v>
      </c>
      <c r="H88" s="63">
        <v>1</v>
      </c>
      <c r="I88" s="67">
        <v>1</v>
      </c>
      <c r="J88" s="63">
        <v>1</v>
      </c>
      <c r="K88" s="63">
        <f t="shared" si="2"/>
        <v>0</v>
      </c>
      <c r="L88" s="121"/>
      <c r="M88" s="119"/>
    </row>
    <row r="89" spans="1:13" ht="19.5" customHeight="1" x14ac:dyDescent="0.25">
      <c r="A89" s="132"/>
      <c r="B89" s="131"/>
      <c r="C89" s="121"/>
      <c r="D89" s="121"/>
      <c r="E89" s="59" t="s">
        <v>370</v>
      </c>
      <c r="F89" s="24">
        <v>1</v>
      </c>
      <c r="G89" s="67">
        <v>0</v>
      </c>
      <c r="H89" s="63">
        <v>0</v>
      </c>
      <c r="I89" s="67">
        <v>0</v>
      </c>
      <c r="J89" s="63">
        <v>0</v>
      </c>
      <c r="K89" s="63">
        <v>0</v>
      </c>
      <c r="L89" s="121"/>
      <c r="M89" s="119"/>
    </row>
    <row r="90" spans="1:13" ht="21.75" customHeight="1" x14ac:dyDescent="0.25">
      <c r="A90" s="132"/>
      <c r="B90" s="131"/>
      <c r="C90" s="121"/>
      <c r="D90" s="121"/>
      <c r="E90" s="59" t="s">
        <v>898</v>
      </c>
      <c r="F90" s="24">
        <v>110000</v>
      </c>
      <c r="G90" s="67">
        <v>0</v>
      </c>
      <c r="H90" s="63">
        <v>0</v>
      </c>
      <c r="I90" s="67">
        <v>0</v>
      </c>
      <c r="J90" s="63">
        <v>0</v>
      </c>
      <c r="K90" s="63">
        <v>0</v>
      </c>
      <c r="L90" s="121"/>
      <c r="M90" s="119"/>
    </row>
    <row r="91" spans="1:13" ht="19.5" customHeight="1" x14ac:dyDescent="0.25">
      <c r="A91" s="132"/>
      <c r="B91" s="131"/>
      <c r="C91" s="121"/>
      <c r="D91" s="121" t="s">
        <v>371</v>
      </c>
      <c r="E91" s="59" t="s">
        <v>372</v>
      </c>
      <c r="F91" s="24">
        <v>1</v>
      </c>
      <c r="G91" s="67">
        <v>1</v>
      </c>
      <c r="H91" s="63">
        <v>1</v>
      </c>
      <c r="I91" s="67">
        <v>1</v>
      </c>
      <c r="J91" s="63">
        <v>1</v>
      </c>
      <c r="K91" s="63">
        <f t="shared" si="2"/>
        <v>0</v>
      </c>
      <c r="L91" s="121"/>
      <c r="M91" s="119"/>
    </row>
    <row r="92" spans="1:13" ht="19.5" customHeight="1" x14ac:dyDescent="0.25">
      <c r="A92" s="132"/>
      <c r="B92" s="131"/>
      <c r="C92" s="121"/>
      <c r="D92" s="121"/>
      <c r="E92" s="59" t="s">
        <v>373</v>
      </c>
      <c r="F92" s="24">
        <v>1</v>
      </c>
      <c r="G92" s="67">
        <v>0</v>
      </c>
      <c r="H92" s="63">
        <v>0</v>
      </c>
      <c r="I92" s="67">
        <v>1</v>
      </c>
      <c r="J92" s="63">
        <v>1</v>
      </c>
      <c r="K92" s="63">
        <v>0</v>
      </c>
      <c r="L92" s="121"/>
      <c r="M92" s="119"/>
    </row>
    <row r="93" spans="1:13" ht="21" customHeight="1" x14ac:dyDescent="0.25">
      <c r="A93" s="132"/>
      <c r="B93" s="131"/>
      <c r="C93" s="121"/>
      <c r="D93" s="121"/>
      <c r="E93" s="59" t="s">
        <v>374</v>
      </c>
      <c r="F93" s="24">
        <v>1</v>
      </c>
      <c r="G93" s="67">
        <v>0</v>
      </c>
      <c r="H93" s="63">
        <v>0</v>
      </c>
      <c r="I93" s="67">
        <v>0</v>
      </c>
      <c r="J93" s="63">
        <v>0</v>
      </c>
      <c r="K93" s="63">
        <v>0</v>
      </c>
      <c r="L93" s="121"/>
      <c r="M93" s="119"/>
    </row>
    <row r="94" spans="1:13" ht="27" customHeight="1" x14ac:dyDescent="0.25">
      <c r="A94" s="132"/>
      <c r="B94" s="131"/>
      <c r="C94" s="121"/>
      <c r="D94" s="121"/>
      <c r="E94" s="59" t="s">
        <v>899</v>
      </c>
      <c r="F94" s="24">
        <v>10000</v>
      </c>
      <c r="G94" s="67">
        <v>0</v>
      </c>
      <c r="H94" s="63">
        <v>0</v>
      </c>
      <c r="I94" s="67">
        <v>0</v>
      </c>
      <c r="J94" s="63">
        <v>0</v>
      </c>
      <c r="K94" s="63">
        <v>0</v>
      </c>
      <c r="L94" s="121"/>
      <c r="M94" s="119"/>
    </row>
    <row r="95" spans="1:13" ht="24" customHeight="1" x14ac:dyDescent="0.25">
      <c r="A95" s="132"/>
      <c r="B95" s="131"/>
      <c r="C95" s="121"/>
      <c r="D95" s="121" t="s">
        <v>375</v>
      </c>
      <c r="E95" s="59" t="s">
        <v>376</v>
      </c>
      <c r="F95" s="24">
        <v>1</v>
      </c>
      <c r="G95" s="67">
        <v>1</v>
      </c>
      <c r="H95" s="63">
        <v>1</v>
      </c>
      <c r="I95" s="67">
        <v>1</v>
      </c>
      <c r="J95" s="63">
        <v>1</v>
      </c>
      <c r="K95" s="63">
        <f t="shared" si="2"/>
        <v>0</v>
      </c>
      <c r="L95" s="121"/>
      <c r="M95" s="119"/>
    </row>
    <row r="96" spans="1:13" ht="25.5" customHeight="1" x14ac:dyDescent="0.25">
      <c r="A96" s="132"/>
      <c r="B96" s="131"/>
      <c r="C96" s="121"/>
      <c r="D96" s="121"/>
      <c r="E96" s="59" t="s">
        <v>377</v>
      </c>
      <c r="F96" s="24">
        <v>1</v>
      </c>
      <c r="G96" s="67">
        <v>1</v>
      </c>
      <c r="H96" s="63">
        <v>1</v>
      </c>
      <c r="I96" s="67">
        <v>1</v>
      </c>
      <c r="J96" s="63">
        <v>1</v>
      </c>
      <c r="K96" s="63">
        <f t="shared" si="2"/>
        <v>0</v>
      </c>
      <c r="L96" s="121"/>
      <c r="M96" s="119"/>
    </row>
    <row r="97" spans="1:13" ht="24" customHeight="1" x14ac:dyDescent="0.25">
      <c r="A97" s="132"/>
      <c r="B97" s="131"/>
      <c r="C97" s="121"/>
      <c r="D97" s="121"/>
      <c r="E97" s="59" t="s">
        <v>378</v>
      </c>
      <c r="F97" s="24">
        <v>1</v>
      </c>
      <c r="G97" s="67">
        <v>0</v>
      </c>
      <c r="H97" s="63">
        <v>0</v>
      </c>
      <c r="I97" s="67">
        <v>1</v>
      </c>
      <c r="J97" s="63">
        <v>1</v>
      </c>
      <c r="K97" s="63">
        <v>0</v>
      </c>
      <c r="L97" s="121"/>
      <c r="M97" s="119"/>
    </row>
    <row r="98" spans="1:13" ht="29.25" customHeight="1" x14ac:dyDescent="0.25">
      <c r="A98" s="132"/>
      <c r="B98" s="131"/>
      <c r="C98" s="121"/>
      <c r="D98" s="121"/>
      <c r="E98" s="59" t="s">
        <v>379</v>
      </c>
      <c r="F98" s="24">
        <v>15000</v>
      </c>
      <c r="G98" s="67">
        <v>1498</v>
      </c>
      <c r="H98" s="63">
        <v>9.9900000000000003E-2</v>
      </c>
      <c r="I98" s="67">
        <v>3820</v>
      </c>
      <c r="J98" s="63">
        <v>0.25469999999999998</v>
      </c>
      <c r="K98" s="63">
        <f t="shared" si="2"/>
        <v>1.5500667556742322</v>
      </c>
      <c r="L98" s="121"/>
      <c r="M98" s="119"/>
    </row>
    <row r="99" spans="1:13" ht="26.25" customHeight="1" x14ac:dyDescent="0.25">
      <c r="A99" s="132"/>
      <c r="B99" s="131"/>
      <c r="C99" s="121"/>
      <c r="D99" s="121" t="s">
        <v>380</v>
      </c>
      <c r="E99" s="59" t="s">
        <v>381</v>
      </c>
      <c r="F99" s="24">
        <v>510000</v>
      </c>
      <c r="G99" s="67">
        <v>217974</v>
      </c>
      <c r="H99" s="63">
        <v>0.4274</v>
      </c>
      <c r="I99" s="67">
        <v>258672</v>
      </c>
      <c r="J99" s="63">
        <v>0.50719999999999998</v>
      </c>
      <c r="K99" s="63">
        <f t="shared" si="2"/>
        <v>0.18671034160037436</v>
      </c>
      <c r="L99" s="121"/>
      <c r="M99" s="119"/>
    </row>
    <row r="100" spans="1:13" ht="18" customHeight="1" x14ac:dyDescent="0.25">
      <c r="A100" s="132"/>
      <c r="B100" s="131"/>
      <c r="C100" s="121"/>
      <c r="D100" s="121"/>
      <c r="E100" s="59" t="s">
        <v>382</v>
      </c>
      <c r="F100" s="24">
        <v>1</v>
      </c>
      <c r="G100" s="67">
        <v>1</v>
      </c>
      <c r="H100" s="63">
        <v>1</v>
      </c>
      <c r="I100" s="67">
        <v>1</v>
      </c>
      <c r="J100" s="63">
        <v>1</v>
      </c>
      <c r="K100" s="63">
        <f t="shared" si="2"/>
        <v>0</v>
      </c>
      <c r="L100" s="121"/>
      <c r="M100" s="119"/>
    </row>
    <row r="101" spans="1:13" ht="24" customHeight="1" x14ac:dyDescent="0.25">
      <c r="A101" s="132"/>
      <c r="B101" s="131"/>
      <c r="C101" s="121"/>
      <c r="D101" s="121"/>
      <c r="E101" s="59" t="s">
        <v>383</v>
      </c>
      <c r="F101" s="24">
        <v>1</v>
      </c>
      <c r="G101" s="67">
        <v>1</v>
      </c>
      <c r="H101" s="63">
        <v>1</v>
      </c>
      <c r="I101" s="67">
        <v>1</v>
      </c>
      <c r="J101" s="63">
        <v>1</v>
      </c>
      <c r="K101" s="63">
        <f t="shared" si="2"/>
        <v>0</v>
      </c>
      <c r="L101" s="121"/>
      <c r="M101" s="119"/>
    </row>
    <row r="102" spans="1:13" ht="21" customHeight="1" x14ac:dyDescent="0.25">
      <c r="A102" s="132"/>
      <c r="B102" s="131"/>
      <c r="C102" s="121"/>
      <c r="D102" s="121"/>
      <c r="E102" s="59" t="s">
        <v>384</v>
      </c>
      <c r="F102" s="24">
        <v>1</v>
      </c>
      <c r="G102" s="67">
        <v>1</v>
      </c>
      <c r="H102" s="63">
        <v>1</v>
      </c>
      <c r="I102" s="67">
        <v>1</v>
      </c>
      <c r="J102" s="63">
        <v>1</v>
      </c>
      <c r="K102" s="63">
        <f t="shared" si="2"/>
        <v>0</v>
      </c>
      <c r="L102" s="121"/>
      <c r="M102" s="119"/>
    </row>
    <row r="103" spans="1:13" ht="21.75" customHeight="1" x14ac:dyDescent="0.25">
      <c r="A103" s="132"/>
      <c r="B103" s="131"/>
      <c r="C103" s="121"/>
      <c r="D103" s="121"/>
      <c r="E103" s="59" t="s">
        <v>297</v>
      </c>
      <c r="F103" s="60">
        <v>1</v>
      </c>
      <c r="G103" s="65">
        <v>100</v>
      </c>
      <c r="H103" s="63">
        <v>1</v>
      </c>
      <c r="I103" s="67">
        <v>100</v>
      </c>
      <c r="J103" s="63">
        <v>1</v>
      </c>
      <c r="K103" s="63">
        <f t="shared" si="2"/>
        <v>0</v>
      </c>
      <c r="L103" s="121"/>
      <c r="M103" s="119"/>
    </row>
    <row r="104" spans="1:13" ht="22.5" customHeight="1" x14ac:dyDescent="0.25">
      <c r="A104" s="132"/>
      <c r="B104" s="131"/>
      <c r="C104" s="121"/>
      <c r="D104" s="121"/>
      <c r="E104" s="59" t="s">
        <v>298</v>
      </c>
      <c r="F104" s="60">
        <v>1</v>
      </c>
      <c r="G104" s="65">
        <v>100</v>
      </c>
      <c r="H104" s="63">
        <v>1</v>
      </c>
      <c r="I104" s="67">
        <v>100</v>
      </c>
      <c r="J104" s="63">
        <v>1</v>
      </c>
      <c r="K104" s="63">
        <f t="shared" si="2"/>
        <v>0</v>
      </c>
      <c r="L104" s="121"/>
      <c r="M104" s="119"/>
    </row>
    <row r="105" spans="1:13" x14ac:dyDescent="0.25">
      <c r="A105" s="132"/>
      <c r="B105" s="131"/>
      <c r="C105" s="121"/>
      <c r="D105" s="121" t="s">
        <v>385</v>
      </c>
      <c r="E105" s="59" t="s">
        <v>386</v>
      </c>
      <c r="F105" s="24">
        <v>1</v>
      </c>
      <c r="G105" s="67">
        <v>1</v>
      </c>
      <c r="H105" s="63">
        <v>1</v>
      </c>
      <c r="I105" s="67">
        <v>1</v>
      </c>
      <c r="J105" s="63">
        <v>1</v>
      </c>
      <c r="K105" s="63">
        <f t="shared" si="2"/>
        <v>0</v>
      </c>
      <c r="L105" s="121"/>
      <c r="M105" s="119"/>
    </row>
    <row r="106" spans="1:13" x14ac:dyDescent="0.25">
      <c r="A106" s="132"/>
      <c r="B106" s="131"/>
      <c r="C106" s="121"/>
      <c r="D106" s="121"/>
      <c r="E106" s="59" t="s">
        <v>387</v>
      </c>
      <c r="F106" s="24">
        <v>1</v>
      </c>
      <c r="G106" s="67">
        <v>1</v>
      </c>
      <c r="H106" s="63">
        <v>1</v>
      </c>
      <c r="I106" s="67">
        <v>1</v>
      </c>
      <c r="J106" s="63">
        <v>1</v>
      </c>
      <c r="K106" s="63">
        <f t="shared" si="2"/>
        <v>0</v>
      </c>
      <c r="L106" s="121"/>
      <c r="M106" s="119"/>
    </row>
    <row r="107" spans="1:13" ht="22.5" customHeight="1" x14ac:dyDescent="0.25">
      <c r="A107" s="132"/>
      <c r="B107" s="131"/>
      <c r="C107" s="121"/>
      <c r="D107" s="121"/>
      <c r="E107" s="59" t="s">
        <v>388</v>
      </c>
      <c r="F107" s="24">
        <v>80</v>
      </c>
      <c r="G107" s="67">
        <v>0</v>
      </c>
      <c r="H107" s="63">
        <v>0</v>
      </c>
      <c r="I107" s="67">
        <v>0</v>
      </c>
      <c r="J107" s="63">
        <v>0</v>
      </c>
      <c r="K107" s="63">
        <v>0</v>
      </c>
      <c r="L107" s="121"/>
      <c r="M107" s="119"/>
    </row>
    <row r="108" spans="1:13" ht="20.25" customHeight="1" x14ac:dyDescent="0.25">
      <c r="A108" s="132"/>
      <c r="B108" s="131"/>
      <c r="C108" s="121"/>
      <c r="D108" s="121"/>
      <c r="E108" s="59" t="s">
        <v>389</v>
      </c>
      <c r="F108" s="24">
        <v>1</v>
      </c>
      <c r="G108" s="67">
        <v>1</v>
      </c>
      <c r="H108" s="63">
        <v>1</v>
      </c>
      <c r="I108" s="67">
        <v>1</v>
      </c>
      <c r="J108" s="63">
        <v>1</v>
      </c>
      <c r="K108" s="63">
        <f t="shared" si="2"/>
        <v>0</v>
      </c>
      <c r="L108" s="121"/>
      <c r="M108" s="119"/>
    </row>
    <row r="109" spans="1:13" x14ac:dyDescent="0.25">
      <c r="A109" s="132"/>
      <c r="B109" s="131"/>
      <c r="C109" s="121"/>
      <c r="D109" s="121" t="s">
        <v>390</v>
      </c>
      <c r="E109" s="59" t="s">
        <v>391</v>
      </c>
      <c r="F109" s="24">
        <v>1</v>
      </c>
      <c r="G109" s="67">
        <v>1</v>
      </c>
      <c r="H109" s="63">
        <v>1</v>
      </c>
      <c r="I109" s="67">
        <v>1</v>
      </c>
      <c r="J109" s="63">
        <v>1</v>
      </c>
      <c r="K109" s="63">
        <f t="shared" si="2"/>
        <v>0</v>
      </c>
      <c r="L109" s="121"/>
      <c r="M109" s="119"/>
    </row>
    <row r="110" spans="1:13" ht="21" customHeight="1" x14ac:dyDescent="0.25">
      <c r="A110" s="132"/>
      <c r="B110" s="131"/>
      <c r="C110" s="121"/>
      <c r="D110" s="121"/>
      <c r="E110" s="59" t="s">
        <v>392</v>
      </c>
      <c r="F110" s="24">
        <v>1</v>
      </c>
      <c r="G110" s="67">
        <v>1</v>
      </c>
      <c r="H110" s="63">
        <v>1</v>
      </c>
      <c r="I110" s="67">
        <v>1</v>
      </c>
      <c r="J110" s="63">
        <v>1</v>
      </c>
      <c r="K110" s="63">
        <f t="shared" si="2"/>
        <v>0</v>
      </c>
      <c r="L110" s="121"/>
      <c r="M110" s="119"/>
    </row>
    <row r="111" spans="1:13" ht="18" customHeight="1" x14ac:dyDescent="0.25">
      <c r="A111" s="132"/>
      <c r="B111" s="131"/>
      <c r="C111" s="121"/>
      <c r="D111" s="121"/>
      <c r="E111" s="59" t="s">
        <v>393</v>
      </c>
      <c r="F111" s="24">
        <v>1</v>
      </c>
      <c r="G111" s="67">
        <v>0</v>
      </c>
      <c r="H111" s="63">
        <v>0</v>
      </c>
      <c r="I111" s="67">
        <v>0</v>
      </c>
      <c r="J111" s="63">
        <v>0</v>
      </c>
      <c r="K111" s="63">
        <v>0</v>
      </c>
      <c r="L111" s="121"/>
      <c r="M111" s="119"/>
    </row>
    <row r="112" spans="1:13" ht="20.25" customHeight="1" x14ac:dyDescent="0.25">
      <c r="A112" s="132"/>
      <c r="B112" s="131"/>
      <c r="C112" s="121"/>
      <c r="D112" s="121"/>
      <c r="E112" s="59" t="s">
        <v>394</v>
      </c>
      <c r="F112" s="24">
        <v>5000</v>
      </c>
      <c r="G112" s="67">
        <v>250</v>
      </c>
      <c r="H112" s="63">
        <v>0.05</v>
      </c>
      <c r="I112" s="67">
        <v>472</v>
      </c>
      <c r="J112" s="63">
        <v>9.4399999999999998E-2</v>
      </c>
      <c r="K112" s="63">
        <f t="shared" si="2"/>
        <v>0.8879999999999999</v>
      </c>
      <c r="L112" s="121"/>
      <c r="M112" s="119"/>
    </row>
    <row r="113" spans="1:14" ht="22.5" customHeight="1" x14ac:dyDescent="0.25">
      <c r="A113" s="132"/>
      <c r="B113" s="131"/>
      <c r="C113" s="121"/>
      <c r="D113" s="121" t="s">
        <v>395</v>
      </c>
      <c r="E113" s="59" t="s">
        <v>396</v>
      </c>
      <c r="F113" s="24">
        <v>1</v>
      </c>
      <c r="G113" s="67">
        <v>1</v>
      </c>
      <c r="H113" s="63">
        <v>1</v>
      </c>
      <c r="I113" s="67">
        <v>1</v>
      </c>
      <c r="J113" s="63">
        <v>1</v>
      </c>
      <c r="K113" s="63">
        <f t="shared" si="2"/>
        <v>0</v>
      </c>
      <c r="L113" s="121"/>
      <c r="M113" s="119"/>
    </row>
    <row r="114" spans="1:14" ht="21" customHeight="1" x14ac:dyDescent="0.25">
      <c r="A114" s="132"/>
      <c r="B114" s="131"/>
      <c r="C114" s="121"/>
      <c r="D114" s="121"/>
      <c r="E114" s="59" t="s">
        <v>397</v>
      </c>
      <c r="F114" s="24">
        <v>1</v>
      </c>
      <c r="G114" s="67">
        <v>1</v>
      </c>
      <c r="H114" s="63">
        <v>1</v>
      </c>
      <c r="I114" s="67">
        <v>1</v>
      </c>
      <c r="J114" s="63">
        <v>1</v>
      </c>
      <c r="K114" s="63">
        <f t="shared" si="2"/>
        <v>0</v>
      </c>
      <c r="L114" s="121"/>
      <c r="M114" s="119"/>
    </row>
    <row r="115" spans="1:14" ht="21" customHeight="1" x14ac:dyDescent="0.25">
      <c r="A115" s="132"/>
      <c r="B115" s="131"/>
      <c r="C115" s="121"/>
      <c r="D115" s="121"/>
      <c r="E115" s="59" t="s">
        <v>398</v>
      </c>
      <c r="F115" s="24">
        <v>1</v>
      </c>
      <c r="G115" s="67">
        <v>1</v>
      </c>
      <c r="H115" s="63">
        <v>1</v>
      </c>
      <c r="I115" s="67">
        <v>1</v>
      </c>
      <c r="J115" s="63">
        <v>1</v>
      </c>
      <c r="K115" s="63">
        <f t="shared" si="2"/>
        <v>0</v>
      </c>
      <c r="L115" s="121"/>
      <c r="M115" s="119"/>
    </row>
    <row r="116" spans="1:14" ht="18" customHeight="1" x14ac:dyDescent="0.25">
      <c r="A116" s="132"/>
      <c r="B116" s="131"/>
      <c r="C116" s="121"/>
      <c r="D116" s="121"/>
      <c r="E116" s="59" t="s">
        <v>399</v>
      </c>
      <c r="F116" s="24">
        <v>4000</v>
      </c>
      <c r="G116" s="67">
        <v>800</v>
      </c>
      <c r="H116" s="63">
        <v>0.2</v>
      </c>
      <c r="I116" s="67">
        <v>1981</v>
      </c>
      <c r="J116" s="63">
        <v>0.49519999999999997</v>
      </c>
      <c r="K116" s="63">
        <f t="shared" si="2"/>
        <v>1.4762499999999998</v>
      </c>
      <c r="L116" s="121"/>
      <c r="M116" s="119"/>
    </row>
    <row r="117" spans="1:14" ht="31.5" customHeight="1" x14ac:dyDescent="0.25">
      <c r="A117" s="132" t="s">
        <v>1016</v>
      </c>
      <c r="B117" s="131" t="s">
        <v>400</v>
      </c>
      <c r="C117" s="121" t="s">
        <v>91</v>
      </c>
      <c r="D117" s="123" t="s">
        <v>401</v>
      </c>
      <c r="E117" s="62" t="s">
        <v>902</v>
      </c>
      <c r="F117" s="63">
        <v>0.02</v>
      </c>
      <c r="G117" s="85">
        <v>0.2</v>
      </c>
      <c r="H117" s="63">
        <v>0.125</v>
      </c>
      <c r="I117" s="85">
        <v>0.2</v>
      </c>
      <c r="J117" s="63">
        <v>0.125</v>
      </c>
      <c r="K117" s="63">
        <f>+(I117/G117)-1</f>
        <v>0</v>
      </c>
      <c r="L117" s="121" t="s">
        <v>928</v>
      </c>
      <c r="M117" s="119" t="s">
        <v>1017</v>
      </c>
      <c r="N117" s="145"/>
    </row>
    <row r="118" spans="1:14" ht="36.75" customHeight="1" x14ac:dyDescent="0.25">
      <c r="A118" s="132"/>
      <c r="B118" s="131"/>
      <c r="C118" s="121"/>
      <c r="D118" s="124"/>
      <c r="E118" s="62" t="s">
        <v>903</v>
      </c>
      <c r="F118" s="63">
        <v>1</v>
      </c>
      <c r="G118" s="65">
        <v>10</v>
      </c>
      <c r="H118" s="63">
        <v>0.1</v>
      </c>
      <c r="I118" s="65">
        <v>0</v>
      </c>
      <c r="J118" s="63">
        <v>0</v>
      </c>
      <c r="K118" s="63">
        <f t="shared" si="2"/>
        <v>-1</v>
      </c>
      <c r="L118" s="121"/>
      <c r="M118" s="119"/>
      <c r="N118" s="145"/>
    </row>
    <row r="119" spans="1:14" ht="40.5" customHeight="1" x14ac:dyDescent="0.25">
      <c r="A119" s="132"/>
      <c r="B119" s="131"/>
      <c r="C119" s="121"/>
      <c r="D119" s="124"/>
      <c r="E119" s="62" t="s">
        <v>904</v>
      </c>
      <c r="F119" s="63">
        <v>1</v>
      </c>
      <c r="G119" s="65">
        <v>0</v>
      </c>
      <c r="H119" s="63">
        <v>0</v>
      </c>
      <c r="I119" s="65">
        <v>0</v>
      </c>
      <c r="J119" s="63">
        <v>0</v>
      </c>
      <c r="K119" s="63">
        <v>0</v>
      </c>
      <c r="L119" s="121"/>
      <c r="M119" s="119"/>
      <c r="N119" s="145"/>
    </row>
    <row r="120" spans="1:14" ht="39.75" customHeight="1" x14ac:dyDescent="0.25">
      <c r="A120" s="132"/>
      <c r="B120" s="131"/>
      <c r="C120" s="121"/>
      <c r="D120" s="124"/>
      <c r="E120" s="62" t="s">
        <v>905</v>
      </c>
      <c r="F120" s="63">
        <v>1</v>
      </c>
      <c r="G120" s="65">
        <v>10</v>
      </c>
      <c r="H120" s="63">
        <v>0.1</v>
      </c>
      <c r="I120" s="65">
        <v>35</v>
      </c>
      <c r="J120" s="63">
        <v>0.34899999999999998</v>
      </c>
      <c r="K120" s="63">
        <f t="shared" si="2"/>
        <v>2.5</v>
      </c>
      <c r="L120" s="121"/>
      <c r="M120" s="119"/>
      <c r="N120" s="145"/>
    </row>
    <row r="121" spans="1:14" ht="29.25" customHeight="1" x14ac:dyDescent="0.25">
      <c r="A121" s="132"/>
      <c r="B121" s="131"/>
      <c r="C121" s="121"/>
      <c r="D121" s="124"/>
      <c r="E121" s="62" t="s">
        <v>906</v>
      </c>
      <c r="F121" s="63">
        <v>0.05</v>
      </c>
      <c r="G121" s="65">
        <v>1</v>
      </c>
      <c r="H121" s="63">
        <v>0.2</v>
      </c>
      <c r="I121" s="65">
        <v>1</v>
      </c>
      <c r="J121" s="63">
        <v>0.11</v>
      </c>
      <c r="K121" s="63">
        <f t="shared" si="2"/>
        <v>0</v>
      </c>
      <c r="L121" s="121"/>
      <c r="M121" s="119"/>
      <c r="N121" s="145"/>
    </row>
    <row r="122" spans="1:14" ht="29.25" customHeight="1" x14ac:dyDescent="0.25">
      <c r="A122" s="132"/>
      <c r="B122" s="131"/>
      <c r="C122" s="121"/>
      <c r="D122" s="124"/>
      <c r="E122" s="62" t="s">
        <v>907</v>
      </c>
      <c r="F122" s="65">
        <v>3</v>
      </c>
      <c r="G122" s="65">
        <v>0</v>
      </c>
      <c r="H122" s="63">
        <v>8.3500000000000005E-2</v>
      </c>
      <c r="I122" s="65">
        <v>0</v>
      </c>
      <c r="J122" s="63">
        <v>8.3500000000000005E-2</v>
      </c>
      <c r="K122" s="63">
        <v>0</v>
      </c>
      <c r="L122" s="121"/>
      <c r="M122" s="119"/>
      <c r="N122" s="145"/>
    </row>
    <row r="123" spans="1:14" ht="40.5" customHeight="1" x14ac:dyDescent="0.25">
      <c r="A123" s="132"/>
      <c r="B123" s="131"/>
      <c r="C123" s="121"/>
      <c r="D123" s="124"/>
      <c r="E123" s="62" t="s">
        <v>908</v>
      </c>
      <c r="F123" s="65">
        <v>2</v>
      </c>
      <c r="G123" s="65">
        <v>0</v>
      </c>
      <c r="H123" s="63">
        <v>0.125</v>
      </c>
      <c r="I123" s="65">
        <v>0</v>
      </c>
      <c r="J123" s="63">
        <v>0.125</v>
      </c>
      <c r="K123" s="63">
        <v>0</v>
      </c>
      <c r="L123" s="121"/>
      <c r="M123" s="119"/>
      <c r="N123" s="145"/>
    </row>
    <row r="124" spans="1:14" ht="29.25" customHeight="1" x14ac:dyDescent="0.25">
      <c r="A124" s="132"/>
      <c r="B124" s="131"/>
      <c r="C124" s="121"/>
      <c r="D124" s="124"/>
      <c r="E124" s="62" t="s">
        <v>909</v>
      </c>
      <c r="F124" s="65">
        <v>2</v>
      </c>
      <c r="G124" s="65">
        <v>0</v>
      </c>
      <c r="H124" s="63">
        <v>0.125</v>
      </c>
      <c r="I124" s="65">
        <v>0</v>
      </c>
      <c r="J124" s="63">
        <v>0.09</v>
      </c>
      <c r="K124" s="63">
        <v>0</v>
      </c>
      <c r="L124" s="121"/>
      <c r="M124" s="119"/>
      <c r="N124" s="145"/>
    </row>
    <row r="125" spans="1:14" ht="29.25" customHeight="1" x14ac:dyDescent="0.25">
      <c r="A125" s="132"/>
      <c r="B125" s="131"/>
      <c r="C125" s="121"/>
      <c r="D125" s="124"/>
      <c r="E125" s="62" t="s">
        <v>910</v>
      </c>
      <c r="F125" s="65">
        <v>2</v>
      </c>
      <c r="G125" s="65">
        <v>0</v>
      </c>
      <c r="H125" s="63">
        <v>0.125</v>
      </c>
      <c r="I125" s="65">
        <v>0</v>
      </c>
      <c r="J125" s="63">
        <v>0.1</v>
      </c>
      <c r="K125" s="63">
        <v>0</v>
      </c>
      <c r="L125" s="121"/>
      <c r="M125" s="119"/>
      <c r="N125" s="145"/>
    </row>
    <row r="126" spans="1:14" ht="29.25" customHeight="1" x14ac:dyDescent="0.25">
      <c r="A126" s="132"/>
      <c r="B126" s="131"/>
      <c r="C126" s="121"/>
      <c r="D126" s="124"/>
      <c r="E126" s="62" t="s">
        <v>911</v>
      </c>
      <c r="F126" s="65">
        <v>2</v>
      </c>
      <c r="G126" s="65">
        <v>0</v>
      </c>
      <c r="H126" s="63">
        <v>0.125</v>
      </c>
      <c r="I126" s="65">
        <v>0</v>
      </c>
      <c r="J126" s="63">
        <v>0.1</v>
      </c>
      <c r="K126" s="63">
        <v>0</v>
      </c>
      <c r="L126" s="121"/>
      <c r="M126" s="119"/>
      <c r="N126" s="145"/>
    </row>
    <row r="127" spans="1:14" ht="46.5" customHeight="1" x14ac:dyDescent="0.25">
      <c r="A127" s="132"/>
      <c r="B127" s="131"/>
      <c r="C127" s="121"/>
      <c r="D127" s="124"/>
      <c r="E127" s="62" t="s">
        <v>912</v>
      </c>
      <c r="F127" s="65">
        <v>800</v>
      </c>
      <c r="G127" s="65">
        <v>35</v>
      </c>
      <c r="H127" s="63">
        <v>4.3799999999999999E-2</v>
      </c>
      <c r="I127" s="65">
        <v>45</v>
      </c>
      <c r="J127" s="63">
        <v>5.6300000000000003E-2</v>
      </c>
      <c r="K127" s="63">
        <f t="shared" si="2"/>
        <v>0.28571428571428581</v>
      </c>
      <c r="L127" s="121"/>
      <c r="M127" s="119"/>
      <c r="N127" s="145"/>
    </row>
    <row r="128" spans="1:14" ht="29.25" customHeight="1" x14ac:dyDescent="0.25">
      <c r="A128" s="132"/>
      <c r="B128" s="131"/>
      <c r="C128" s="121"/>
      <c r="D128" s="124"/>
      <c r="E128" s="62" t="s">
        <v>913</v>
      </c>
      <c r="F128" s="65">
        <v>2</v>
      </c>
      <c r="G128" s="65">
        <v>0</v>
      </c>
      <c r="H128" s="63">
        <v>7.4999999999999997E-2</v>
      </c>
      <c r="I128" s="65">
        <v>0</v>
      </c>
      <c r="J128" s="63">
        <v>7.4999999999999997E-2</v>
      </c>
      <c r="K128" s="63">
        <v>0</v>
      </c>
      <c r="L128" s="121"/>
      <c r="M128" s="119"/>
      <c r="N128" s="145"/>
    </row>
    <row r="129" spans="1:14" ht="29.25" customHeight="1" x14ac:dyDescent="0.25">
      <c r="A129" s="132"/>
      <c r="B129" s="131"/>
      <c r="C129" s="121"/>
      <c r="D129" s="124"/>
      <c r="E129" s="62" t="s">
        <v>914</v>
      </c>
      <c r="F129" s="65">
        <v>1.5</v>
      </c>
      <c r="G129" s="65">
        <v>0</v>
      </c>
      <c r="H129" s="63">
        <v>6.6699999999999995E-2</v>
      </c>
      <c r="I129" s="65">
        <v>0</v>
      </c>
      <c r="J129" s="63">
        <v>6.6699999999999995E-2</v>
      </c>
      <c r="K129" s="63">
        <v>0</v>
      </c>
      <c r="L129" s="121"/>
      <c r="M129" s="119"/>
      <c r="N129" s="145"/>
    </row>
    <row r="130" spans="1:14" ht="40.5" customHeight="1" x14ac:dyDescent="0.25">
      <c r="A130" s="132"/>
      <c r="B130" s="131"/>
      <c r="C130" s="121"/>
      <c r="D130" s="124"/>
      <c r="E130" s="62" t="s">
        <v>1047</v>
      </c>
      <c r="F130" s="65">
        <v>12</v>
      </c>
      <c r="G130" s="65">
        <v>10</v>
      </c>
      <c r="H130" s="63">
        <v>0.83320000000000005</v>
      </c>
      <c r="I130" s="65">
        <v>4</v>
      </c>
      <c r="J130" s="63">
        <v>0.33329999999999999</v>
      </c>
      <c r="K130" s="63">
        <f t="shared" si="2"/>
        <v>-0.6</v>
      </c>
      <c r="L130" s="121"/>
      <c r="M130" s="119"/>
      <c r="N130" s="145"/>
    </row>
    <row r="131" spans="1:14" ht="45" customHeight="1" x14ac:dyDescent="0.25">
      <c r="A131" s="132"/>
      <c r="B131" s="131"/>
      <c r="C131" s="121"/>
      <c r="D131" s="124"/>
      <c r="E131" s="62" t="s">
        <v>1048</v>
      </c>
      <c r="F131" s="65">
        <v>12</v>
      </c>
      <c r="G131" s="65">
        <v>6</v>
      </c>
      <c r="H131" s="63">
        <v>0.49990000000000001</v>
      </c>
      <c r="I131" s="65">
        <v>2</v>
      </c>
      <c r="J131" s="63">
        <v>0.1666</v>
      </c>
      <c r="K131" s="63">
        <f t="shared" si="2"/>
        <v>-0.66666666666666674</v>
      </c>
      <c r="L131" s="121"/>
      <c r="M131" s="119"/>
      <c r="N131" s="145"/>
    </row>
    <row r="132" spans="1:14" ht="30" customHeight="1" x14ac:dyDescent="0.25">
      <c r="A132" s="132"/>
      <c r="B132" s="131"/>
      <c r="C132" s="121"/>
      <c r="D132" s="124"/>
      <c r="E132" s="62" t="s">
        <v>1049</v>
      </c>
      <c r="F132" s="65">
        <v>12</v>
      </c>
      <c r="G132" s="65">
        <v>6</v>
      </c>
      <c r="H132" s="63">
        <v>0.49990000000000001</v>
      </c>
      <c r="I132" s="65">
        <v>2</v>
      </c>
      <c r="J132" s="63">
        <v>0.16669999999999999</v>
      </c>
      <c r="K132" s="63">
        <f t="shared" si="2"/>
        <v>-0.66666666666666674</v>
      </c>
      <c r="L132" s="121"/>
      <c r="M132" s="119"/>
      <c r="N132" s="145"/>
    </row>
    <row r="133" spans="1:14" ht="28.5" customHeight="1" x14ac:dyDescent="0.25">
      <c r="A133" s="132"/>
      <c r="B133" s="131"/>
      <c r="C133" s="121"/>
      <c r="D133" s="124"/>
      <c r="E133" s="62" t="s">
        <v>915</v>
      </c>
      <c r="F133" s="65">
        <v>100</v>
      </c>
      <c r="G133" s="65">
        <v>100</v>
      </c>
      <c r="H133" s="63">
        <v>1</v>
      </c>
      <c r="I133" s="65">
        <v>100</v>
      </c>
      <c r="J133" s="63">
        <v>1</v>
      </c>
      <c r="K133" s="63">
        <f t="shared" si="2"/>
        <v>0</v>
      </c>
      <c r="L133" s="121"/>
      <c r="M133" s="119"/>
      <c r="N133" s="145"/>
    </row>
    <row r="134" spans="1:14" ht="24.75" customHeight="1" x14ac:dyDescent="0.25">
      <c r="A134" s="132"/>
      <c r="B134" s="131"/>
      <c r="C134" s="121"/>
      <c r="D134" s="125"/>
      <c r="E134" s="62" t="s">
        <v>916</v>
      </c>
      <c r="F134" s="66">
        <v>100</v>
      </c>
      <c r="G134" s="65">
        <v>32</v>
      </c>
      <c r="H134" s="63">
        <v>0.32</v>
      </c>
      <c r="I134" s="65">
        <v>26</v>
      </c>
      <c r="J134" s="63">
        <v>0.26</v>
      </c>
      <c r="K134" s="63">
        <f t="shared" si="2"/>
        <v>-0.1875</v>
      </c>
      <c r="L134" s="121"/>
      <c r="M134" s="119"/>
      <c r="N134" s="146"/>
    </row>
    <row r="135" spans="1:14" ht="24.75" customHeight="1" x14ac:dyDescent="0.25">
      <c r="A135" s="132"/>
      <c r="B135" s="131"/>
      <c r="C135" s="121"/>
      <c r="D135" s="123" t="s">
        <v>919</v>
      </c>
      <c r="E135" s="62" t="s">
        <v>402</v>
      </c>
      <c r="F135" s="66">
        <v>8</v>
      </c>
      <c r="G135" s="65">
        <v>0</v>
      </c>
      <c r="H135" s="63">
        <v>0</v>
      </c>
      <c r="I135" s="65">
        <v>0</v>
      </c>
      <c r="J135" s="63">
        <v>0</v>
      </c>
      <c r="K135" s="63">
        <v>0</v>
      </c>
      <c r="L135" s="121"/>
      <c r="M135" s="119"/>
      <c r="N135" s="147"/>
    </row>
    <row r="136" spans="1:14" ht="38.25" customHeight="1" x14ac:dyDescent="0.25">
      <c r="A136" s="132"/>
      <c r="B136" s="131"/>
      <c r="C136" s="121"/>
      <c r="D136" s="124"/>
      <c r="E136" s="62" t="s">
        <v>403</v>
      </c>
      <c r="F136" s="66">
        <v>10</v>
      </c>
      <c r="G136" s="65">
        <v>1</v>
      </c>
      <c r="H136" s="63">
        <v>0.1</v>
      </c>
      <c r="I136" s="65">
        <v>0</v>
      </c>
      <c r="J136" s="63">
        <v>0</v>
      </c>
      <c r="K136" s="63">
        <f t="shared" si="2"/>
        <v>-1</v>
      </c>
      <c r="L136" s="121"/>
      <c r="M136" s="119"/>
      <c r="N136" s="147"/>
    </row>
    <row r="137" spans="1:14" ht="33.75" customHeight="1" x14ac:dyDescent="0.25">
      <c r="A137" s="132"/>
      <c r="B137" s="131"/>
      <c r="C137" s="121"/>
      <c r="D137" s="124"/>
      <c r="E137" s="62" t="s">
        <v>404</v>
      </c>
      <c r="F137" s="66">
        <v>500</v>
      </c>
      <c r="G137" s="65">
        <v>10</v>
      </c>
      <c r="H137" s="63">
        <v>0.02</v>
      </c>
      <c r="I137" s="65">
        <v>0</v>
      </c>
      <c r="J137" s="63">
        <v>0</v>
      </c>
      <c r="K137" s="63">
        <f t="shared" si="2"/>
        <v>-1</v>
      </c>
      <c r="L137" s="121"/>
      <c r="M137" s="119"/>
      <c r="N137" s="147"/>
    </row>
    <row r="138" spans="1:14" ht="32.25" customHeight="1" x14ac:dyDescent="0.25">
      <c r="A138" s="132"/>
      <c r="B138" s="131"/>
      <c r="C138" s="121"/>
      <c r="D138" s="124"/>
      <c r="E138" s="62" t="s">
        <v>405</v>
      </c>
      <c r="F138" s="66">
        <v>10</v>
      </c>
      <c r="G138" s="65">
        <v>1</v>
      </c>
      <c r="H138" s="63">
        <v>0.1</v>
      </c>
      <c r="I138" s="65">
        <v>0</v>
      </c>
      <c r="J138" s="63">
        <v>0</v>
      </c>
      <c r="K138" s="63">
        <f t="shared" si="2"/>
        <v>-1</v>
      </c>
      <c r="L138" s="121"/>
      <c r="M138" s="119"/>
      <c r="N138" s="147"/>
    </row>
    <row r="139" spans="1:14" ht="33.75" customHeight="1" x14ac:dyDescent="0.25">
      <c r="A139" s="132"/>
      <c r="B139" s="131"/>
      <c r="C139" s="121"/>
      <c r="D139" s="124"/>
      <c r="E139" s="62" t="s">
        <v>406</v>
      </c>
      <c r="F139" s="66">
        <v>200</v>
      </c>
      <c r="G139" s="65">
        <v>5</v>
      </c>
      <c r="H139" s="63">
        <v>2.5000000000000001E-2</v>
      </c>
      <c r="I139" s="65">
        <v>0</v>
      </c>
      <c r="J139" s="63">
        <v>0</v>
      </c>
      <c r="K139" s="63">
        <f t="shared" si="2"/>
        <v>-1</v>
      </c>
      <c r="L139" s="121"/>
      <c r="M139" s="119"/>
      <c r="N139" s="147"/>
    </row>
    <row r="140" spans="1:14" ht="34.5" customHeight="1" x14ac:dyDescent="0.25">
      <c r="A140" s="132"/>
      <c r="B140" s="131"/>
      <c r="C140" s="121"/>
      <c r="D140" s="124"/>
      <c r="E140" s="62" t="s">
        <v>407</v>
      </c>
      <c r="F140" s="66">
        <v>6</v>
      </c>
      <c r="G140" s="65">
        <v>0</v>
      </c>
      <c r="H140" s="63">
        <v>0</v>
      </c>
      <c r="I140" s="65">
        <v>0</v>
      </c>
      <c r="J140" s="63">
        <v>0</v>
      </c>
      <c r="K140" s="63">
        <v>0</v>
      </c>
      <c r="L140" s="121"/>
      <c r="M140" s="119"/>
      <c r="N140" s="147"/>
    </row>
    <row r="141" spans="1:14" ht="35.25" customHeight="1" x14ac:dyDescent="0.25">
      <c r="A141" s="132"/>
      <c r="B141" s="131"/>
      <c r="C141" s="121"/>
      <c r="D141" s="124"/>
      <c r="E141" s="62" t="s">
        <v>408</v>
      </c>
      <c r="F141" s="66">
        <v>10</v>
      </c>
      <c r="G141" s="65">
        <v>1</v>
      </c>
      <c r="H141" s="63">
        <v>0.1</v>
      </c>
      <c r="I141" s="65">
        <v>0</v>
      </c>
      <c r="J141" s="63">
        <v>0</v>
      </c>
      <c r="K141" s="63">
        <f t="shared" si="2"/>
        <v>-1</v>
      </c>
      <c r="L141" s="121"/>
      <c r="M141" s="119"/>
      <c r="N141" s="147"/>
    </row>
    <row r="142" spans="1:14" ht="35.25" customHeight="1" x14ac:dyDescent="0.25">
      <c r="A142" s="132"/>
      <c r="B142" s="131"/>
      <c r="C142" s="121"/>
      <c r="D142" s="124"/>
      <c r="E142" s="62" t="s">
        <v>917</v>
      </c>
      <c r="F142" s="66">
        <v>800</v>
      </c>
      <c r="G142" s="65">
        <v>110</v>
      </c>
      <c r="H142" s="63">
        <v>0.13750000000000001</v>
      </c>
      <c r="I142" s="65">
        <v>274</v>
      </c>
      <c r="J142" s="63">
        <v>0.34250000000000003</v>
      </c>
      <c r="K142" s="63">
        <f t="shared" si="2"/>
        <v>1.4909090909090907</v>
      </c>
      <c r="L142" s="121"/>
      <c r="M142" s="119"/>
      <c r="N142" s="147"/>
    </row>
    <row r="143" spans="1:14" ht="35.25" customHeight="1" x14ac:dyDescent="0.25">
      <c r="A143" s="132"/>
      <c r="B143" s="131"/>
      <c r="C143" s="121"/>
      <c r="D143" s="124"/>
      <c r="E143" s="62" t="s">
        <v>918</v>
      </c>
      <c r="F143" s="66">
        <v>2</v>
      </c>
      <c r="G143" s="65">
        <v>2</v>
      </c>
      <c r="H143" s="63">
        <v>1</v>
      </c>
      <c r="I143" s="65">
        <v>1</v>
      </c>
      <c r="J143" s="63">
        <v>0.5</v>
      </c>
      <c r="K143" s="63">
        <f t="shared" si="2"/>
        <v>-0.5</v>
      </c>
      <c r="L143" s="121"/>
      <c r="M143" s="119"/>
      <c r="N143" s="147"/>
    </row>
    <row r="144" spans="1:14" ht="34.5" customHeight="1" x14ac:dyDescent="0.25">
      <c r="A144" s="132"/>
      <c r="B144" s="131"/>
      <c r="C144" s="121"/>
      <c r="D144" s="124"/>
      <c r="E144" s="62" t="s">
        <v>409</v>
      </c>
      <c r="F144" s="66">
        <v>2</v>
      </c>
      <c r="G144" s="65">
        <v>2</v>
      </c>
      <c r="H144" s="63">
        <v>1</v>
      </c>
      <c r="I144" s="65">
        <v>1</v>
      </c>
      <c r="J144" s="63">
        <v>0.5</v>
      </c>
      <c r="K144" s="63">
        <f t="shared" si="2"/>
        <v>-0.5</v>
      </c>
      <c r="L144" s="121"/>
      <c r="M144" s="119"/>
      <c r="N144" s="147"/>
    </row>
    <row r="145" spans="1:14" ht="25.5" customHeight="1" x14ac:dyDescent="0.25">
      <c r="A145" s="132"/>
      <c r="B145" s="131"/>
      <c r="C145" s="121"/>
      <c r="D145" s="125"/>
      <c r="E145" s="62" t="s">
        <v>410</v>
      </c>
      <c r="F145" s="66">
        <v>2</v>
      </c>
      <c r="G145" s="65">
        <v>2</v>
      </c>
      <c r="H145" s="63">
        <v>1</v>
      </c>
      <c r="I145" s="65">
        <v>1</v>
      </c>
      <c r="J145" s="63">
        <v>0.5</v>
      </c>
      <c r="K145" s="63">
        <f t="shared" si="2"/>
        <v>-0.5</v>
      </c>
      <c r="L145" s="121"/>
      <c r="M145" s="119"/>
      <c r="N145" s="147"/>
    </row>
    <row r="146" spans="1:14" ht="25.5" customHeight="1" x14ac:dyDescent="0.25">
      <c r="A146" s="132"/>
      <c r="B146" s="131"/>
      <c r="C146" s="121"/>
      <c r="D146" s="121" t="s">
        <v>920</v>
      </c>
      <c r="E146" s="62" t="s">
        <v>411</v>
      </c>
      <c r="F146" s="66">
        <v>100</v>
      </c>
      <c r="G146" s="65">
        <v>0</v>
      </c>
      <c r="H146" s="63">
        <v>0</v>
      </c>
      <c r="I146" s="65">
        <v>0</v>
      </c>
      <c r="J146" s="63">
        <v>0</v>
      </c>
      <c r="K146" s="63">
        <v>0</v>
      </c>
      <c r="L146" s="121"/>
      <c r="M146" s="119"/>
      <c r="N146" s="145"/>
    </row>
    <row r="147" spans="1:14" ht="27.75" customHeight="1" x14ac:dyDescent="0.25">
      <c r="A147" s="132"/>
      <c r="B147" s="131"/>
      <c r="C147" s="121"/>
      <c r="D147" s="121"/>
      <c r="E147" s="62" t="s">
        <v>412</v>
      </c>
      <c r="F147" s="66">
        <v>500</v>
      </c>
      <c r="G147" s="65">
        <v>0</v>
      </c>
      <c r="H147" s="63">
        <v>0</v>
      </c>
      <c r="I147" s="65">
        <v>0</v>
      </c>
      <c r="J147" s="63">
        <v>0</v>
      </c>
      <c r="K147" s="63">
        <v>0</v>
      </c>
      <c r="L147" s="121"/>
      <c r="M147" s="119"/>
      <c r="N147" s="145"/>
    </row>
    <row r="148" spans="1:14" ht="38.25" customHeight="1" x14ac:dyDescent="0.25">
      <c r="A148" s="132"/>
      <c r="B148" s="131"/>
      <c r="C148" s="121"/>
      <c r="D148" s="121"/>
      <c r="E148" s="62" t="s">
        <v>921</v>
      </c>
      <c r="F148" s="66">
        <v>4000</v>
      </c>
      <c r="G148" s="65">
        <v>0</v>
      </c>
      <c r="H148" s="63">
        <v>0</v>
      </c>
      <c r="I148" s="65">
        <v>0</v>
      </c>
      <c r="J148" s="63">
        <v>0</v>
      </c>
      <c r="K148" s="63">
        <v>0</v>
      </c>
      <c r="L148" s="121"/>
      <c r="M148" s="119"/>
      <c r="N148" s="145"/>
    </row>
    <row r="149" spans="1:14" ht="31.5" customHeight="1" x14ac:dyDescent="0.25">
      <c r="A149" s="132"/>
      <c r="B149" s="131"/>
      <c r="C149" s="121"/>
      <c r="D149" s="121"/>
      <c r="E149" s="62" t="s">
        <v>922</v>
      </c>
      <c r="F149" s="66">
        <v>30</v>
      </c>
      <c r="G149" s="65">
        <v>0</v>
      </c>
      <c r="H149" s="63">
        <v>0</v>
      </c>
      <c r="I149" s="65">
        <v>0</v>
      </c>
      <c r="J149" s="63">
        <v>0</v>
      </c>
      <c r="K149" s="63">
        <v>0</v>
      </c>
      <c r="L149" s="121"/>
      <c r="M149" s="119"/>
      <c r="N149" s="145"/>
    </row>
    <row r="150" spans="1:14" ht="30.75" customHeight="1" x14ac:dyDescent="0.25">
      <c r="A150" s="132"/>
      <c r="B150" s="131"/>
      <c r="C150" s="121"/>
      <c r="D150" s="121"/>
      <c r="E150" s="62" t="s">
        <v>923</v>
      </c>
      <c r="F150" s="66">
        <v>150</v>
      </c>
      <c r="G150" s="65">
        <v>0</v>
      </c>
      <c r="H150" s="63">
        <v>0</v>
      </c>
      <c r="I150" s="65">
        <v>0</v>
      </c>
      <c r="J150" s="63">
        <v>0</v>
      </c>
      <c r="K150" s="63">
        <v>0</v>
      </c>
      <c r="L150" s="121"/>
      <c r="M150" s="119"/>
      <c r="N150" s="145"/>
    </row>
    <row r="151" spans="1:14" ht="30.75" customHeight="1" x14ac:dyDescent="0.25">
      <c r="A151" s="132"/>
      <c r="B151" s="131"/>
      <c r="C151" s="121"/>
      <c r="D151" s="121"/>
      <c r="E151" s="62" t="s">
        <v>413</v>
      </c>
      <c r="F151" s="66">
        <v>150</v>
      </c>
      <c r="G151" s="65">
        <v>0</v>
      </c>
      <c r="H151" s="63">
        <v>0</v>
      </c>
      <c r="I151" s="65">
        <v>2</v>
      </c>
      <c r="J151" s="63">
        <v>1.3299999999999999E-2</v>
      </c>
      <c r="K151" s="63">
        <v>0</v>
      </c>
      <c r="L151" s="121"/>
      <c r="M151" s="119"/>
      <c r="N151" s="145"/>
    </row>
    <row r="152" spans="1:14" ht="39" customHeight="1" x14ac:dyDescent="0.25">
      <c r="A152" s="132"/>
      <c r="B152" s="131"/>
      <c r="C152" s="121"/>
      <c r="D152" s="121"/>
      <c r="E152" s="62" t="s">
        <v>414</v>
      </c>
      <c r="F152" s="66">
        <v>400</v>
      </c>
      <c r="G152" s="65">
        <v>0</v>
      </c>
      <c r="H152" s="63">
        <v>0</v>
      </c>
      <c r="I152" s="65">
        <v>18</v>
      </c>
      <c r="J152" s="63">
        <v>4.4999999999999998E-2</v>
      </c>
      <c r="K152" s="63">
        <v>0</v>
      </c>
      <c r="L152" s="121"/>
      <c r="M152" s="119"/>
      <c r="N152" s="145"/>
    </row>
    <row r="153" spans="1:14" ht="42" customHeight="1" x14ac:dyDescent="0.25">
      <c r="A153" s="132"/>
      <c r="B153" s="131"/>
      <c r="C153" s="121"/>
      <c r="D153" s="121"/>
      <c r="E153" s="62" t="s">
        <v>924</v>
      </c>
      <c r="F153" s="60">
        <v>0.2</v>
      </c>
      <c r="G153" s="65">
        <v>0</v>
      </c>
      <c r="H153" s="63">
        <v>0</v>
      </c>
      <c r="I153" s="65">
        <v>0</v>
      </c>
      <c r="J153" s="63">
        <v>0</v>
      </c>
      <c r="K153" s="63">
        <v>0</v>
      </c>
      <c r="L153" s="121"/>
      <c r="M153" s="119"/>
      <c r="N153" s="145"/>
    </row>
    <row r="154" spans="1:14" ht="23.25" customHeight="1" x14ac:dyDescent="0.25">
      <c r="A154" s="132"/>
      <c r="B154" s="131"/>
      <c r="C154" s="121"/>
      <c r="D154" s="121"/>
      <c r="E154" s="62" t="s">
        <v>925</v>
      </c>
      <c r="F154" s="66">
        <v>0.01</v>
      </c>
      <c r="G154" s="65">
        <v>0</v>
      </c>
      <c r="H154" s="63">
        <v>0</v>
      </c>
      <c r="I154" s="65">
        <v>0</v>
      </c>
      <c r="J154" s="63">
        <v>0</v>
      </c>
      <c r="K154" s="63">
        <v>0</v>
      </c>
      <c r="L154" s="121"/>
      <c r="M154" s="119"/>
      <c r="N154" s="145"/>
    </row>
    <row r="155" spans="1:14" ht="27" customHeight="1" x14ac:dyDescent="0.25">
      <c r="A155" s="132"/>
      <c r="B155" s="131"/>
      <c r="C155" s="121"/>
      <c r="D155" s="121"/>
      <c r="E155" s="62" t="s">
        <v>926</v>
      </c>
      <c r="F155" s="66">
        <v>1</v>
      </c>
      <c r="G155" s="65">
        <v>0</v>
      </c>
      <c r="H155" s="63">
        <v>0</v>
      </c>
      <c r="I155" s="65">
        <v>0</v>
      </c>
      <c r="J155" s="63">
        <v>0</v>
      </c>
      <c r="K155" s="63">
        <v>0</v>
      </c>
      <c r="L155" s="121"/>
      <c r="M155" s="119"/>
      <c r="N155" s="145"/>
    </row>
    <row r="156" spans="1:14" ht="18.75" customHeight="1" x14ac:dyDescent="0.25">
      <c r="A156" s="132"/>
      <c r="B156" s="131"/>
      <c r="C156" s="121"/>
      <c r="D156" s="121"/>
      <c r="E156" s="62" t="s">
        <v>927</v>
      </c>
      <c r="F156" s="66">
        <v>1</v>
      </c>
      <c r="G156" s="65">
        <v>0</v>
      </c>
      <c r="H156" s="63">
        <v>0</v>
      </c>
      <c r="I156" s="65">
        <v>0</v>
      </c>
      <c r="J156" s="63">
        <v>0</v>
      </c>
      <c r="K156" s="63">
        <v>0</v>
      </c>
      <c r="L156" s="121"/>
      <c r="M156" s="119"/>
      <c r="N156" s="145"/>
    </row>
    <row r="157" spans="1:14" ht="21.75" customHeight="1" x14ac:dyDescent="0.25">
      <c r="A157" s="132" t="s">
        <v>1050</v>
      </c>
      <c r="B157" s="131" t="s">
        <v>415</v>
      </c>
      <c r="C157" s="121" t="s">
        <v>416</v>
      </c>
      <c r="D157" s="121" t="s">
        <v>417</v>
      </c>
      <c r="E157" s="59" t="s">
        <v>930</v>
      </c>
      <c r="F157" s="24">
        <v>20000</v>
      </c>
      <c r="G157" s="65">
        <v>0</v>
      </c>
      <c r="H157" s="63">
        <v>0</v>
      </c>
      <c r="I157" s="65">
        <v>0</v>
      </c>
      <c r="J157" s="63">
        <v>0</v>
      </c>
      <c r="K157" s="63">
        <v>0</v>
      </c>
      <c r="L157" s="121" t="s">
        <v>933</v>
      </c>
      <c r="M157" s="119" t="s">
        <v>418</v>
      </c>
    </row>
    <row r="158" spans="1:14" ht="21.75" customHeight="1" x14ac:dyDescent="0.25">
      <c r="A158" s="132"/>
      <c r="B158" s="131"/>
      <c r="C158" s="121"/>
      <c r="D158" s="121"/>
      <c r="E158" s="59" t="s">
        <v>931</v>
      </c>
      <c r="F158" s="24">
        <v>10000</v>
      </c>
      <c r="G158" s="65">
        <v>0</v>
      </c>
      <c r="H158" s="63">
        <v>0</v>
      </c>
      <c r="I158" s="65">
        <v>0</v>
      </c>
      <c r="J158" s="63">
        <v>0</v>
      </c>
      <c r="K158" s="63">
        <v>0</v>
      </c>
      <c r="L158" s="121"/>
      <c r="M158" s="119"/>
    </row>
    <row r="159" spans="1:14" ht="18.75" customHeight="1" x14ac:dyDescent="0.25">
      <c r="A159" s="132"/>
      <c r="B159" s="131"/>
      <c r="C159" s="121"/>
      <c r="D159" s="121"/>
      <c r="E159" s="59" t="s">
        <v>932</v>
      </c>
      <c r="F159" s="24">
        <v>40000</v>
      </c>
      <c r="G159" s="65">
        <v>0</v>
      </c>
      <c r="H159" s="63">
        <v>0</v>
      </c>
      <c r="I159" s="65">
        <v>0</v>
      </c>
      <c r="J159" s="63">
        <v>0</v>
      </c>
      <c r="K159" s="63">
        <v>0</v>
      </c>
      <c r="L159" s="121"/>
      <c r="M159" s="119"/>
    </row>
    <row r="160" spans="1:14" ht="19.5" customHeight="1" x14ac:dyDescent="0.25">
      <c r="A160" s="132"/>
      <c r="B160" s="131"/>
      <c r="C160" s="121"/>
      <c r="D160" s="121"/>
      <c r="E160" s="59" t="s">
        <v>419</v>
      </c>
      <c r="F160" s="24">
        <v>1</v>
      </c>
      <c r="G160" s="65">
        <v>1</v>
      </c>
      <c r="H160" s="63">
        <v>1</v>
      </c>
      <c r="I160" s="65">
        <v>1</v>
      </c>
      <c r="J160" s="63">
        <v>1</v>
      </c>
      <c r="K160" s="63">
        <f t="shared" ref="K160:K196" si="3">+(I160/G160)-1</f>
        <v>0</v>
      </c>
      <c r="L160" s="121"/>
      <c r="M160" s="119"/>
    </row>
    <row r="161" spans="1:13" ht="21.75" customHeight="1" x14ac:dyDescent="0.25">
      <c r="A161" s="132"/>
      <c r="B161" s="131"/>
      <c r="C161" s="121"/>
      <c r="D161" s="121"/>
      <c r="E161" s="59" t="s">
        <v>420</v>
      </c>
      <c r="F161" s="24">
        <v>1</v>
      </c>
      <c r="G161" s="65">
        <v>1</v>
      </c>
      <c r="H161" s="63">
        <v>1</v>
      </c>
      <c r="I161" s="65">
        <v>1</v>
      </c>
      <c r="J161" s="63">
        <v>1</v>
      </c>
      <c r="K161" s="63">
        <f t="shared" si="3"/>
        <v>0</v>
      </c>
      <c r="L161" s="121"/>
      <c r="M161" s="119"/>
    </row>
    <row r="162" spans="1:13" x14ac:dyDescent="0.25">
      <c r="A162" s="132"/>
      <c r="B162" s="131"/>
      <c r="C162" s="121"/>
      <c r="D162" s="121"/>
      <c r="E162" s="59" t="s">
        <v>421</v>
      </c>
      <c r="F162" s="24">
        <v>1</v>
      </c>
      <c r="G162" s="65">
        <v>1</v>
      </c>
      <c r="H162" s="63">
        <v>1</v>
      </c>
      <c r="I162" s="65">
        <v>1</v>
      </c>
      <c r="J162" s="63">
        <v>1</v>
      </c>
      <c r="K162" s="63">
        <f t="shared" si="3"/>
        <v>0</v>
      </c>
      <c r="L162" s="121"/>
      <c r="M162" s="119"/>
    </row>
    <row r="163" spans="1:13" ht="31.5" customHeight="1" x14ac:dyDescent="0.25">
      <c r="A163" s="132"/>
      <c r="B163" s="131"/>
      <c r="C163" s="121"/>
      <c r="D163" s="121" t="s">
        <v>422</v>
      </c>
      <c r="E163" s="59" t="s">
        <v>423</v>
      </c>
      <c r="F163" s="24">
        <v>5000</v>
      </c>
      <c r="G163" s="65">
        <v>0</v>
      </c>
      <c r="H163" s="63">
        <v>0</v>
      </c>
      <c r="I163" s="65">
        <v>0</v>
      </c>
      <c r="J163" s="63">
        <v>0</v>
      </c>
      <c r="K163" s="63">
        <v>0</v>
      </c>
      <c r="L163" s="121"/>
      <c r="M163" s="119"/>
    </row>
    <row r="164" spans="1:13" ht="33" customHeight="1" x14ac:dyDescent="0.25">
      <c r="A164" s="132"/>
      <c r="B164" s="131"/>
      <c r="C164" s="121"/>
      <c r="D164" s="121"/>
      <c r="E164" s="59" t="s">
        <v>424</v>
      </c>
      <c r="F164" s="24">
        <v>1385</v>
      </c>
      <c r="G164" s="65">
        <v>1385</v>
      </c>
      <c r="H164" s="63">
        <v>1</v>
      </c>
      <c r="I164" s="65">
        <v>1385</v>
      </c>
      <c r="J164" s="63">
        <v>1</v>
      </c>
      <c r="K164" s="63">
        <f t="shared" si="3"/>
        <v>0</v>
      </c>
      <c r="L164" s="121"/>
      <c r="M164" s="119"/>
    </row>
    <row r="165" spans="1:13" ht="18.75" customHeight="1" x14ac:dyDescent="0.25">
      <c r="A165" s="132"/>
      <c r="B165" s="131"/>
      <c r="C165" s="121"/>
      <c r="D165" s="121"/>
      <c r="E165" s="59" t="s">
        <v>425</v>
      </c>
      <c r="F165" s="24">
        <v>1</v>
      </c>
      <c r="G165" s="65">
        <v>1</v>
      </c>
      <c r="H165" s="63">
        <v>1</v>
      </c>
      <c r="I165" s="65">
        <v>1</v>
      </c>
      <c r="J165" s="63">
        <v>1</v>
      </c>
      <c r="K165" s="63">
        <f t="shared" si="3"/>
        <v>0</v>
      </c>
      <c r="L165" s="121"/>
      <c r="M165" s="119"/>
    </row>
    <row r="166" spans="1:13" ht="18.75" customHeight="1" x14ac:dyDescent="0.25">
      <c r="A166" s="132"/>
      <c r="B166" s="131"/>
      <c r="C166" s="121"/>
      <c r="D166" s="121"/>
      <c r="E166" s="59" t="s">
        <v>426</v>
      </c>
      <c r="F166" s="24">
        <v>1</v>
      </c>
      <c r="G166" s="65">
        <v>1</v>
      </c>
      <c r="H166" s="63">
        <v>1</v>
      </c>
      <c r="I166" s="65">
        <v>0</v>
      </c>
      <c r="J166" s="63">
        <v>0</v>
      </c>
      <c r="K166" s="63">
        <f t="shared" si="3"/>
        <v>-1</v>
      </c>
      <c r="L166" s="121"/>
      <c r="M166" s="119"/>
    </row>
    <row r="167" spans="1:13" ht="19.5" customHeight="1" x14ac:dyDescent="0.25">
      <c r="A167" s="132"/>
      <c r="B167" s="131"/>
      <c r="C167" s="121"/>
      <c r="D167" s="121"/>
      <c r="E167" s="59" t="s">
        <v>427</v>
      </c>
      <c r="F167" s="24">
        <v>1</v>
      </c>
      <c r="G167" s="65">
        <v>1</v>
      </c>
      <c r="H167" s="63">
        <v>1</v>
      </c>
      <c r="I167" s="65">
        <v>0</v>
      </c>
      <c r="J167" s="63">
        <v>0</v>
      </c>
      <c r="K167" s="63">
        <f t="shared" si="3"/>
        <v>-1</v>
      </c>
      <c r="L167" s="121"/>
      <c r="M167" s="119"/>
    </row>
    <row r="168" spans="1:13" ht="28.5" customHeight="1" x14ac:dyDescent="0.25">
      <c r="A168" s="132"/>
      <c r="B168" s="131"/>
      <c r="C168" s="121"/>
      <c r="D168" s="24" t="s">
        <v>428</v>
      </c>
      <c r="E168" s="59" t="s">
        <v>429</v>
      </c>
      <c r="F168" s="24">
        <v>7000</v>
      </c>
      <c r="G168" s="65">
        <v>2801</v>
      </c>
      <c r="H168" s="63">
        <v>0.40010000000000001</v>
      </c>
      <c r="I168" s="65">
        <v>7070</v>
      </c>
      <c r="J168" s="63">
        <v>1.01</v>
      </c>
      <c r="K168" s="63">
        <f t="shared" si="3"/>
        <v>1.5240985362370583</v>
      </c>
      <c r="L168" s="121"/>
      <c r="M168" s="119"/>
    </row>
    <row r="169" spans="1:13" ht="18" customHeight="1" x14ac:dyDescent="0.25">
      <c r="A169" s="132"/>
      <c r="B169" s="131"/>
      <c r="C169" s="121"/>
      <c r="D169" s="121" t="s">
        <v>430</v>
      </c>
      <c r="E169" s="59" t="s">
        <v>431</v>
      </c>
      <c r="F169" s="24">
        <v>3</v>
      </c>
      <c r="G169" s="65">
        <v>0</v>
      </c>
      <c r="H169" s="63">
        <v>0</v>
      </c>
      <c r="I169" s="65">
        <v>0</v>
      </c>
      <c r="J169" s="63">
        <v>0</v>
      </c>
      <c r="K169" s="63">
        <v>0</v>
      </c>
      <c r="L169" s="121"/>
      <c r="M169" s="119"/>
    </row>
    <row r="170" spans="1:13" x14ac:dyDescent="0.25">
      <c r="A170" s="132"/>
      <c r="B170" s="131"/>
      <c r="C170" s="121"/>
      <c r="D170" s="121"/>
      <c r="E170" s="59" t="s">
        <v>432</v>
      </c>
      <c r="F170" s="24">
        <v>1</v>
      </c>
      <c r="G170" s="65">
        <v>1</v>
      </c>
      <c r="H170" s="63">
        <v>1</v>
      </c>
      <c r="I170" s="65">
        <v>1</v>
      </c>
      <c r="J170" s="63">
        <v>1</v>
      </c>
      <c r="K170" s="63">
        <f t="shared" si="3"/>
        <v>0</v>
      </c>
      <c r="L170" s="121"/>
      <c r="M170" s="119"/>
    </row>
    <row r="171" spans="1:13" ht="18" customHeight="1" x14ac:dyDescent="0.25">
      <c r="A171" s="132"/>
      <c r="B171" s="131"/>
      <c r="C171" s="121"/>
      <c r="D171" s="121"/>
      <c r="E171" s="59" t="s">
        <v>433</v>
      </c>
      <c r="F171" s="24">
        <v>1</v>
      </c>
      <c r="G171" s="65">
        <v>1</v>
      </c>
      <c r="H171" s="63">
        <v>1</v>
      </c>
      <c r="I171" s="65">
        <v>0</v>
      </c>
      <c r="J171" s="63">
        <v>0</v>
      </c>
      <c r="K171" s="63">
        <f t="shared" si="3"/>
        <v>-1</v>
      </c>
      <c r="L171" s="121"/>
      <c r="M171" s="119"/>
    </row>
    <row r="172" spans="1:13" x14ac:dyDescent="0.25">
      <c r="A172" s="132"/>
      <c r="B172" s="131"/>
      <c r="C172" s="121"/>
      <c r="D172" s="121"/>
      <c r="E172" s="59" t="s">
        <v>434</v>
      </c>
      <c r="F172" s="24">
        <v>1</v>
      </c>
      <c r="G172" s="65">
        <v>0</v>
      </c>
      <c r="H172" s="63">
        <v>0</v>
      </c>
      <c r="I172" s="65">
        <v>0</v>
      </c>
      <c r="J172" s="63">
        <v>0</v>
      </c>
      <c r="K172" s="63">
        <v>0</v>
      </c>
      <c r="L172" s="121"/>
      <c r="M172" s="119"/>
    </row>
    <row r="173" spans="1:13" ht="27.75" customHeight="1" x14ac:dyDescent="0.25">
      <c r="A173" s="132" t="s">
        <v>1016</v>
      </c>
      <c r="B173" s="131" t="s">
        <v>435</v>
      </c>
      <c r="C173" s="121" t="s">
        <v>102</v>
      </c>
      <c r="D173" s="121" t="s">
        <v>436</v>
      </c>
      <c r="E173" s="62" t="s">
        <v>935</v>
      </c>
      <c r="F173" s="24">
        <v>124</v>
      </c>
      <c r="G173" s="65">
        <v>62</v>
      </c>
      <c r="H173" s="63">
        <v>0.5</v>
      </c>
      <c r="I173" s="65">
        <v>52</v>
      </c>
      <c r="J173" s="63">
        <v>0.4194</v>
      </c>
      <c r="K173" s="63">
        <f t="shared" si="3"/>
        <v>-0.16129032258064513</v>
      </c>
      <c r="L173" s="121" t="s">
        <v>105</v>
      </c>
      <c r="M173" s="119" t="s">
        <v>106</v>
      </c>
    </row>
    <row r="174" spans="1:13" ht="28.5" customHeight="1" x14ac:dyDescent="0.25">
      <c r="A174" s="132"/>
      <c r="B174" s="131"/>
      <c r="C174" s="121"/>
      <c r="D174" s="121"/>
      <c r="E174" s="62" t="s">
        <v>936</v>
      </c>
      <c r="F174" s="24">
        <v>3</v>
      </c>
      <c r="G174" s="65">
        <v>2</v>
      </c>
      <c r="H174" s="63">
        <v>0.66669999999999996</v>
      </c>
      <c r="I174" s="65">
        <v>2</v>
      </c>
      <c r="J174" s="63">
        <v>0.66669999999999996</v>
      </c>
      <c r="K174" s="63">
        <f t="shared" si="3"/>
        <v>0</v>
      </c>
      <c r="L174" s="121"/>
      <c r="M174" s="119"/>
    </row>
    <row r="175" spans="1:13" ht="33.75" customHeight="1" x14ac:dyDescent="0.25">
      <c r="A175" s="132"/>
      <c r="B175" s="131"/>
      <c r="C175" s="121"/>
      <c r="D175" s="121"/>
      <c r="E175" s="62" t="s">
        <v>937</v>
      </c>
      <c r="F175" s="24">
        <v>1</v>
      </c>
      <c r="G175" s="65">
        <v>0</v>
      </c>
      <c r="H175" s="63">
        <v>0</v>
      </c>
      <c r="I175" s="65">
        <v>0</v>
      </c>
      <c r="J175" s="63">
        <v>0</v>
      </c>
      <c r="K175" s="63">
        <v>0</v>
      </c>
      <c r="L175" s="121"/>
      <c r="M175" s="119"/>
    </row>
    <row r="176" spans="1:13" ht="28.5" customHeight="1" x14ac:dyDescent="0.25">
      <c r="A176" s="132"/>
      <c r="B176" s="131"/>
      <c r="C176" s="121"/>
      <c r="D176" s="121" t="s">
        <v>437</v>
      </c>
      <c r="E176" s="62" t="s">
        <v>438</v>
      </c>
      <c r="F176" s="24">
        <v>12</v>
      </c>
      <c r="G176" s="65">
        <v>0</v>
      </c>
      <c r="H176" s="63">
        <v>0</v>
      </c>
      <c r="I176" s="65">
        <v>0</v>
      </c>
      <c r="J176" s="63">
        <v>0</v>
      </c>
      <c r="K176" s="63">
        <v>0</v>
      </c>
      <c r="L176" s="121"/>
      <c r="M176" s="119"/>
    </row>
    <row r="177" spans="1:13" ht="36" customHeight="1" x14ac:dyDescent="0.25">
      <c r="A177" s="132"/>
      <c r="B177" s="131"/>
      <c r="C177" s="121"/>
      <c r="D177" s="121"/>
      <c r="E177" s="62" t="s">
        <v>439</v>
      </c>
      <c r="F177" s="24">
        <v>1</v>
      </c>
      <c r="G177" s="65">
        <v>0</v>
      </c>
      <c r="H177" s="63">
        <v>0</v>
      </c>
      <c r="I177" s="65">
        <v>0</v>
      </c>
      <c r="J177" s="63">
        <v>0</v>
      </c>
      <c r="K177" s="63">
        <v>0</v>
      </c>
      <c r="L177" s="121"/>
      <c r="M177" s="119"/>
    </row>
    <row r="178" spans="1:13" ht="54" customHeight="1" x14ac:dyDescent="0.25">
      <c r="A178" s="132"/>
      <c r="B178" s="131"/>
      <c r="C178" s="121"/>
      <c r="D178" s="24" t="s">
        <v>440</v>
      </c>
      <c r="E178" s="62" t="s">
        <v>441</v>
      </c>
      <c r="F178" s="24">
        <v>1</v>
      </c>
      <c r="G178" s="65">
        <v>0</v>
      </c>
      <c r="H178" s="63">
        <v>0</v>
      </c>
      <c r="I178" s="65">
        <v>0</v>
      </c>
      <c r="J178" s="63">
        <v>0</v>
      </c>
      <c r="K178" s="63">
        <v>0</v>
      </c>
      <c r="L178" s="121"/>
      <c r="M178" s="119"/>
    </row>
    <row r="179" spans="1:13" ht="22.5" customHeight="1" x14ac:dyDescent="0.25">
      <c r="A179" s="132" t="s">
        <v>939</v>
      </c>
      <c r="B179" s="131" t="s">
        <v>442</v>
      </c>
      <c r="C179" s="121" t="s">
        <v>109</v>
      </c>
      <c r="D179" s="121" t="s">
        <v>443</v>
      </c>
      <c r="E179" s="59" t="s">
        <v>368</v>
      </c>
      <c r="F179" s="24">
        <v>1</v>
      </c>
      <c r="G179" s="65">
        <v>1</v>
      </c>
      <c r="H179" s="63">
        <v>1</v>
      </c>
      <c r="I179" s="65">
        <v>1</v>
      </c>
      <c r="J179" s="63">
        <v>1</v>
      </c>
      <c r="K179" s="63">
        <f t="shared" si="3"/>
        <v>0</v>
      </c>
      <c r="L179" s="121" t="s">
        <v>940</v>
      </c>
      <c r="M179" s="119" t="s">
        <v>87</v>
      </c>
    </row>
    <row r="180" spans="1:13" ht="19.5" customHeight="1" x14ac:dyDescent="0.25">
      <c r="A180" s="132"/>
      <c r="B180" s="131"/>
      <c r="C180" s="121"/>
      <c r="D180" s="121"/>
      <c r="E180" s="59" t="s">
        <v>444</v>
      </c>
      <c r="F180" s="24">
        <v>1</v>
      </c>
      <c r="G180" s="65">
        <v>0</v>
      </c>
      <c r="H180" s="63">
        <v>0</v>
      </c>
      <c r="I180" s="65">
        <v>1</v>
      </c>
      <c r="J180" s="63">
        <v>1</v>
      </c>
      <c r="K180" s="63">
        <v>0</v>
      </c>
      <c r="L180" s="121"/>
      <c r="M180" s="119"/>
    </row>
    <row r="181" spans="1:13" ht="18.75" customHeight="1" x14ac:dyDescent="0.25">
      <c r="A181" s="132"/>
      <c r="B181" s="131"/>
      <c r="C181" s="121"/>
      <c r="D181" s="121"/>
      <c r="E181" s="59" t="s">
        <v>445</v>
      </c>
      <c r="F181" s="24">
        <v>1</v>
      </c>
      <c r="G181" s="65">
        <v>0</v>
      </c>
      <c r="H181" s="63">
        <v>0</v>
      </c>
      <c r="I181" s="65">
        <v>1</v>
      </c>
      <c r="J181" s="63">
        <v>1</v>
      </c>
      <c r="K181" s="63">
        <v>0</v>
      </c>
      <c r="L181" s="121"/>
      <c r="M181" s="119"/>
    </row>
    <row r="182" spans="1:13" x14ac:dyDescent="0.25">
      <c r="A182" s="132"/>
      <c r="B182" s="131"/>
      <c r="C182" s="121"/>
      <c r="D182" s="121"/>
      <c r="E182" s="59" t="s">
        <v>446</v>
      </c>
      <c r="F182" s="24">
        <v>700000</v>
      </c>
      <c r="G182" s="65">
        <v>100030</v>
      </c>
      <c r="H182" s="63">
        <v>0.1429</v>
      </c>
      <c r="I182" s="65">
        <v>119700</v>
      </c>
      <c r="J182" s="63">
        <v>0.17100000000000001</v>
      </c>
      <c r="K182" s="63">
        <f t="shared" si="3"/>
        <v>0.19664100769769077</v>
      </c>
      <c r="L182" s="121"/>
      <c r="M182" s="119"/>
    </row>
    <row r="183" spans="1:13" ht="25.5" customHeight="1" x14ac:dyDescent="0.25">
      <c r="A183" s="132" t="s">
        <v>1016</v>
      </c>
      <c r="B183" s="131" t="s">
        <v>447</v>
      </c>
      <c r="C183" s="121" t="s">
        <v>448</v>
      </c>
      <c r="D183" s="123" t="s">
        <v>449</v>
      </c>
      <c r="E183" s="59" t="s">
        <v>450</v>
      </c>
      <c r="F183" s="63">
        <v>1</v>
      </c>
      <c r="G183" s="65">
        <v>40</v>
      </c>
      <c r="H183" s="63">
        <v>0.4</v>
      </c>
      <c r="I183" s="65">
        <v>30</v>
      </c>
      <c r="J183" s="63">
        <v>0.3</v>
      </c>
      <c r="K183" s="63">
        <f t="shared" si="3"/>
        <v>-0.25</v>
      </c>
      <c r="L183" s="121" t="s">
        <v>116</v>
      </c>
      <c r="M183" s="119" t="s">
        <v>117</v>
      </c>
    </row>
    <row r="184" spans="1:13" ht="19.5" customHeight="1" x14ac:dyDescent="0.25">
      <c r="A184" s="132"/>
      <c r="B184" s="131"/>
      <c r="C184" s="121"/>
      <c r="D184" s="124"/>
      <c r="E184" s="59" t="s">
        <v>419</v>
      </c>
      <c r="F184" s="68">
        <v>3</v>
      </c>
      <c r="G184" s="65">
        <v>2</v>
      </c>
      <c r="H184" s="63">
        <v>0.66659999999999997</v>
      </c>
      <c r="I184" s="65">
        <v>1</v>
      </c>
      <c r="J184" s="63">
        <v>0.16669999999999999</v>
      </c>
      <c r="K184" s="63">
        <f t="shared" si="3"/>
        <v>-0.5</v>
      </c>
      <c r="L184" s="121"/>
      <c r="M184" s="119"/>
    </row>
    <row r="185" spans="1:13" ht="22.5" customHeight="1" x14ac:dyDescent="0.25">
      <c r="A185" s="132"/>
      <c r="B185" s="131"/>
      <c r="C185" s="121"/>
      <c r="D185" s="124"/>
      <c r="E185" s="59" t="s">
        <v>451</v>
      </c>
      <c r="F185" s="68">
        <v>3</v>
      </c>
      <c r="G185" s="65">
        <v>2</v>
      </c>
      <c r="H185" s="63">
        <v>0.66659999999999997</v>
      </c>
      <c r="I185" s="65">
        <v>0</v>
      </c>
      <c r="J185" s="63">
        <v>0</v>
      </c>
      <c r="K185" s="63">
        <f t="shared" si="3"/>
        <v>-1</v>
      </c>
      <c r="L185" s="121"/>
      <c r="M185" s="119"/>
    </row>
    <row r="186" spans="1:13" ht="21" customHeight="1" x14ac:dyDescent="0.25">
      <c r="A186" s="132"/>
      <c r="B186" s="131"/>
      <c r="C186" s="121"/>
      <c r="D186" s="125"/>
      <c r="E186" s="59" t="s">
        <v>452</v>
      </c>
      <c r="F186" s="68">
        <v>3</v>
      </c>
      <c r="G186" s="65">
        <v>0</v>
      </c>
      <c r="H186" s="63">
        <v>0</v>
      </c>
      <c r="I186" s="65">
        <v>0</v>
      </c>
      <c r="J186" s="63">
        <v>0</v>
      </c>
      <c r="K186" s="63">
        <v>0</v>
      </c>
      <c r="L186" s="121"/>
      <c r="M186" s="119"/>
    </row>
    <row r="187" spans="1:13" ht="40.5" customHeight="1" x14ac:dyDescent="0.25">
      <c r="A187" s="132"/>
      <c r="B187" s="131"/>
      <c r="C187" s="121"/>
      <c r="D187" s="24" t="s">
        <v>453</v>
      </c>
      <c r="E187" s="59" t="s">
        <v>454</v>
      </c>
      <c r="F187" s="66">
        <v>300</v>
      </c>
      <c r="G187" s="65">
        <v>120</v>
      </c>
      <c r="H187" s="63">
        <v>0.4</v>
      </c>
      <c r="I187" s="65">
        <v>90</v>
      </c>
      <c r="J187" s="63">
        <v>0.3</v>
      </c>
      <c r="K187" s="63">
        <f t="shared" si="3"/>
        <v>-0.25</v>
      </c>
      <c r="L187" s="121"/>
      <c r="M187" s="119"/>
    </row>
    <row r="188" spans="1:13" ht="31.5" customHeight="1" x14ac:dyDescent="0.25">
      <c r="A188" s="132" t="s">
        <v>1016</v>
      </c>
      <c r="B188" s="131" t="s">
        <v>455</v>
      </c>
      <c r="C188" s="121" t="s">
        <v>120</v>
      </c>
      <c r="D188" s="123" t="s">
        <v>456</v>
      </c>
      <c r="E188" s="59" t="s">
        <v>457</v>
      </c>
      <c r="F188" s="66">
        <v>50000</v>
      </c>
      <c r="G188" s="65">
        <v>20000</v>
      </c>
      <c r="H188" s="63">
        <v>0.4</v>
      </c>
      <c r="I188" s="65">
        <v>470</v>
      </c>
      <c r="J188" s="63">
        <v>9.4000000000000004E-3</v>
      </c>
      <c r="K188" s="63">
        <f t="shared" si="3"/>
        <v>-0.97650000000000003</v>
      </c>
      <c r="L188" s="121" t="s">
        <v>116</v>
      </c>
      <c r="M188" s="119" t="s">
        <v>117</v>
      </c>
    </row>
    <row r="189" spans="1:13" ht="23.25" customHeight="1" x14ac:dyDescent="0.25">
      <c r="A189" s="132"/>
      <c r="B189" s="131"/>
      <c r="C189" s="121"/>
      <c r="D189" s="124"/>
      <c r="E189" s="59" t="s">
        <v>419</v>
      </c>
      <c r="F189" s="66">
        <v>1</v>
      </c>
      <c r="G189" s="65">
        <v>1</v>
      </c>
      <c r="H189" s="63">
        <v>1</v>
      </c>
      <c r="I189" s="65">
        <v>0</v>
      </c>
      <c r="J189" s="63">
        <v>0</v>
      </c>
      <c r="K189" s="63">
        <f t="shared" si="3"/>
        <v>-1</v>
      </c>
      <c r="L189" s="121"/>
      <c r="M189" s="119"/>
    </row>
    <row r="190" spans="1:13" ht="21.75" customHeight="1" x14ac:dyDescent="0.25">
      <c r="A190" s="132"/>
      <c r="B190" s="131"/>
      <c r="C190" s="121"/>
      <c r="D190" s="124"/>
      <c r="E190" s="59" t="s">
        <v>451</v>
      </c>
      <c r="F190" s="66">
        <v>1</v>
      </c>
      <c r="G190" s="65">
        <v>1</v>
      </c>
      <c r="H190" s="63">
        <v>1</v>
      </c>
      <c r="I190" s="65">
        <v>0</v>
      </c>
      <c r="J190" s="63">
        <v>0</v>
      </c>
      <c r="K190" s="63">
        <f t="shared" si="3"/>
        <v>-1</v>
      </c>
      <c r="L190" s="121"/>
      <c r="M190" s="119"/>
    </row>
    <row r="191" spans="1:13" ht="22.5" customHeight="1" x14ac:dyDescent="0.25">
      <c r="A191" s="132"/>
      <c r="B191" s="131"/>
      <c r="C191" s="121"/>
      <c r="D191" s="125"/>
      <c r="E191" s="59" t="s">
        <v>452</v>
      </c>
      <c r="F191" s="66">
        <v>1</v>
      </c>
      <c r="G191" s="65">
        <v>0</v>
      </c>
      <c r="H191" s="63">
        <v>0</v>
      </c>
      <c r="I191" s="65">
        <v>0</v>
      </c>
      <c r="J191" s="63">
        <v>0</v>
      </c>
      <c r="K191" s="63">
        <v>0</v>
      </c>
      <c r="L191" s="121"/>
      <c r="M191" s="119"/>
    </row>
    <row r="192" spans="1:13" ht="34.5" customHeight="1" x14ac:dyDescent="0.25">
      <c r="A192" s="132"/>
      <c r="B192" s="131"/>
      <c r="C192" s="121"/>
      <c r="D192" s="123" t="s">
        <v>458</v>
      </c>
      <c r="E192" s="59" t="s">
        <v>459</v>
      </c>
      <c r="F192" s="66">
        <v>6000</v>
      </c>
      <c r="G192" s="65">
        <v>2400</v>
      </c>
      <c r="H192" s="63">
        <v>0.4</v>
      </c>
      <c r="I192" s="65">
        <v>0</v>
      </c>
      <c r="J192" s="63">
        <v>0</v>
      </c>
      <c r="K192" s="63">
        <f t="shared" si="3"/>
        <v>-1</v>
      </c>
      <c r="L192" s="121"/>
      <c r="M192" s="119"/>
    </row>
    <row r="193" spans="1:13" ht="22.5" customHeight="1" x14ac:dyDescent="0.25">
      <c r="A193" s="132"/>
      <c r="B193" s="131"/>
      <c r="C193" s="121"/>
      <c r="D193" s="124"/>
      <c r="E193" s="59" t="s">
        <v>460</v>
      </c>
      <c r="F193" s="66">
        <v>1</v>
      </c>
      <c r="G193" s="65">
        <v>1</v>
      </c>
      <c r="H193" s="63">
        <v>1</v>
      </c>
      <c r="I193" s="65">
        <v>0</v>
      </c>
      <c r="J193" s="63">
        <v>0</v>
      </c>
      <c r="K193" s="63">
        <f t="shared" si="3"/>
        <v>-1</v>
      </c>
      <c r="L193" s="121"/>
      <c r="M193" s="119"/>
    </row>
    <row r="194" spans="1:13" ht="22.5" customHeight="1" x14ac:dyDescent="0.25">
      <c r="A194" s="132"/>
      <c r="B194" s="131"/>
      <c r="C194" s="121"/>
      <c r="D194" s="124"/>
      <c r="E194" s="59" t="s">
        <v>461</v>
      </c>
      <c r="F194" s="66">
        <v>1</v>
      </c>
      <c r="G194" s="65">
        <v>1</v>
      </c>
      <c r="H194" s="63">
        <v>1</v>
      </c>
      <c r="I194" s="65">
        <v>0</v>
      </c>
      <c r="J194" s="63">
        <v>0</v>
      </c>
      <c r="K194" s="63">
        <f t="shared" si="3"/>
        <v>-1</v>
      </c>
      <c r="L194" s="121"/>
      <c r="M194" s="119"/>
    </row>
    <row r="195" spans="1:13" ht="23.25" customHeight="1" x14ac:dyDescent="0.25">
      <c r="A195" s="132"/>
      <c r="B195" s="131"/>
      <c r="C195" s="121"/>
      <c r="D195" s="125"/>
      <c r="E195" s="59" t="s">
        <v>462</v>
      </c>
      <c r="F195" s="66">
        <v>1</v>
      </c>
      <c r="G195" s="65">
        <v>0</v>
      </c>
      <c r="H195" s="63">
        <v>0</v>
      </c>
      <c r="I195" s="65">
        <v>0</v>
      </c>
      <c r="J195" s="63">
        <v>0</v>
      </c>
      <c r="K195" s="63">
        <v>0</v>
      </c>
      <c r="L195" s="121"/>
      <c r="M195" s="119"/>
    </row>
    <row r="196" spans="1:13" ht="24.75" customHeight="1" x14ac:dyDescent="0.25">
      <c r="A196" s="132"/>
      <c r="B196" s="131"/>
      <c r="C196" s="121"/>
      <c r="D196" s="123" t="s">
        <v>463</v>
      </c>
      <c r="E196" s="59" t="s">
        <v>464</v>
      </c>
      <c r="F196" s="66">
        <v>4</v>
      </c>
      <c r="G196" s="65">
        <v>2</v>
      </c>
      <c r="H196" s="63">
        <v>0.4</v>
      </c>
      <c r="I196" s="65">
        <v>5</v>
      </c>
      <c r="J196" s="63">
        <v>1.2</v>
      </c>
      <c r="K196" s="63">
        <f t="shared" si="3"/>
        <v>1.5</v>
      </c>
      <c r="L196" s="121"/>
      <c r="M196" s="119"/>
    </row>
    <row r="197" spans="1:13" ht="21.75" customHeight="1" x14ac:dyDescent="0.25">
      <c r="A197" s="132"/>
      <c r="B197" s="131"/>
      <c r="C197" s="121"/>
      <c r="D197" s="124"/>
      <c r="E197" s="59" t="s">
        <v>425</v>
      </c>
      <c r="F197" s="66">
        <v>1</v>
      </c>
      <c r="G197" s="65">
        <v>1</v>
      </c>
      <c r="H197" s="63">
        <v>1</v>
      </c>
      <c r="I197" s="65">
        <v>0</v>
      </c>
      <c r="J197" s="63">
        <v>0</v>
      </c>
      <c r="K197" s="63">
        <f t="shared" ref="K197:K258" si="4">+(I197/G197)-1</f>
        <v>-1</v>
      </c>
      <c r="L197" s="121"/>
      <c r="M197" s="119"/>
    </row>
    <row r="198" spans="1:13" ht="21" customHeight="1" x14ac:dyDescent="0.25">
      <c r="A198" s="132"/>
      <c r="B198" s="131"/>
      <c r="C198" s="121"/>
      <c r="D198" s="124"/>
      <c r="E198" s="59" t="s">
        <v>426</v>
      </c>
      <c r="F198" s="66">
        <v>1</v>
      </c>
      <c r="G198" s="65">
        <v>1</v>
      </c>
      <c r="H198" s="63">
        <v>1</v>
      </c>
      <c r="I198" s="65">
        <v>0</v>
      </c>
      <c r="J198" s="63">
        <v>0</v>
      </c>
      <c r="K198" s="63">
        <f t="shared" si="4"/>
        <v>-1</v>
      </c>
      <c r="L198" s="121"/>
      <c r="M198" s="119"/>
    </row>
    <row r="199" spans="1:13" ht="24" customHeight="1" x14ac:dyDescent="0.25">
      <c r="A199" s="132"/>
      <c r="B199" s="131"/>
      <c r="C199" s="121"/>
      <c r="D199" s="125"/>
      <c r="E199" s="59" t="s">
        <v>427</v>
      </c>
      <c r="F199" s="66">
        <v>1</v>
      </c>
      <c r="G199" s="65">
        <v>0</v>
      </c>
      <c r="H199" s="63">
        <v>0</v>
      </c>
      <c r="I199" s="65">
        <v>0</v>
      </c>
      <c r="J199" s="63">
        <v>0</v>
      </c>
      <c r="K199" s="63">
        <v>0</v>
      </c>
      <c r="L199" s="121"/>
      <c r="M199" s="119"/>
    </row>
    <row r="200" spans="1:13" ht="60.75" customHeight="1" x14ac:dyDescent="0.25">
      <c r="A200" s="53" t="s">
        <v>1015</v>
      </c>
      <c r="B200" s="58" t="s">
        <v>465</v>
      </c>
      <c r="C200" s="24" t="s">
        <v>466</v>
      </c>
      <c r="D200" s="24" t="s">
        <v>467</v>
      </c>
      <c r="E200" s="59" t="s">
        <v>468</v>
      </c>
      <c r="F200" s="24">
        <v>1</v>
      </c>
      <c r="G200" s="65">
        <v>0</v>
      </c>
      <c r="H200" s="63">
        <v>0</v>
      </c>
      <c r="I200" s="65">
        <v>0</v>
      </c>
      <c r="J200" s="63">
        <v>0</v>
      </c>
      <c r="K200" s="63">
        <v>0</v>
      </c>
      <c r="L200" s="24" t="s">
        <v>53</v>
      </c>
      <c r="M200" s="54" t="s">
        <v>851</v>
      </c>
    </row>
    <row r="201" spans="1:13" ht="27.75" customHeight="1" x14ac:dyDescent="0.25">
      <c r="A201" s="132" t="s">
        <v>1015</v>
      </c>
      <c r="B201" s="131" t="s">
        <v>469</v>
      </c>
      <c r="C201" s="121" t="s">
        <v>126</v>
      </c>
      <c r="D201" s="24" t="s">
        <v>265</v>
      </c>
      <c r="E201" s="59" t="s">
        <v>470</v>
      </c>
      <c r="F201" s="24">
        <v>4</v>
      </c>
      <c r="G201" s="65">
        <v>0</v>
      </c>
      <c r="H201" s="63">
        <v>0</v>
      </c>
      <c r="I201" s="65">
        <v>0</v>
      </c>
      <c r="J201" s="63">
        <v>0</v>
      </c>
      <c r="K201" s="63">
        <v>0</v>
      </c>
      <c r="L201" s="121" t="s">
        <v>943</v>
      </c>
      <c r="M201" s="119" t="s">
        <v>1012</v>
      </c>
    </row>
    <row r="202" spans="1:13" ht="17.25" customHeight="1" x14ac:dyDescent="0.25">
      <c r="A202" s="132"/>
      <c r="B202" s="131"/>
      <c r="C202" s="121"/>
      <c r="D202" s="121" t="s">
        <v>471</v>
      </c>
      <c r="E202" s="59" t="s">
        <v>472</v>
      </c>
      <c r="F202" s="24">
        <v>1</v>
      </c>
      <c r="G202" s="65">
        <v>0</v>
      </c>
      <c r="H202" s="63">
        <v>0</v>
      </c>
      <c r="I202" s="65">
        <v>0</v>
      </c>
      <c r="J202" s="63">
        <v>0</v>
      </c>
      <c r="K202" s="63">
        <v>0</v>
      </c>
      <c r="L202" s="121"/>
      <c r="M202" s="119"/>
    </row>
    <row r="203" spans="1:13" ht="30" customHeight="1" x14ac:dyDescent="0.25">
      <c r="A203" s="132"/>
      <c r="B203" s="131"/>
      <c r="C203" s="121"/>
      <c r="D203" s="121"/>
      <c r="E203" s="59" t="s">
        <v>473</v>
      </c>
      <c r="F203" s="24">
        <v>3</v>
      </c>
      <c r="G203" s="65">
        <v>0</v>
      </c>
      <c r="H203" s="63">
        <v>0</v>
      </c>
      <c r="I203" s="65">
        <v>0</v>
      </c>
      <c r="J203" s="63">
        <v>0</v>
      </c>
      <c r="K203" s="63">
        <v>0</v>
      </c>
      <c r="L203" s="121"/>
      <c r="M203" s="119"/>
    </row>
    <row r="204" spans="1:13" ht="21" customHeight="1" x14ac:dyDescent="0.25">
      <c r="A204" s="132"/>
      <c r="B204" s="131"/>
      <c r="C204" s="121"/>
      <c r="D204" s="121"/>
      <c r="E204" s="59" t="s">
        <v>474</v>
      </c>
      <c r="F204" s="24">
        <v>1</v>
      </c>
      <c r="G204" s="65">
        <v>0</v>
      </c>
      <c r="H204" s="63">
        <v>0</v>
      </c>
      <c r="I204" s="65">
        <v>0</v>
      </c>
      <c r="J204" s="63">
        <v>0</v>
      </c>
      <c r="K204" s="63">
        <v>0</v>
      </c>
      <c r="L204" s="121"/>
      <c r="M204" s="119"/>
    </row>
    <row r="205" spans="1:13" ht="27.75" customHeight="1" x14ac:dyDescent="0.25">
      <c r="A205" s="132"/>
      <c r="B205" s="131"/>
      <c r="C205" s="121"/>
      <c r="D205" s="121"/>
      <c r="E205" s="59" t="s">
        <v>475</v>
      </c>
      <c r="F205" s="24">
        <v>2</v>
      </c>
      <c r="G205" s="65">
        <v>0</v>
      </c>
      <c r="H205" s="63">
        <v>0</v>
      </c>
      <c r="I205" s="65">
        <v>0</v>
      </c>
      <c r="J205" s="63">
        <v>0</v>
      </c>
      <c r="K205" s="63">
        <v>0</v>
      </c>
      <c r="L205" s="121"/>
      <c r="M205" s="119"/>
    </row>
    <row r="206" spans="1:13" ht="19.5" customHeight="1" x14ac:dyDescent="0.25">
      <c r="A206" s="132"/>
      <c r="B206" s="131"/>
      <c r="C206" s="121"/>
      <c r="D206" s="121"/>
      <c r="E206" s="59" t="s">
        <v>476</v>
      </c>
      <c r="F206" s="24">
        <v>3</v>
      </c>
      <c r="G206" s="65">
        <v>0</v>
      </c>
      <c r="H206" s="63">
        <v>0</v>
      </c>
      <c r="I206" s="65">
        <v>0</v>
      </c>
      <c r="J206" s="63">
        <v>0</v>
      </c>
      <c r="K206" s="63">
        <v>0</v>
      </c>
      <c r="L206" s="121"/>
      <c r="M206" s="119"/>
    </row>
    <row r="207" spans="1:13" x14ac:dyDescent="0.25">
      <c r="A207" s="132"/>
      <c r="B207" s="131"/>
      <c r="C207" s="121"/>
      <c r="D207" s="121"/>
      <c r="E207" s="59" t="s">
        <v>477</v>
      </c>
      <c r="F207" s="24">
        <v>3</v>
      </c>
      <c r="G207" s="65">
        <v>0</v>
      </c>
      <c r="H207" s="63">
        <v>0</v>
      </c>
      <c r="I207" s="65">
        <v>0</v>
      </c>
      <c r="J207" s="63">
        <v>0</v>
      </c>
      <c r="K207" s="63">
        <v>0</v>
      </c>
      <c r="L207" s="121"/>
      <c r="M207" s="119"/>
    </row>
    <row r="208" spans="1:13" ht="19.5" customHeight="1" x14ac:dyDescent="0.25">
      <c r="A208" s="132"/>
      <c r="B208" s="131"/>
      <c r="C208" s="121"/>
      <c r="D208" s="121"/>
      <c r="E208" s="59" t="s">
        <v>478</v>
      </c>
      <c r="F208" s="24">
        <v>3</v>
      </c>
      <c r="G208" s="65">
        <v>0</v>
      </c>
      <c r="H208" s="63">
        <v>0</v>
      </c>
      <c r="I208" s="65">
        <v>0</v>
      </c>
      <c r="J208" s="63">
        <v>0</v>
      </c>
      <c r="K208" s="63">
        <v>0</v>
      </c>
      <c r="L208" s="121"/>
      <c r="M208" s="119"/>
    </row>
    <row r="209" spans="1:13" ht="28.5" customHeight="1" x14ac:dyDescent="0.25">
      <c r="A209" s="132"/>
      <c r="B209" s="131"/>
      <c r="C209" s="121"/>
      <c r="D209" s="121" t="s">
        <v>479</v>
      </c>
      <c r="E209" s="59" t="s">
        <v>480</v>
      </c>
      <c r="F209" s="24">
        <v>100</v>
      </c>
      <c r="G209" s="65">
        <v>25</v>
      </c>
      <c r="H209" s="63">
        <v>0.25</v>
      </c>
      <c r="I209" s="65">
        <v>31</v>
      </c>
      <c r="J209" s="63">
        <v>0.31</v>
      </c>
      <c r="K209" s="63">
        <f t="shared" si="4"/>
        <v>0.24</v>
      </c>
      <c r="L209" s="121"/>
      <c r="M209" s="119"/>
    </row>
    <row r="210" spans="1:13" ht="37.5" customHeight="1" x14ac:dyDescent="0.25">
      <c r="A210" s="132"/>
      <c r="B210" s="131"/>
      <c r="C210" s="121"/>
      <c r="D210" s="121"/>
      <c r="E210" s="59" t="s">
        <v>489</v>
      </c>
      <c r="F210" s="24">
        <v>100</v>
      </c>
      <c r="G210" s="65">
        <v>0</v>
      </c>
      <c r="H210" s="63">
        <v>0</v>
      </c>
      <c r="I210" s="65">
        <v>0</v>
      </c>
      <c r="J210" s="63">
        <v>0</v>
      </c>
      <c r="K210" s="63">
        <v>0</v>
      </c>
      <c r="L210" s="121"/>
      <c r="M210" s="119"/>
    </row>
    <row r="211" spans="1:13" ht="30" customHeight="1" x14ac:dyDescent="0.25">
      <c r="A211" s="132"/>
      <c r="B211" s="131"/>
      <c r="C211" s="121"/>
      <c r="D211" s="121"/>
      <c r="E211" s="59" t="s">
        <v>490</v>
      </c>
      <c r="F211" s="24">
        <v>1</v>
      </c>
      <c r="G211" s="65">
        <v>0</v>
      </c>
      <c r="H211" s="63">
        <v>0</v>
      </c>
      <c r="I211" s="65">
        <v>0</v>
      </c>
      <c r="J211" s="63">
        <v>0</v>
      </c>
      <c r="K211" s="63">
        <v>0</v>
      </c>
      <c r="L211" s="121"/>
      <c r="M211" s="119"/>
    </row>
    <row r="212" spans="1:13" ht="26.25" customHeight="1" x14ac:dyDescent="0.25">
      <c r="A212" s="132"/>
      <c r="B212" s="131"/>
      <c r="C212" s="121"/>
      <c r="D212" s="121"/>
      <c r="E212" s="59" t="s">
        <v>481</v>
      </c>
      <c r="F212" s="24">
        <v>51</v>
      </c>
      <c r="G212" s="65">
        <v>0</v>
      </c>
      <c r="H212" s="63">
        <v>0</v>
      </c>
      <c r="I212" s="65">
        <v>0</v>
      </c>
      <c r="J212" s="63">
        <v>0</v>
      </c>
      <c r="K212" s="63">
        <v>0</v>
      </c>
      <c r="L212" s="121"/>
      <c r="M212" s="119"/>
    </row>
    <row r="213" spans="1:13" ht="25.5" customHeight="1" x14ac:dyDescent="0.25">
      <c r="A213" s="132"/>
      <c r="B213" s="131"/>
      <c r="C213" s="121"/>
      <c r="D213" s="121"/>
      <c r="E213" s="59" t="s">
        <v>482</v>
      </c>
      <c r="F213" s="24">
        <v>100</v>
      </c>
      <c r="G213" s="65">
        <v>0</v>
      </c>
      <c r="H213" s="63">
        <v>0</v>
      </c>
      <c r="I213" s="65">
        <v>0</v>
      </c>
      <c r="J213" s="63">
        <v>0</v>
      </c>
      <c r="K213" s="63">
        <v>0</v>
      </c>
      <c r="L213" s="121"/>
      <c r="M213" s="119"/>
    </row>
    <row r="214" spans="1:13" ht="27.75" customHeight="1" x14ac:dyDescent="0.25">
      <c r="A214" s="132"/>
      <c r="B214" s="131"/>
      <c r="C214" s="121"/>
      <c r="D214" s="121"/>
      <c r="E214" s="59" t="s">
        <v>483</v>
      </c>
      <c r="F214" s="24">
        <v>100</v>
      </c>
      <c r="G214" s="65">
        <v>0</v>
      </c>
      <c r="H214" s="63">
        <v>0</v>
      </c>
      <c r="I214" s="65">
        <v>0</v>
      </c>
      <c r="J214" s="63">
        <v>0</v>
      </c>
      <c r="K214" s="63">
        <v>0</v>
      </c>
      <c r="L214" s="121"/>
      <c r="M214" s="119"/>
    </row>
    <row r="215" spans="1:13" ht="27.75" customHeight="1" x14ac:dyDescent="0.25">
      <c r="A215" s="132"/>
      <c r="B215" s="131"/>
      <c r="C215" s="121"/>
      <c r="D215" s="121"/>
      <c r="E215" s="59" t="s">
        <v>484</v>
      </c>
      <c r="F215" s="24">
        <v>4</v>
      </c>
      <c r="G215" s="65">
        <v>0</v>
      </c>
      <c r="H215" s="63">
        <v>0</v>
      </c>
      <c r="I215" s="65">
        <v>0</v>
      </c>
      <c r="J215" s="63">
        <v>0</v>
      </c>
      <c r="K215" s="63">
        <v>0</v>
      </c>
      <c r="L215" s="121"/>
      <c r="M215" s="119"/>
    </row>
    <row r="216" spans="1:13" x14ac:dyDescent="0.25">
      <c r="A216" s="132"/>
      <c r="B216" s="131"/>
      <c r="C216" s="121"/>
      <c r="D216" s="121"/>
      <c r="E216" s="59" t="s">
        <v>485</v>
      </c>
      <c r="F216" s="24">
        <v>100</v>
      </c>
      <c r="G216" s="65">
        <v>50</v>
      </c>
      <c r="H216" s="63">
        <v>0.5</v>
      </c>
      <c r="I216" s="65">
        <v>50</v>
      </c>
      <c r="J216" s="63">
        <v>0.5</v>
      </c>
      <c r="K216" s="63">
        <f t="shared" si="4"/>
        <v>0</v>
      </c>
      <c r="L216" s="121"/>
      <c r="M216" s="119"/>
    </row>
    <row r="217" spans="1:13" x14ac:dyDescent="0.25">
      <c r="A217" s="132"/>
      <c r="B217" s="131"/>
      <c r="C217" s="121"/>
      <c r="D217" s="121"/>
      <c r="E217" s="59" t="s">
        <v>486</v>
      </c>
      <c r="F217" s="24">
        <v>4</v>
      </c>
      <c r="G217" s="65">
        <v>0</v>
      </c>
      <c r="H217" s="63">
        <v>0</v>
      </c>
      <c r="I217" s="65">
        <v>0</v>
      </c>
      <c r="J217" s="63">
        <v>0</v>
      </c>
      <c r="K217" s="63">
        <v>0</v>
      </c>
      <c r="L217" s="121"/>
      <c r="M217" s="119"/>
    </row>
    <row r="218" spans="1:13" ht="22.5" customHeight="1" x14ac:dyDescent="0.25">
      <c r="A218" s="132"/>
      <c r="B218" s="131"/>
      <c r="C218" s="121"/>
      <c r="D218" s="121"/>
      <c r="E218" s="59" t="s">
        <v>487</v>
      </c>
      <c r="F218" s="24">
        <v>4</v>
      </c>
      <c r="G218" s="65">
        <v>0</v>
      </c>
      <c r="H218" s="63">
        <v>0</v>
      </c>
      <c r="I218" s="65">
        <v>0</v>
      </c>
      <c r="J218" s="63">
        <v>0</v>
      </c>
      <c r="K218" s="63">
        <v>0</v>
      </c>
      <c r="L218" s="121"/>
      <c r="M218" s="119"/>
    </row>
    <row r="219" spans="1:13" ht="25.5" customHeight="1" x14ac:dyDescent="0.25">
      <c r="A219" s="132"/>
      <c r="B219" s="131"/>
      <c r="C219" s="121"/>
      <c r="D219" s="121"/>
      <c r="E219" s="59" t="s">
        <v>488</v>
      </c>
      <c r="F219" s="24">
        <v>4</v>
      </c>
      <c r="G219" s="65">
        <v>0</v>
      </c>
      <c r="H219" s="63">
        <v>0</v>
      </c>
      <c r="I219" s="65">
        <v>0</v>
      </c>
      <c r="J219" s="63">
        <v>0</v>
      </c>
      <c r="K219" s="63">
        <v>0</v>
      </c>
      <c r="L219" s="121"/>
      <c r="M219" s="119"/>
    </row>
    <row r="220" spans="1:13" ht="20.25" customHeight="1" x14ac:dyDescent="0.25">
      <c r="A220" s="132" t="s">
        <v>1016</v>
      </c>
      <c r="B220" s="131" t="s">
        <v>491</v>
      </c>
      <c r="C220" s="121" t="s">
        <v>131</v>
      </c>
      <c r="D220" s="121" t="s">
        <v>264</v>
      </c>
      <c r="E220" s="59" t="s">
        <v>492</v>
      </c>
      <c r="F220" s="24">
        <v>1</v>
      </c>
      <c r="G220" s="65">
        <v>1</v>
      </c>
      <c r="H220" s="63">
        <v>1</v>
      </c>
      <c r="I220" s="65">
        <v>1</v>
      </c>
      <c r="J220" s="63">
        <v>1</v>
      </c>
      <c r="K220" s="63">
        <f t="shared" si="4"/>
        <v>0</v>
      </c>
      <c r="L220" s="121" t="s">
        <v>943</v>
      </c>
      <c r="M220" s="119" t="s">
        <v>1012</v>
      </c>
    </row>
    <row r="221" spans="1:13" x14ac:dyDescent="0.25">
      <c r="A221" s="132"/>
      <c r="B221" s="131"/>
      <c r="C221" s="121"/>
      <c r="D221" s="121"/>
      <c r="E221" s="59" t="s">
        <v>493</v>
      </c>
      <c r="F221" s="24">
        <v>1</v>
      </c>
      <c r="G221" s="65">
        <v>1</v>
      </c>
      <c r="H221" s="63">
        <v>1</v>
      </c>
      <c r="I221" s="65">
        <v>1</v>
      </c>
      <c r="J221" s="63">
        <v>1</v>
      </c>
      <c r="K221" s="63">
        <f t="shared" si="4"/>
        <v>0</v>
      </c>
      <c r="L221" s="121"/>
      <c r="M221" s="119"/>
    </row>
    <row r="222" spans="1:13" ht="15.75" customHeight="1" x14ac:dyDescent="0.25">
      <c r="A222" s="132"/>
      <c r="B222" s="131"/>
      <c r="C222" s="121"/>
      <c r="D222" s="121"/>
      <c r="E222" s="59" t="s">
        <v>494</v>
      </c>
      <c r="F222" s="24">
        <v>1</v>
      </c>
      <c r="G222" s="65">
        <v>1</v>
      </c>
      <c r="H222" s="63">
        <v>1</v>
      </c>
      <c r="I222" s="65">
        <v>1</v>
      </c>
      <c r="J222" s="63">
        <v>1</v>
      </c>
      <c r="K222" s="63">
        <f t="shared" si="4"/>
        <v>0</v>
      </c>
      <c r="L222" s="121"/>
      <c r="M222" s="119"/>
    </row>
    <row r="223" spans="1:13" ht="23.25" customHeight="1" x14ac:dyDescent="0.25">
      <c r="A223" s="132"/>
      <c r="B223" s="131"/>
      <c r="C223" s="121"/>
      <c r="D223" s="121"/>
      <c r="E223" s="59" t="s">
        <v>495</v>
      </c>
      <c r="F223" s="24">
        <v>100</v>
      </c>
      <c r="G223" s="65">
        <v>40</v>
      </c>
      <c r="H223" s="63">
        <v>0.4</v>
      </c>
      <c r="I223" s="65">
        <v>40</v>
      </c>
      <c r="J223" s="63">
        <v>0.4</v>
      </c>
      <c r="K223" s="63">
        <f t="shared" si="4"/>
        <v>0</v>
      </c>
      <c r="L223" s="121"/>
      <c r="M223" s="119"/>
    </row>
    <row r="224" spans="1:13" ht="19.5" customHeight="1" x14ac:dyDescent="0.25">
      <c r="A224" s="132"/>
      <c r="B224" s="131"/>
      <c r="C224" s="121"/>
      <c r="D224" s="121"/>
      <c r="E224" s="59" t="s">
        <v>496</v>
      </c>
      <c r="F224" s="24">
        <v>4</v>
      </c>
      <c r="G224" s="65">
        <v>0</v>
      </c>
      <c r="H224" s="63">
        <v>0</v>
      </c>
      <c r="I224" s="65">
        <v>0</v>
      </c>
      <c r="J224" s="63">
        <v>0</v>
      </c>
      <c r="K224" s="63">
        <v>0</v>
      </c>
      <c r="L224" s="121"/>
      <c r="M224" s="119"/>
    </row>
    <row r="225" spans="1:13" x14ac:dyDescent="0.25">
      <c r="A225" s="132"/>
      <c r="B225" s="131"/>
      <c r="C225" s="121"/>
      <c r="D225" s="121"/>
      <c r="E225" s="59" t="s">
        <v>497</v>
      </c>
      <c r="F225" s="24">
        <v>4</v>
      </c>
      <c r="G225" s="65">
        <v>0</v>
      </c>
      <c r="H225" s="63">
        <v>0</v>
      </c>
      <c r="I225" s="65">
        <v>0</v>
      </c>
      <c r="J225" s="63">
        <v>0</v>
      </c>
      <c r="K225" s="63">
        <v>0</v>
      </c>
      <c r="L225" s="121"/>
      <c r="M225" s="119"/>
    </row>
    <row r="226" spans="1:13" ht="16.5" customHeight="1" x14ac:dyDescent="0.25">
      <c r="A226" s="132"/>
      <c r="B226" s="131"/>
      <c r="C226" s="121"/>
      <c r="D226" s="121"/>
      <c r="E226" s="59" t="s">
        <v>498</v>
      </c>
      <c r="F226" s="24">
        <v>4</v>
      </c>
      <c r="G226" s="65">
        <v>0</v>
      </c>
      <c r="H226" s="63">
        <v>0</v>
      </c>
      <c r="I226" s="65">
        <v>0</v>
      </c>
      <c r="J226" s="63">
        <v>0</v>
      </c>
      <c r="K226" s="63">
        <v>0</v>
      </c>
      <c r="L226" s="121"/>
      <c r="M226" s="119"/>
    </row>
    <row r="227" spans="1:13" ht="17.25" customHeight="1" x14ac:dyDescent="0.25">
      <c r="A227" s="132" t="s">
        <v>1016</v>
      </c>
      <c r="B227" s="131" t="s">
        <v>499</v>
      </c>
      <c r="C227" s="121" t="s">
        <v>500</v>
      </c>
      <c r="D227" s="121" t="s">
        <v>501</v>
      </c>
      <c r="E227" s="59" t="s">
        <v>502</v>
      </c>
      <c r="F227" s="24">
        <v>8</v>
      </c>
      <c r="G227" s="65">
        <v>8</v>
      </c>
      <c r="H227" s="63">
        <v>1</v>
      </c>
      <c r="I227" s="65">
        <v>8</v>
      </c>
      <c r="J227" s="63">
        <v>1</v>
      </c>
      <c r="K227" s="63">
        <f t="shared" si="4"/>
        <v>0</v>
      </c>
      <c r="L227" s="121" t="s">
        <v>137</v>
      </c>
      <c r="M227" s="119" t="s">
        <v>267</v>
      </c>
    </row>
    <row r="228" spans="1:13" ht="19.5" customHeight="1" x14ac:dyDescent="0.25">
      <c r="A228" s="132"/>
      <c r="B228" s="131"/>
      <c r="C228" s="121"/>
      <c r="D228" s="121"/>
      <c r="E228" s="59" t="s">
        <v>503</v>
      </c>
      <c r="F228" s="24">
        <v>1</v>
      </c>
      <c r="G228" s="65">
        <v>1</v>
      </c>
      <c r="H228" s="63">
        <v>1</v>
      </c>
      <c r="I228" s="65">
        <v>1</v>
      </c>
      <c r="J228" s="63">
        <v>1</v>
      </c>
      <c r="K228" s="63">
        <f t="shared" si="4"/>
        <v>0</v>
      </c>
      <c r="L228" s="121"/>
      <c r="M228" s="119"/>
    </row>
    <row r="229" spans="1:13" ht="18" customHeight="1" x14ac:dyDescent="0.25">
      <c r="A229" s="132"/>
      <c r="B229" s="131"/>
      <c r="C229" s="121"/>
      <c r="D229" s="121"/>
      <c r="E229" s="59" t="s">
        <v>504</v>
      </c>
      <c r="F229" s="24">
        <v>94.82</v>
      </c>
      <c r="G229" s="65">
        <v>0</v>
      </c>
      <c r="H229" s="63">
        <v>0</v>
      </c>
      <c r="I229" s="65">
        <v>0</v>
      </c>
      <c r="J229" s="63">
        <v>0</v>
      </c>
      <c r="K229" s="63">
        <v>0</v>
      </c>
      <c r="L229" s="121"/>
      <c r="M229" s="119"/>
    </row>
    <row r="230" spans="1:13" ht="21" customHeight="1" x14ac:dyDescent="0.25">
      <c r="A230" s="132"/>
      <c r="B230" s="131"/>
      <c r="C230" s="121"/>
      <c r="D230" s="121"/>
      <c r="E230" s="59" t="s">
        <v>505</v>
      </c>
      <c r="F230" s="24">
        <v>1356</v>
      </c>
      <c r="G230" s="65">
        <v>678</v>
      </c>
      <c r="H230" s="63">
        <v>0.5</v>
      </c>
      <c r="I230" s="65">
        <v>448</v>
      </c>
      <c r="J230" s="63">
        <v>0.33040000000000003</v>
      </c>
      <c r="K230" s="63">
        <f t="shared" si="4"/>
        <v>-0.33923303834808261</v>
      </c>
      <c r="L230" s="121"/>
      <c r="M230" s="119"/>
    </row>
    <row r="231" spans="1:13" x14ac:dyDescent="0.25">
      <c r="A231" s="132"/>
      <c r="B231" s="131"/>
      <c r="C231" s="121"/>
      <c r="D231" s="121"/>
      <c r="E231" s="59" t="s">
        <v>506</v>
      </c>
      <c r="F231" s="24">
        <v>21000</v>
      </c>
      <c r="G231" s="65">
        <v>0</v>
      </c>
      <c r="H231" s="63">
        <v>0</v>
      </c>
      <c r="I231" s="65">
        <v>0</v>
      </c>
      <c r="J231" s="63">
        <v>0</v>
      </c>
      <c r="K231" s="63">
        <v>0</v>
      </c>
      <c r="L231" s="121"/>
      <c r="M231" s="119"/>
    </row>
    <row r="232" spans="1:13" ht="17.25" customHeight="1" x14ac:dyDescent="0.25">
      <c r="A232" s="132"/>
      <c r="B232" s="131"/>
      <c r="C232" s="121"/>
      <c r="D232" s="121"/>
      <c r="E232" s="59" t="s">
        <v>507</v>
      </c>
      <c r="F232" s="24">
        <v>11</v>
      </c>
      <c r="G232" s="65">
        <v>11</v>
      </c>
      <c r="H232" s="63">
        <v>1</v>
      </c>
      <c r="I232" s="65">
        <v>11</v>
      </c>
      <c r="J232" s="63">
        <v>1</v>
      </c>
      <c r="K232" s="63">
        <f t="shared" si="4"/>
        <v>0</v>
      </c>
      <c r="L232" s="121"/>
      <c r="M232" s="119"/>
    </row>
    <row r="233" spans="1:13" x14ac:dyDescent="0.25">
      <c r="A233" s="132"/>
      <c r="B233" s="131"/>
      <c r="C233" s="121"/>
      <c r="D233" s="121"/>
      <c r="E233" s="59" t="s">
        <v>508</v>
      </c>
      <c r="F233" s="24">
        <v>11</v>
      </c>
      <c r="G233" s="65">
        <v>11</v>
      </c>
      <c r="H233" s="63">
        <v>1</v>
      </c>
      <c r="I233" s="65">
        <v>11</v>
      </c>
      <c r="J233" s="63">
        <v>1</v>
      </c>
      <c r="K233" s="63">
        <f t="shared" si="4"/>
        <v>0</v>
      </c>
      <c r="L233" s="121"/>
      <c r="M233" s="119"/>
    </row>
    <row r="234" spans="1:13" ht="18" customHeight="1" x14ac:dyDescent="0.25">
      <c r="A234" s="132"/>
      <c r="B234" s="131"/>
      <c r="C234" s="121"/>
      <c r="D234" s="121"/>
      <c r="E234" s="59" t="s">
        <v>509</v>
      </c>
      <c r="F234" s="24">
        <v>11</v>
      </c>
      <c r="G234" s="65">
        <v>11</v>
      </c>
      <c r="H234" s="63">
        <v>1</v>
      </c>
      <c r="I234" s="65">
        <v>11</v>
      </c>
      <c r="J234" s="63">
        <v>1</v>
      </c>
      <c r="K234" s="63">
        <f t="shared" si="4"/>
        <v>0</v>
      </c>
      <c r="L234" s="121"/>
      <c r="M234" s="119"/>
    </row>
    <row r="235" spans="1:13" ht="15" customHeight="1" x14ac:dyDescent="0.25">
      <c r="A235" s="132"/>
      <c r="B235" s="131"/>
      <c r="C235" s="121"/>
      <c r="D235" s="121" t="s">
        <v>510</v>
      </c>
      <c r="E235" s="59" t="s">
        <v>511</v>
      </c>
      <c r="F235" s="24">
        <v>397</v>
      </c>
      <c r="G235" s="65">
        <v>0</v>
      </c>
      <c r="H235" s="63">
        <v>0</v>
      </c>
      <c r="I235" s="65">
        <v>0</v>
      </c>
      <c r="J235" s="63">
        <v>0</v>
      </c>
      <c r="K235" s="63">
        <v>0</v>
      </c>
      <c r="L235" s="121"/>
      <c r="M235" s="119"/>
    </row>
    <row r="236" spans="1:13" ht="16.5" customHeight="1" x14ac:dyDescent="0.25">
      <c r="A236" s="132"/>
      <c r="B236" s="131"/>
      <c r="C236" s="121"/>
      <c r="D236" s="121"/>
      <c r="E236" s="59" t="s">
        <v>512</v>
      </c>
      <c r="F236" s="24">
        <v>1</v>
      </c>
      <c r="G236" s="65">
        <v>1</v>
      </c>
      <c r="H236" s="63">
        <v>1</v>
      </c>
      <c r="I236" s="65">
        <v>1</v>
      </c>
      <c r="J236" s="63">
        <v>1</v>
      </c>
      <c r="K236" s="63">
        <f t="shared" si="4"/>
        <v>0</v>
      </c>
      <c r="L236" s="121"/>
      <c r="M236" s="119"/>
    </row>
    <row r="237" spans="1:13" x14ac:dyDescent="0.25">
      <c r="A237" s="132"/>
      <c r="B237" s="131"/>
      <c r="C237" s="121"/>
      <c r="D237" s="121"/>
      <c r="E237" s="59" t="s">
        <v>513</v>
      </c>
      <c r="F237" s="24">
        <v>1</v>
      </c>
      <c r="G237" s="65">
        <v>1</v>
      </c>
      <c r="H237" s="63">
        <v>1</v>
      </c>
      <c r="I237" s="65">
        <v>1</v>
      </c>
      <c r="J237" s="63">
        <v>1</v>
      </c>
      <c r="K237" s="63">
        <f t="shared" si="4"/>
        <v>0</v>
      </c>
      <c r="L237" s="121"/>
      <c r="M237" s="119"/>
    </row>
    <row r="238" spans="1:13" ht="16.5" customHeight="1" x14ac:dyDescent="0.25">
      <c r="A238" s="132"/>
      <c r="B238" s="131"/>
      <c r="C238" s="121"/>
      <c r="D238" s="121"/>
      <c r="E238" s="59" t="s">
        <v>514</v>
      </c>
      <c r="F238" s="24">
        <v>1</v>
      </c>
      <c r="G238" s="65">
        <v>1</v>
      </c>
      <c r="H238" s="63">
        <v>1</v>
      </c>
      <c r="I238" s="65">
        <v>1</v>
      </c>
      <c r="J238" s="63">
        <v>1</v>
      </c>
      <c r="K238" s="63">
        <f t="shared" si="4"/>
        <v>0</v>
      </c>
      <c r="L238" s="121"/>
      <c r="M238" s="119"/>
    </row>
    <row r="239" spans="1:13" x14ac:dyDescent="0.25">
      <c r="A239" s="132"/>
      <c r="B239" s="131"/>
      <c r="C239" s="121"/>
      <c r="D239" s="121" t="s">
        <v>515</v>
      </c>
      <c r="E239" s="59" t="s">
        <v>516</v>
      </c>
      <c r="F239" s="24">
        <v>16069</v>
      </c>
      <c r="G239" s="65">
        <v>6500</v>
      </c>
      <c r="H239" s="63">
        <v>0.40450000000000003</v>
      </c>
      <c r="I239" s="65">
        <v>6590</v>
      </c>
      <c r="J239" s="63">
        <v>0.41010000000000002</v>
      </c>
      <c r="K239" s="63">
        <f t="shared" si="4"/>
        <v>1.3846153846153841E-2</v>
      </c>
      <c r="L239" s="121"/>
      <c r="M239" s="119"/>
    </row>
    <row r="240" spans="1:13" ht="16.5" customHeight="1" x14ac:dyDescent="0.25">
      <c r="A240" s="132"/>
      <c r="B240" s="131"/>
      <c r="C240" s="121"/>
      <c r="D240" s="121"/>
      <c r="E240" s="59" t="s">
        <v>517</v>
      </c>
      <c r="F240" s="24">
        <v>1</v>
      </c>
      <c r="G240" s="65">
        <v>1</v>
      </c>
      <c r="H240" s="63">
        <v>1</v>
      </c>
      <c r="I240" s="65">
        <v>1</v>
      </c>
      <c r="J240" s="63">
        <v>1</v>
      </c>
      <c r="K240" s="63">
        <f t="shared" si="4"/>
        <v>0</v>
      </c>
      <c r="L240" s="121"/>
      <c r="M240" s="119"/>
    </row>
    <row r="241" spans="1:13" x14ac:dyDescent="0.25">
      <c r="A241" s="132"/>
      <c r="B241" s="131"/>
      <c r="C241" s="121"/>
      <c r="D241" s="121"/>
      <c r="E241" s="59" t="s">
        <v>518</v>
      </c>
      <c r="F241" s="24">
        <v>1</v>
      </c>
      <c r="G241" s="65">
        <v>1</v>
      </c>
      <c r="H241" s="63">
        <v>1</v>
      </c>
      <c r="I241" s="65">
        <v>1</v>
      </c>
      <c r="J241" s="63">
        <v>1</v>
      </c>
      <c r="K241" s="63">
        <f t="shared" si="4"/>
        <v>0</v>
      </c>
      <c r="L241" s="121"/>
      <c r="M241" s="119"/>
    </row>
    <row r="242" spans="1:13" ht="17.25" customHeight="1" x14ac:dyDescent="0.25">
      <c r="A242" s="132"/>
      <c r="B242" s="131"/>
      <c r="C242" s="121"/>
      <c r="D242" s="121"/>
      <c r="E242" s="59" t="s">
        <v>519</v>
      </c>
      <c r="F242" s="24">
        <v>1</v>
      </c>
      <c r="G242" s="65">
        <v>1</v>
      </c>
      <c r="H242" s="63">
        <v>1</v>
      </c>
      <c r="I242" s="65">
        <v>1</v>
      </c>
      <c r="J242" s="63">
        <v>1</v>
      </c>
      <c r="K242" s="63">
        <f t="shared" si="4"/>
        <v>0</v>
      </c>
      <c r="L242" s="121"/>
      <c r="M242" s="119"/>
    </row>
    <row r="243" spans="1:13" ht="19.5" customHeight="1" x14ac:dyDescent="0.25">
      <c r="A243" s="132"/>
      <c r="B243" s="131"/>
      <c r="C243" s="121"/>
      <c r="D243" s="121" t="s">
        <v>520</v>
      </c>
      <c r="E243" s="59" t="s">
        <v>521</v>
      </c>
      <c r="F243" s="24">
        <v>1017</v>
      </c>
      <c r="G243" s="65">
        <v>100</v>
      </c>
      <c r="H243" s="63">
        <v>9.8299999999999998E-2</v>
      </c>
      <c r="I243" s="65">
        <v>100</v>
      </c>
      <c r="J243" s="63">
        <v>9.8299999999999998E-2</v>
      </c>
      <c r="K243" s="63">
        <f t="shared" si="4"/>
        <v>0</v>
      </c>
      <c r="L243" s="121"/>
      <c r="M243" s="119"/>
    </row>
    <row r="244" spans="1:13" ht="19.5" customHeight="1" x14ac:dyDescent="0.25">
      <c r="A244" s="132"/>
      <c r="B244" s="131"/>
      <c r="C244" s="121"/>
      <c r="D244" s="121"/>
      <c r="E244" s="59" t="s">
        <v>522</v>
      </c>
      <c r="F244" s="24">
        <v>5000</v>
      </c>
      <c r="G244" s="65">
        <v>1000</v>
      </c>
      <c r="H244" s="63">
        <v>0.2</v>
      </c>
      <c r="I244" s="65">
        <v>1000</v>
      </c>
      <c r="J244" s="63">
        <v>0.2</v>
      </c>
      <c r="K244" s="63">
        <f t="shared" si="4"/>
        <v>0</v>
      </c>
      <c r="L244" s="121"/>
      <c r="M244" s="119"/>
    </row>
    <row r="245" spans="1:13" ht="16.5" customHeight="1" x14ac:dyDescent="0.25">
      <c r="A245" s="132"/>
      <c r="B245" s="131"/>
      <c r="C245" s="121"/>
      <c r="D245" s="121"/>
      <c r="E245" s="59" t="s">
        <v>523</v>
      </c>
      <c r="F245" s="24">
        <v>17000</v>
      </c>
      <c r="G245" s="65">
        <v>3000</v>
      </c>
      <c r="H245" s="63">
        <v>0.17649999999999999</v>
      </c>
      <c r="I245" s="65">
        <v>3000</v>
      </c>
      <c r="J245" s="63">
        <v>0.17649999999999999</v>
      </c>
      <c r="K245" s="63">
        <f t="shared" si="4"/>
        <v>0</v>
      </c>
      <c r="L245" s="121"/>
      <c r="M245" s="119"/>
    </row>
    <row r="246" spans="1:13" ht="18" customHeight="1" x14ac:dyDescent="0.25">
      <c r="A246" s="132"/>
      <c r="B246" s="131"/>
      <c r="C246" s="121"/>
      <c r="D246" s="121"/>
      <c r="E246" s="59" t="s">
        <v>524</v>
      </c>
      <c r="F246" s="24">
        <v>819</v>
      </c>
      <c r="G246" s="65">
        <v>45</v>
      </c>
      <c r="H246" s="63">
        <v>5.4899999999999997E-2</v>
      </c>
      <c r="I246" s="65">
        <v>45</v>
      </c>
      <c r="J246" s="63">
        <v>5.4899999999999997E-2</v>
      </c>
      <c r="K246" s="63">
        <f t="shared" si="4"/>
        <v>0</v>
      </c>
      <c r="L246" s="121"/>
      <c r="M246" s="119"/>
    </row>
    <row r="247" spans="1:13" x14ac:dyDescent="0.25">
      <c r="A247" s="132"/>
      <c r="B247" s="131"/>
      <c r="C247" s="121"/>
      <c r="D247" s="121"/>
      <c r="E247" s="59" t="s">
        <v>525</v>
      </c>
      <c r="F247" s="24">
        <v>9</v>
      </c>
      <c r="G247" s="65">
        <v>9</v>
      </c>
      <c r="H247" s="63">
        <v>1</v>
      </c>
      <c r="I247" s="65">
        <v>9</v>
      </c>
      <c r="J247" s="63">
        <v>1</v>
      </c>
      <c r="K247" s="63">
        <f t="shared" si="4"/>
        <v>0</v>
      </c>
      <c r="L247" s="121"/>
      <c r="M247" s="119"/>
    </row>
    <row r="248" spans="1:13" ht="18" customHeight="1" x14ac:dyDescent="0.25">
      <c r="A248" s="132"/>
      <c r="B248" s="131"/>
      <c r="C248" s="121"/>
      <c r="D248" s="121"/>
      <c r="E248" s="59" t="s">
        <v>526</v>
      </c>
      <c r="F248" s="24">
        <v>9</v>
      </c>
      <c r="G248" s="65">
        <v>9</v>
      </c>
      <c r="H248" s="63">
        <v>1</v>
      </c>
      <c r="I248" s="65">
        <v>9</v>
      </c>
      <c r="J248" s="63">
        <v>1</v>
      </c>
      <c r="K248" s="63">
        <f t="shared" si="4"/>
        <v>0</v>
      </c>
      <c r="L248" s="121"/>
      <c r="M248" s="119"/>
    </row>
    <row r="249" spans="1:13" x14ac:dyDescent="0.25">
      <c r="A249" s="132"/>
      <c r="B249" s="131"/>
      <c r="C249" s="121"/>
      <c r="D249" s="121"/>
      <c r="E249" s="59" t="s">
        <v>527</v>
      </c>
      <c r="F249" s="24">
        <v>9</v>
      </c>
      <c r="G249" s="65">
        <v>9</v>
      </c>
      <c r="H249" s="63">
        <v>1</v>
      </c>
      <c r="I249" s="65">
        <v>9</v>
      </c>
      <c r="J249" s="63">
        <v>1</v>
      </c>
      <c r="K249" s="63">
        <f t="shared" si="4"/>
        <v>0</v>
      </c>
      <c r="L249" s="121"/>
      <c r="M249" s="119"/>
    </row>
    <row r="250" spans="1:13" ht="19.5" customHeight="1" x14ac:dyDescent="0.25">
      <c r="A250" s="132"/>
      <c r="B250" s="131"/>
      <c r="C250" s="121"/>
      <c r="D250" s="121" t="s">
        <v>528</v>
      </c>
      <c r="E250" s="59" t="s">
        <v>529</v>
      </c>
      <c r="F250" s="24">
        <v>1</v>
      </c>
      <c r="G250" s="65">
        <v>1</v>
      </c>
      <c r="H250" s="63">
        <v>1</v>
      </c>
      <c r="I250" s="65">
        <v>1</v>
      </c>
      <c r="J250" s="63">
        <v>1</v>
      </c>
      <c r="K250" s="63">
        <f t="shared" si="4"/>
        <v>0</v>
      </c>
      <c r="L250" s="121"/>
      <c r="M250" s="119"/>
    </row>
    <row r="251" spans="1:13" x14ac:dyDescent="0.25">
      <c r="A251" s="132"/>
      <c r="B251" s="131"/>
      <c r="C251" s="121"/>
      <c r="D251" s="121"/>
      <c r="E251" s="59" t="s">
        <v>530</v>
      </c>
      <c r="F251" s="24">
        <v>1</v>
      </c>
      <c r="G251" s="65">
        <v>1</v>
      </c>
      <c r="H251" s="63">
        <v>1</v>
      </c>
      <c r="I251" s="65">
        <v>1</v>
      </c>
      <c r="J251" s="63">
        <v>1</v>
      </c>
      <c r="K251" s="63">
        <f t="shared" si="4"/>
        <v>0</v>
      </c>
      <c r="L251" s="121"/>
      <c r="M251" s="119"/>
    </row>
    <row r="252" spans="1:13" ht="21.75" customHeight="1" x14ac:dyDescent="0.25">
      <c r="A252" s="132"/>
      <c r="B252" s="131"/>
      <c r="C252" s="121"/>
      <c r="D252" s="121"/>
      <c r="E252" s="59" t="s">
        <v>531</v>
      </c>
      <c r="F252" s="24">
        <v>1</v>
      </c>
      <c r="G252" s="65">
        <v>1</v>
      </c>
      <c r="H252" s="63">
        <v>1</v>
      </c>
      <c r="I252" s="65">
        <v>1</v>
      </c>
      <c r="J252" s="63">
        <v>1</v>
      </c>
      <c r="K252" s="63">
        <f t="shared" si="4"/>
        <v>0</v>
      </c>
      <c r="L252" s="121"/>
      <c r="M252" s="119"/>
    </row>
    <row r="253" spans="1:13" x14ac:dyDescent="0.25">
      <c r="A253" s="132"/>
      <c r="B253" s="131"/>
      <c r="C253" s="121"/>
      <c r="D253" s="121"/>
      <c r="E253" s="59" t="s">
        <v>532</v>
      </c>
      <c r="F253" s="24">
        <v>1</v>
      </c>
      <c r="G253" s="65">
        <v>1</v>
      </c>
      <c r="H253" s="63">
        <v>1</v>
      </c>
      <c r="I253" s="65">
        <v>1</v>
      </c>
      <c r="J253" s="63">
        <v>1</v>
      </c>
      <c r="K253" s="63">
        <f t="shared" si="4"/>
        <v>0</v>
      </c>
      <c r="L253" s="121"/>
      <c r="M253" s="119"/>
    </row>
    <row r="254" spans="1:13" ht="18.75" customHeight="1" x14ac:dyDescent="0.25">
      <c r="A254" s="132"/>
      <c r="B254" s="131"/>
      <c r="C254" s="121"/>
      <c r="D254" s="121" t="s">
        <v>533</v>
      </c>
      <c r="E254" s="59" t="s">
        <v>534</v>
      </c>
      <c r="F254" s="24">
        <v>750</v>
      </c>
      <c r="G254" s="65">
        <v>0</v>
      </c>
      <c r="H254" s="63">
        <v>0</v>
      </c>
      <c r="I254" s="65">
        <v>0</v>
      </c>
      <c r="J254" s="63">
        <v>0</v>
      </c>
      <c r="K254" s="63" t="e">
        <f t="shared" si="4"/>
        <v>#DIV/0!</v>
      </c>
      <c r="L254" s="121"/>
      <c r="M254" s="119"/>
    </row>
    <row r="255" spans="1:13" ht="17.25" customHeight="1" x14ac:dyDescent="0.25">
      <c r="A255" s="132"/>
      <c r="B255" s="131"/>
      <c r="C255" s="121"/>
      <c r="D255" s="121"/>
      <c r="E255" s="59" t="s">
        <v>535</v>
      </c>
      <c r="F255" s="24">
        <v>750</v>
      </c>
      <c r="G255" s="65">
        <v>0</v>
      </c>
      <c r="H255" s="63">
        <v>0</v>
      </c>
      <c r="I255" s="65">
        <v>0</v>
      </c>
      <c r="J255" s="63">
        <v>0</v>
      </c>
      <c r="K255" s="63" t="e">
        <f t="shared" si="4"/>
        <v>#DIV/0!</v>
      </c>
      <c r="L255" s="121"/>
      <c r="M255" s="119"/>
    </row>
    <row r="256" spans="1:13" ht="16.5" customHeight="1" x14ac:dyDescent="0.25">
      <c r="A256" s="132"/>
      <c r="B256" s="131"/>
      <c r="C256" s="121"/>
      <c r="D256" s="121"/>
      <c r="E256" s="59" t="s">
        <v>536</v>
      </c>
      <c r="F256" s="24">
        <v>1</v>
      </c>
      <c r="G256" s="65">
        <v>1</v>
      </c>
      <c r="H256" s="63">
        <v>1</v>
      </c>
      <c r="I256" s="65">
        <v>1</v>
      </c>
      <c r="J256" s="63">
        <v>1</v>
      </c>
      <c r="K256" s="63">
        <f t="shared" si="4"/>
        <v>0</v>
      </c>
      <c r="L256" s="121"/>
      <c r="M256" s="119"/>
    </row>
    <row r="257" spans="1:13" ht="18" customHeight="1" x14ac:dyDescent="0.25">
      <c r="A257" s="132"/>
      <c r="B257" s="131"/>
      <c r="C257" s="121"/>
      <c r="D257" s="121"/>
      <c r="E257" s="59" t="s">
        <v>537</v>
      </c>
      <c r="F257" s="24">
        <v>1</v>
      </c>
      <c r="G257" s="65">
        <v>1</v>
      </c>
      <c r="H257" s="63">
        <v>1</v>
      </c>
      <c r="I257" s="65">
        <v>1</v>
      </c>
      <c r="J257" s="63">
        <v>1</v>
      </c>
      <c r="K257" s="63">
        <f t="shared" si="4"/>
        <v>0</v>
      </c>
      <c r="L257" s="121"/>
      <c r="M257" s="119"/>
    </row>
    <row r="258" spans="1:13" x14ac:dyDescent="0.25">
      <c r="A258" s="132"/>
      <c r="B258" s="131"/>
      <c r="C258" s="121"/>
      <c r="D258" s="121"/>
      <c r="E258" s="59" t="s">
        <v>538</v>
      </c>
      <c r="F258" s="24">
        <v>1</v>
      </c>
      <c r="G258" s="65">
        <v>1</v>
      </c>
      <c r="H258" s="63">
        <v>1</v>
      </c>
      <c r="I258" s="65">
        <v>1</v>
      </c>
      <c r="J258" s="63">
        <v>1</v>
      </c>
      <c r="K258" s="63">
        <f t="shared" si="4"/>
        <v>0</v>
      </c>
      <c r="L258" s="121"/>
      <c r="M258" s="119"/>
    </row>
    <row r="259" spans="1:13" ht="15" customHeight="1" x14ac:dyDescent="0.25">
      <c r="A259" s="132"/>
      <c r="B259" s="131"/>
      <c r="C259" s="121"/>
      <c r="D259" s="121" t="s">
        <v>539</v>
      </c>
      <c r="E259" s="59" t="s">
        <v>946</v>
      </c>
      <c r="F259" s="24">
        <v>300</v>
      </c>
      <c r="G259" s="65">
        <v>0</v>
      </c>
      <c r="H259" s="63">
        <v>0</v>
      </c>
      <c r="I259" s="65">
        <v>0</v>
      </c>
      <c r="J259" s="63">
        <v>0</v>
      </c>
      <c r="K259" s="63">
        <v>0</v>
      </c>
      <c r="L259" s="121"/>
      <c r="M259" s="119"/>
    </row>
    <row r="260" spans="1:13" ht="18" customHeight="1" x14ac:dyDescent="0.25">
      <c r="A260" s="132"/>
      <c r="B260" s="131"/>
      <c r="C260" s="121"/>
      <c r="D260" s="121"/>
      <c r="E260" s="59" t="s">
        <v>540</v>
      </c>
      <c r="F260" s="24">
        <v>300</v>
      </c>
      <c r="G260" s="65">
        <v>0</v>
      </c>
      <c r="H260" s="63">
        <v>0</v>
      </c>
      <c r="I260" s="65">
        <v>0</v>
      </c>
      <c r="J260" s="63">
        <v>0</v>
      </c>
      <c r="K260" s="63">
        <v>0</v>
      </c>
      <c r="L260" s="121"/>
      <c r="M260" s="119"/>
    </row>
    <row r="261" spans="1:13" ht="17.25" customHeight="1" x14ac:dyDescent="0.25">
      <c r="A261" s="132"/>
      <c r="B261" s="131"/>
      <c r="C261" s="121"/>
      <c r="D261" s="121"/>
      <c r="E261" s="59" t="s">
        <v>541</v>
      </c>
      <c r="F261" s="24">
        <v>500</v>
      </c>
      <c r="G261" s="65">
        <v>100</v>
      </c>
      <c r="H261" s="63">
        <v>0.2</v>
      </c>
      <c r="I261" s="65">
        <v>100</v>
      </c>
      <c r="J261" s="63">
        <v>0.2</v>
      </c>
      <c r="K261" s="63">
        <f t="shared" ref="K261:K323" si="5">+(I261/G261)-1</f>
        <v>0</v>
      </c>
      <c r="L261" s="121"/>
      <c r="M261" s="119"/>
    </row>
    <row r="262" spans="1:13" x14ac:dyDescent="0.25">
      <c r="A262" s="132"/>
      <c r="B262" s="131"/>
      <c r="C262" s="121"/>
      <c r="D262" s="121"/>
      <c r="E262" s="59" t="s">
        <v>542</v>
      </c>
      <c r="F262" s="24">
        <v>1</v>
      </c>
      <c r="G262" s="65">
        <v>1</v>
      </c>
      <c r="H262" s="63">
        <v>1</v>
      </c>
      <c r="I262" s="65">
        <v>1</v>
      </c>
      <c r="J262" s="63">
        <v>1</v>
      </c>
      <c r="K262" s="63">
        <f t="shared" si="5"/>
        <v>0</v>
      </c>
      <c r="L262" s="121"/>
      <c r="M262" s="119"/>
    </row>
    <row r="263" spans="1:13" ht="15.75" customHeight="1" x14ac:dyDescent="0.25">
      <c r="A263" s="132"/>
      <c r="B263" s="131"/>
      <c r="C263" s="121"/>
      <c r="D263" s="121"/>
      <c r="E263" s="59" t="s">
        <v>543</v>
      </c>
      <c r="F263" s="24">
        <v>1</v>
      </c>
      <c r="G263" s="65">
        <v>1</v>
      </c>
      <c r="H263" s="63">
        <v>1</v>
      </c>
      <c r="I263" s="65">
        <v>1</v>
      </c>
      <c r="J263" s="63">
        <v>1</v>
      </c>
      <c r="K263" s="63">
        <f t="shared" si="5"/>
        <v>0</v>
      </c>
      <c r="L263" s="121"/>
      <c r="M263" s="119"/>
    </row>
    <row r="264" spans="1:13" x14ac:dyDescent="0.25">
      <c r="A264" s="132"/>
      <c r="B264" s="131"/>
      <c r="C264" s="121"/>
      <c r="D264" s="121"/>
      <c r="E264" s="59" t="s">
        <v>544</v>
      </c>
      <c r="F264" s="24">
        <v>1</v>
      </c>
      <c r="G264" s="65">
        <v>1</v>
      </c>
      <c r="H264" s="63">
        <v>1</v>
      </c>
      <c r="I264" s="65">
        <v>1</v>
      </c>
      <c r="J264" s="63">
        <v>1</v>
      </c>
      <c r="K264" s="63">
        <f t="shared" si="5"/>
        <v>0</v>
      </c>
      <c r="L264" s="121"/>
      <c r="M264" s="119"/>
    </row>
    <row r="265" spans="1:13" ht="25.5" customHeight="1" x14ac:dyDescent="0.25">
      <c r="A265" s="132"/>
      <c r="B265" s="131"/>
      <c r="C265" s="121"/>
      <c r="D265" s="121" t="s">
        <v>545</v>
      </c>
      <c r="E265" s="59" t="s">
        <v>546</v>
      </c>
      <c r="F265" s="24">
        <v>60</v>
      </c>
      <c r="G265" s="65">
        <v>10</v>
      </c>
      <c r="H265" s="63">
        <v>0.16669999999999999</v>
      </c>
      <c r="I265" s="65">
        <v>29</v>
      </c>
      <c r="J265" s="63">
        <v>0.48330000000000001</v>
      </c>
      <c r="K265" s="63">
        <f t="shared" si="5"/>
        <v>1.9</v>
      </c>
      <c r="L265" s="121"/>
      <c r="M265" s="119"/>
    </row>
    <row r="266" spans="1:13" ht="33.75" customHeight="1" x14ac:dyDescent="0.25">
      <c r="A266" s="132"/>
      <c r="B266" s="131"/>
      <c r="C266" s="121"/>
      <c r="D266" s="121"/>
      <c r="E266" s="59" t="s">
        <v>547</v>
      </c>
      <c r="F266" s="24">
        <v>1000</v>
      </c>
      <c r="G266" s="65">
        <v>160</v>
      </c>
      <c r="H266" s="63">
        <v>0.16</v>
      </c>
      <c r="I266" s="65">
        <v>170</v>
      </c>
      <c r="J266" s="63">
        <v>0.17</v>
      </c>
      <c r="K266" s="63">
        <f t="shared" si="5"/>
        <v>6.25E-2</v>
      </c>
      <c r="L266" s="121"/>
      <c r="M266" s="119"/>
    </row>
    <row r="267" spans="1:13" x14ac:dyDescent="0.25">
      <c r="A267" s="132"/>
      <c r="B267" s="131"/>
      <c r="C267" s="121"/>
      <c r="D267" s="121"/>
      <c r="E267" s="59" t="s">
        <v>548</v>
      </c>
      <c r="F267" s="24">
        <v>1</v>
      </c>
      <c r="G267" s="65">
        <v>1</v>
      </c>
      <c r="H267" s="63">
        <v>1</v>
      </c>
      <c r="I267" s="65">
        <v>1</v>
      </c>
      <c r="J267" s="63">
        <v>1</v>
      </c>
      <c r="K267" s="63">
        <f t="shared" si="5"/>
        <v>0</v>
      </c>
      <c r="L267" s="121"/>
      <c r="M267" s="119"/>
    </row>
    <row r="268" spans="1:13" x14ac:dyDescent="0.25">
      <c r="A268" s="132"/>
      <c r="B268" s="131"/>
      <c r="C268" s="121"/>
      <c r="D268" s="121"/>
      <c r="E268" s="59" t="s">
        <v>549</v>
      </c>
      <c r="F268" s="24">
        <v>1</v>
      </c>
      <c r="G268" s="65">
        <v>1</v>
      </c>
      <c r="H268" s="63">
        <v>1</v>
      </c>
      <c r="I268" s="65">
        <v>1</v>
      </c>
      <c r="J268" s="63">
        <v>1</v>
      </c>
      <c r="K268" s="63">
        <f t="shared" si="5"/>
        <v>0</v>
      </c>
      <c r="L268" s="121"/>
      <c r="M268" s="119"/>
    </row>
    <row r="269" spans="1:13" ht="18" customHeight="1" x14ac:dyDescent="0.25">
      <c r="A269" s="132"/>
      <c r="B269" s="131"/>
      <c r="C269" s="121"/>
      <c r="D269" s="121"/>
      <c r="E269" s="59" t="s">
        <v>550</v>
      </c>
      <c r="F269" s="24">
        <v>1</v>
      </c>
      <c r="G269" s="65">
        <v>1</v>
      </c>
      <c r="H269" s="63">
        <v>1</v>
      </c>
      <c r="I269" s="65">
        <v>1</v>
      </c>
      <c r="J269" s="63">
        <v>1</v>
      </c>
      <c r="K269" s="63">
        <f t="shared" si="5"/>
        <v>0</v>
      </c>
      <c r="L269" s="121"/>
      <c r="M269" s="119"/>
    </row>
    <row r="270" spans="1:13" ht="54" customHeight="1" x14ac:dyDescent="0.25">
      <c r="A270" s="53" t="s">
        <v>1015</v>
      </c>
      <c r="B270" s="58" t="s">
        <v>551</v>
      </c>
      <c r="C270" s="24" t="s">
        <v>262</v>
      </c>
      <c r="D270" s="24" t="s">
        <v>263</v>
      </c>
      <c r="E270" s="59" t="s">
        <v>552</v>
      </c>
      <c r="F270" s="24">
        <v>100</v>
      </c>
      <c r="G270" s="65">
        <v>25</v>
      </c>
      <c r="H270" s="63">
        <v>0.25</v>
      </c>
      <c r="I270" s="65">
        <v>25</v>
      </c>
      <c r="J270" s="63">
        <v>0.25</v>
      </c>
      <c r="K270" s="63">
        <f t="shared" si="5"/>
        <v>0</v>
      </c>
      <c r="L270" s="24" t="s">
        <v>142</v>
      </c>
      <c r="M270" s="54" t="s">
        <v>553</v>
      </c>
    </row>
    <row r="271" spans="1:13" ht="30" customHeight="1" x14ac:dyDescent="0.25">
      <c r="A271" s="132" t="s">
        <v>1016</v>
      </c>
      <c r="B271" s="131" t="s">
        <v>554</v>
      </c>
      <c r="C271" s="121" t="s">
        <v>146</v>
      </c>
      <c r="D271" s="121" t="s">
        <v>555</v>
      </c>
      <c r="E271" s="59" t="s">
        <v>556</v>
      </c>
      <c r="F271" s="24">
        <v>20000</v>
      </c>
      <c r="G271" s="65">
        <v>1000</v>
      </c>
      <c r="H271" s="63">
        <v>0.05</v>
      </c>
      <c r="I271" s="65">
        <v>1788</v>
      </c>
      <c r="J271" s="63">
        <v>8.9399999999999993E-2</v>
      </c>
      <c r="K271" s="63">
        <f t="shared" si="5"/>
        <v>0.78800000000000003</v>
      </c>
      <c r="L271" s="121" t="s">
        <v>949</v>
      </c>
      <c r="M271" s="119" t="s">
        <v>418</v>
      </c>
    </row>
    <row r="272" spans="1:13" ht="39" customHeight="1" x14ac:dyDescent="0.25">
      <c r="A272" s="132"/>
      <c r="B272" s="131"/>
      <c r="C272" s="121"/>
      <c r="D272" s="121"/>
      <c r="E272" s="59" t="s">
        <v>557</v>
      </c>
      <c r="F272" s="24">
        <v>140</v>
      </c>
      <c r="G272" s="65">
        <v>0</v>
      </c>
      <c r="H272" s="63">
        <v>0</v>
      </c>
      <c r="I272" s="65">
        <v>0</v>
      </c>
      <c r="J272" s="63">
        <v>0</v>
      </c>
      <c r="K272" s="63">
        <v>0</v>
      </c>
      <c r="L272" s="121"/>
      <c r="M272" s="119"/>
    </row>
    <row r="273" spans="1:13" ht="26.25" customHeight="1" x14ac:dyDescent="0.25">
      <c r="A273" s="132"/>
      <c r="B273" s="131"/>
      <c r="C273" s="121"/>
      <c r="D273" s="121"/>
      <c r="E273" s="59" t="s">
        <v>948</v>
      </c>
      <c r="F273" s="24">
        <v>2</v>
      </c>
      <c r="G273" s="65">
        <v>1</v>
      </c>
      <c r="H273" s="63">
        <v>0.5</v>
      </c>
      <c r="I273" s="65">
        <v>1</v>
      </c>
      <c r="J273" s="63">
        <v>0.5</v>
      </c>
      <c r="K273" s="63">
        <f t="shared" si="5"/>
        <v>0</v>
      </c>
      <c r="L273" s="121"/>
      <c r="M273" s="119"/>
    </row>
    <row r="274" spans="1:13" ht="36" customHeight="1" x14ac:dyDescent="0.25">
      <c r="A274" s="132"/>
      <c r="B274" s="131"/>
      <c r="C274" s="121"/>
      <c r="D274" s="121"/>
      <c r="E274" s="59" t="s">
        <v>419</v>
      </c>
      <c r="F274" s="24">
        <v>1</v>
      </c>
      <c r="G274" s="65">
        <v>1</v>
      </c>
      <c r="H274" s="63">
        <v>1</v>
      </c>
      <c r="I274" s="65">
        <v>1</v>
      </c>
      <c r="J274" s="63">
        <v>1</v>
      </c>
      <c r="K274" s="63">
        <f t="shared" si="5"/>
        <v>0</v>
      </c>
      <c r="L274" s="121"/>
      <c r="M274" s="119"/>
    </row>
    <row r="275" spans="1:13" ht="22.5" customHeight="1" x14ac:dyDescent="0.25">
      <c r="A275" s="132"/>
      <c r="B275" s="131"/>
      <c r="C275" s="121"/>
      <c r="D275" s="121"/>
      <c r="E275" s="59" t="s">
        <v>420</v>
      </c>
      <c r="F275" s="24">
        <v>1</v>
      </c>
      <c r="G275" s="65">
        <v>1</v>
      </c>
      <c r="H275" s="63">
        <v>1</v>
      </c>
      <c r="I275" s="65">
        <v>1</v>
      </c>
      <c r="J275" s="63">
        <v>1</v>
      </c>
      <c r="K275" s="63"/>
      <c r="L275" s="121"/>
      <c r="M275" s="119"/>
    </row>
    <row r="276" spans="1:13" ht="18.75" customHeight="1" x14ac:dyDescent="0.25">
      <c r="A276" s="132"/>
      <c r="B276" s="131"/>
      <c r="C276" s="121"/>
      <c r="D276" s="121"/>
      <c r="E276" s="59" t="s">
        <v>421</v>
      </c>
      <c r="F276" s="22">
        <v>1</v>
      </c>
      <c r="G276" s="65">
        <v>1</v>
      </c>
      <c r="H276" s="63">
        <v>1</v>
      </c>
      <c r="I276" s="65">
        <v>1</v>
      </c>
      <c r="J276" s="63">
        <v>1</v>
      </c>
      <c r="K276" s="63">
        <f t="shared" si="5"/>
        <v>0</v>
      </c>
      <c r="L276" s="121"/>
      <c r="M276" s="119"/>
    </row>
    <row r="277" spans="1:13" ht="33.75" customHeight="1" x14ac:dyDescent="0.25">
      <c r="A277" s="132"/>
      <c r="B277" s="131"/>
      <c r="C277" s="121"/>
      <c r="D277" s="121" t="s">
        <v>558</v>
      </c>
      <c r="E277" s="59" t="s">
        <v>559</v>
      </c>
      <c r="F277" s="24">
        <v>100</v>
      </c>
      <c r="G277" s="65">
        <v>0</v>
      </c>
      <c r="H277" s="63">
        <v>0</v>
      </c>
      <c r="I277" s="65">
        <v>0</v>
      </c>
      <c r="J277" s="63">
        <v>0</v>
      </c>
      <c r="K277" s="63">
        <v>0</v>
      </c>
      <c r="L277" s="121"/>
      <c r="M277" s="119"/>
    </row>
    <row r="278" spans="1:13" ht="33" customHeight="1" x14ac:dyDescent="0.25">
      <c r="A278" s="132"/>
      <c r="B278" s="131"/>
      <c r="C278" s="121"/>
      <c r="D278" s="121"/>
      <c r="E278" s="59" t="s">
        <v>950</v>
      </c>
      <c r="F278" s="24">
        <v>1</v>
      </c>
      <c r="G278" s="65">
        <v>1</v>
      </c>
      <c r="H278" s="63">
        <v>1</v>
      </c>
      <c r="I278" s="65">
        <v>1</v>
      </c>
      <c r="J278" s="63">
        <v>1</v>
      </c>
      <c r="K278" s="63">
        <f t="shared" si="5"/>
        <v>0</v>
      </c>
      <c r="L278" s="121"/>
      <c r="M278" s="119"/>
    </row>
    <row r="279" spans="1:13" ht="19.5" customHeight="1" x14ac:dyDescent="0.25">
      <c r="A279" s="132"/>
      <c r="B279" s="131"/>
      <c r="C279" s="121"/>
      <c r="D279" s="121"/>
      <c r="E279" s="59" t="s">
        <v>951</v>
      </c>
      <c r="F279" s="24">
        <v>1</v>
      </c>
      <c r="G279" s="65">
        <v>1</v>
      </c>
      <c r="H279" s="63">
        <v>1</v>
      </c>
      <c r="I279" s="65">
        <v>1</v>
      </c>
      <c r="J279" s="63">
        <v>1</v>
      </c>
      <c r="K279" s="63">
        <f t="shared" si="5"/>
        <v>0</v>
      </c>
      <c r="L279" s="121"/>
      <c r="M279" s="119"/>
    </row>
    <row r="280" spans="1:13" ht="21" customHeight="1" x14ac:dyDescent="0.25">
      <c r="A280" s="132"/>
      <c r="B280" s="131"/>
      <c r="C280" s="121"/>
      <c r="D280" s="121"/>
      <c r="E280" s="59" t="s">
        <v>952</v>
      </c>
      <c r="F280" s="22">
        <v>1</v>
      </c>
      <c r="G280" s="65">
        <v>1</v>
      </c>
      <c r="H280" s="63">
        <v>1</v>
      </c>
      <c r="I280" s="65">
        <v>1</v>
      </c>
      <c r="J280" s="63">
        <v>1</v>
      </c>
      <c r="K280" s="63">
        <f t="shared" si="5"/>
        <v>0</v>
      </c>
      <c r="L280" s="121"/>
      <c r="M280" s="119"/>
    </row>
    <row r="281" spans="1:13" ht="31.5" customHeight="1" x14ac:dyDescent="0.25">
      <c r="A281" s="132"/>
      <c r="B281" s="131"/>
      <c r="C281" s="121"/>
      <c r="D281" s="121" t="s">
        <v>560</v>
      </c>
      <c r="E281" s="59" t="s">
        <v>561</v>
      </c>
      <c r="F281" s="24">
        <v>300</v>
      </c>
      <c r="G281" s="65">
        <v>0</v>
      </c>
      <c r="H281" s="63">
        <v>0</v>
      </c>
      <c r="I281" s="65">
        <v>0</v>
      </c>
      <c r="J281" s="63">
        <v>0</v>
      </c>
      <c r="K281" s="63">
        <v>0</v>
      </c>
      <c r="L281" s="121"/>
      <c r="M281" s="119"/>
    </row>
    <row r="282" spans="1:13" ht="21.75" customHeight="1" x14ac:dyDescent="0.25">
      <c r="A282" s="132"/>
      <c r="B282" s="131"/>
      <c r="C282" s="121"/>
      <c r="D282" s="121"/>
      <c r="E282" s="59" t="s">
        <v>330</v>
      </c>
      <c r="F282" s="24">
        <v>1</v>
      </c>
      <c r="G282" s="65">
        <v>1</v>
      </c>
      <c r="H282" s="63">
        <v>1</v>
      </c>
      <c r="I282" s="65">
        <v>1</v>
      </c>
      <c r="J282" s="63">
        <v>1</v>
      </c>
      <c r="K282" s="63">
        <f t="shared" si="5"/>
        <v>0</v>
      </c>
      <c r="L282" s="121"/>
      <c r="M282" s="119"/>
    </row>
    <row r="283" spans="1:13" ht="24.75" customHeight="1" x14ac:dyDescent="0.25">
      <c r="A283" s="132"/>
      <c r="B283" s="131"/>
      <c r="C283" s="121"/>
      <c r="D283" s="121"/>
      <c r="E283" s="59" t="s">
        <v>331</v>
      </c>
      <c r="F283" s="24">
        <v>1</v>
      </c>
      <c r="G283" s="65">
        <v>1</v>
      </c>
      <c r="H283" s="63">
        <v>1</v>
      </c>
      <c r="I283" s="65">
        <v>0</v>
      </c>
      <c r="J283" s="63">
        <v>0</v>
      </c>
      <c r="K283" s="63">
        <f t="shared" si="5"/>
        <v>-1</v>
      </c>
      <c r="L283" s="121"/>
      <c r="M283" s="119"/>
    </row>
    <row r="284" spans="1:13" ht="17.25" customHeight="1" x14ac:dyDescent="0.25">
      <c r="A284" s="132"/>
      <c r="B284" s="131"/>
      <c r="C284" s="121"/>
      <c r="D284" s="121"/>
      <c r="E284" s="59" t="s">
        <v>332</v>
      </c>
      <c r="F284" s="24">
        <v>1</v>
      </c>
      <c r="G284" s="65">
        <v>1</v>
      </c>
      <c r="H284" s="63">
        <v>1</v>
      </c>
      <c r="I284" s="65">
        <v>0</v>
      </c>
      <c r="J284" s="63">
        <v>0</v>
      </c>
      <c r="K284" s="63">
        <f t="shared" si="5"/>
        <v>-1</v>
      </c>
      <c r="L284" s="121"/>
      <c r="M284" s="119"/>
    </row>
    <row r="285" spans="1:13" ht="62.25" customHeight="1" x14ac:dyDescent="0.25">
      <c r="A285" s="132" t="s">
        <v>1016</v>
      </c>
      <c r="B285" s="131" t="s">
        <v>562</v>
      </c>
      <c r="C285" s="121" t="s">
        <v>153</v>
      </c>
      <c r="D285" s="24" t="s">
        <v>563</v>
      </c>
      <c r="E285" s="59" t="s">
        <v>564</v>
      </c>
      <c r="F285" s="24">
        <v>32</v>
      </c>
      <c r="G285" s="65">
        <v>4</v>
      </c>
      <c r="H285" s="63">
        <v>0.125</v>
      </c>
      <c r="I285" s="65">
        <v>6</v>
      </c>
      <c r="J285" s="63">
        <v>0.1875</v>
      </c>
      <c r="K285" s="63">
        <f t="shared" si="5"/>
        <v>0.5</v>
      </c>
      <c r="L285" s="121" t="s">
        <v>154</v>
      </c>
      <c r="M285" s="119" t="s">
        <v>955</v>
      </c>
    </row>
    <row r="286" spans="1:13" ht="43.5" customHeight="1" x14ac:dyDescent="0.25">
      <c r="A286" s="132"/>
      <c r="B286" s="131"/>
      <c r="C286" s="121"/>
      <c r="D286" s="24" t="s">
        <v>565</v>
      </c>
      <c r="E286" s="59" t="s">
        <v>956</v>
      </c>
      <c r="F286" s="24">
        <v>3</v>
      </c>
      <c r="G286" s="65">
        <v>0</v>
      </c>
      <c r="H286" s="63">
        <v>0</v>
      </c>
      <c r="I286" s="65">
        <v>0</v>
      </c>
      <c r="J286" s="63">
        <v>0</v>
      </c>
      <c r="K286" s="63">
        <v>0</v>
      </c>
      <c r="L286" s="121"/>
      <c r="M286" s="119"/>
    </row>
    <row r="287" spans="1:13" ht="54" customHeight="1" x14ac:dyDescent="0.25">
      <c r="A287" s="132" t="s">
        <v>1016</v>
      </c>
      <c r="B287" s="131" t="s">
        <v>566</v>
      </c>
      <c r="C287" s="121" t="s">
        <v>157</v>
      </c>
      <c r="D287" s="24" t="s">
        <v>567</v>
      </c>
      <c r="E287" s="59" t="s">
        <v>568</v>
      </c>
      <c r="F287" s="24">
        <v>40300</v>
      </c>
      <c r="G287" s="65">
        <v>16930</v>
      </c>
      <c r="H287" s="63">
        <v>0.42009999999999997</v>
      </c>
      <c r="I287" s="65">
        <v>14830</v>
      </c>
      <c r="J287" s="63">
        <v>0.36799999999999999</v>
      </c>
      <c r="K287" s="63">
        <f t="shared" si="5"/>
        <v>-0.12404016538688722</v>
      </c>
      <c r="L287" s="121" t="s">
        <v>154</v>
      </c>
      <c r="M287" s="119" t="s">
        <v>955</v>
      </c>
    </row>
    <row r="288" spans="1:13" ht="39" customHeight="1" x14ac:dyDescent="0.25">
      <c r="A288" s="132"/>
      <c r="B288" s="131"/>
      <c r="C288" s="121"/>
      <c r="D288" s="24" t="s">
        <v>569</v>
      </c>
      <c r="E288" s="59" t="s">
        <v>958</v>
      </c>
      <c r="F288" s="24">
        <v>50</v>
      </c>
      <c r="G288" s="65">
        <v>16</v>
      </c>
      <c r="H288" s="63">
        <v>0.32</v>
      </c>
      <c r="I288" s="65">
        <v>16</v>
      </c>
      <c r="J288" s="63">
        <v>0.32</v>
      </c>
      <c r="K288" s="63">
        <f t="shared" si="5"/>
        <v>0</v>
      </c>
      <c r="L288" s="121"/>
      <c r="M288" s="119"/>
    </row>
    <row r="289" spans="1:13" ht="33.75" customHeight="1" x14ac:dyDescent="0.25">
      <c r="A289" s="132"/>
      <c r="B289" s="131"/>
      <c r="C289" s="121"/>
      <c r="D289" s="24" t="s">
        <v>570</v>
      </c>
      <c r="E289" s="59" t="s">
        <v>571</v>
      </c>
      <c r="F289" s="24">
        <v>12000</v>
      </c>
      <c r="G289" s="65">
        <v>4775</v>
      </c>
      <c r="H289" s="63">
        <v>0.39789999999999998</v>
      </c>
      <c r="I289" s="65">
        <v>4304</v>
      </c>
      <c r="J289" s="63">
        <v>0.35870000000000002</v>
      </c>
      <c r="K289" s="63">
        <f t="shared" si="5"/>
        <v>-9.8638743455497391E-2</v>
      </c>
      <c r="L289" s="121"/>
      <c r="M289" s="119"/>
    </row>
    <row r="290" spans="1:13" ht="39.75" customHeight="1" x14ac:dyDescent="0.25">
      <c r="A290" s="132"/>
      <c r="B290" s="131"/>
      <c r="C290" s="121"/>
      <c r="D290" s="24" t="s">
        <v>572</v>
      </c>
      <c r="E290" s="59" t="s">
        <v>573</v>
      </c>
      <c r="F290" s="24">
        <v>4</v>
      </c>
      <c r="G290" s="65">
        <v>0</v>
      </c>
      <c r="H290" s="63">
        <v>0</v>
      </c>
      <c r="I290" s="65">
        <v>0</v>
      </c>
      <c r="J290" s="63">
        <v>0</v>
      </c>
      <c r="K290" s="63">
        <v>0</v>
      </c>
      <c r="L290" s="121"/>
      <c r="M290" s="119"/>
    </row>
    <row r="291" spans="1:13" ht="30.75" customHeight="1" x14ac:dyDescent="0.25">
      <c r="A291" s="132" t="s">
        <v>1016</v>
      </c>
      <c r="B291" s="138" t="s">
        <v>574</v>
      </c>
      <c r="C291" s="121" t="s">
        <v>162</v>
      </c>
      <c r="D291" s="121" t="s">
        <v>575</v>
      </c>
      <c r="E291" s="62" t="s">
        <v>576</v>
      </c>
      <c r="F291" s="24">
        <v>1</v>
      </c>
      <c r="G291" s="65">
        <v>0</v>
      </c>
      <c r="H291" s="63">
        <v>0</v>
      </c>
      <c r="I291" s="65">
        <v>0</v>
      </c>
      <c r="J291" s="63">
        <v>0</v>
      </c>
      <c r="K291" s="63">
        <v>0</v>
      </c>
      <c r="L291" s="121" t="s">
        <v>164</v>
      </c>
      <c r="M291" s="119" t="s">
        <v>165</v>
      </c>
    </row>
    <row r="292" spans="1:13" ht="23.25" customHeight="1" x14ac:dyDescent="0.25">
      <c r="A292" s="132"/>
      <c r="B292" s="139"/>
      <c r="C292" s="121"/>
      <c r="D292" s="121"/>
      <c r="E292" s="62" t="s">
        <v>577</v>
      </c>
      <c r="F292" s="24">
        <v>500</v>
      </c>
      <c r="G292" s="65">
        <v>218</v>
      </c>
      <c r="H292" s="63">
        <v>0.436</v>
      </c>
      <c r="I292" s="65">
        <v>909</v>
      </c>
      <c r="J292" s="63">
        <v>1.8180000000000001</v>
      </c>
      <c r="K292" s="63">
        <f t="shared" si="5"/>
        <v>3.169724770642202</v>
      </c>
      <c r="L292" s="121"/>
      <c r="M292" s="119"/>
    </row>
    <row r="293" spans="1:13" ht="39" customHeight="1" x14ac:dyDescent="0.25">
      <c r="A293" s="132"/>
      <c r="B293" s="139"/>
      <c r="C293" s="121"/>
      <c r="D293" s="121"/>
      <c r="E293" s="62" t="s">
        <v>578</v>
      </c>
      <c r="F293" s="24">
        <v>1</v>
      </c>
      <c r="G293" s="65">
        <v>0</v>
      </c>
      <c r="H293" s="63">
        <v>0</v>
      </c>
      <c r="I293" s="65">
        <v>0</v>
      </c>
      <c r="J293" s="63">
        <v>0</v>
      </c>
      <c r="K293" s="63">
        <v>0</v>
      </c>
      <c r="L293" s="121"/>
      <c r="M293" s="119"/>
    </row>
    <row r="294" spans="1:13" ht="60" customHeight="1" x14ac:dyDescent="0.25">
      <c r="A294" s="132"/>
      <c r="B294" s="139"/>
      <c r="C294" s="121"/>
      <c r="D294" s="24" t="s">
        <v>579</v>
      </c>
      <c r="E294" s="62" t="s">
        <v>580</v>
      </c>
      <c r="F294" s="60">
        <v>1</v>
      </c>
      <c r="G294" s="65">
        <v>0</v>
      </c>
      <c r="H294" s="63">
        <v>0</v>
      </c>
      <c r="I294" s="65">
        <v>0</v>
      </c>
      <c r="J294" s="63">
        <v>0</v>
      </c>
      <c r="K294" s="63">
        <v>0</v>
      </c>
      <c r="L294" s="121"/>
      <c r="M294" s="119"/>
    </row>
    <row r="295" spans="1:13" ht="48" customHeight="1" x14ac:dyDescent="0.25">
      <c r="A295" s="132"/>
      <c r="B295" s="140"/>
      <c r="C295" s="121"/>
      <c r="D295" s="24" t="s">
        <v>581</v>
      </c>
      <c r="E295" s="62" t="s">
        <v>582</v>
      </c>
      <c r="F295" s="24">
        <v>7</v>
      </c>
      <c r="G295" s="65">
        <v>0</v>
      </c>
      <c r="H295" s="63">
        <v>0</v>
      </c>
      <c r="I295" s="65">
        <v>0</v>
      </c>
      <c r="J295" s="63">
        <v>0</v>
      </c>
      <c r="K295" s="63">
        <v>0</v>
      </c>
      <c r="L295" s="121"/>
      <c r="M295" s="119"/>
    </row>
    <row r="296" spans="1:13" ht="35.25" customHeight="1" x14ac:dyDescent="0.25">
      <c r="A296" s="132" t="s">
        <v>1016</v>
      </c>
      <c r="B296" s="131" t="s">
        <v>583</v>
      </c>
      <c r="C296" s="121" t="s">
        <v>266</v>
      </c>
      <c r="D296" s="121" t="s">
        <v>584</v>
      </c>
      <c r="E296" s="59" t="s">
        <v>585</v>
      </c>
      <c r="F296" s="24">
        <v>5</v>
      </c>
      <c r="G296" s="65">
        <v>3</v>
      </c>
      <c r="H296" s="63">
        <v>0.6</v>
      </c>
      <c r="I296" s="65">
        <v>3</v>
      </c>
      <c r="J296" s="63">
        <v>0.6</v>
      </c>
      <c r="K296" s="63">
        <f t="shared" si="5"/>
        <v>0</v>
      </c>
      <c r="L296" s="123" t="s">
        <v>137</v>
      </c>
      <c r="M296" s="126" t="s">
        <v>267</v>
      </c>
    </row>
    <row r="297" spans="1:13" x14ac:dyDescent="0.25">
      <c r="A297" s="132"/>
      <c r="B297" s="131"/>
      <c r="C297" s="121"/>
      <c r="D297" s="121"/>
      <c r="E297" s="59" t="s">
        <v>586</v>
      </c>
      <c r="F297" s="24">
        <v>3</v>
      </c>
      <c r="G297" s="65">
        <v>3</v>
      </c>
      <c r="H297" s="63">
        <v>1</v>
      </c>
      <c r="I297" s="65">
        <v>3</v>
      </c>
      <c r="J297" s="63">
        <v>1</v>
      </c>
      <c r="K297" s="63">
        <f t="shared" si="5"/>
        <v>0</v>
      </c>
      <c r="L297" s="124"/>
      <c r="M297" s="127"/>
    </row>
    <row r="298" spans="1:13" x14ac:dyDescent="0.25">
      <c r="A298" s="132"/>
      <c r="B298" s="131"/>
      <c r="C298" s="121"/>
      <c r="D298" s="121"/>
      <c r="E298" s="59" t="s">
        <v>587</v>
      </c>
      <c r="F298" s="24">
        <v>3</v>
      </c>
      <c r="G298" s="65">
        <v>3</v>
      </c>
      <c r="H298" s="63">
        <v>1</v>
      </c>
      <c r="I298" s="65">
        <v>3</v>
      </c>
      <c r="J298" s="63">
        <v>1</v>
      </c>
      <c r="K298" s="63">
        <f t="shared" si="5"/>
        <v>0</v>
      </c>
      <c r="L298" s="124"/>
      <c r="M298" s="127"/>
    </row>
    <row r="299" spans="1:13" ht="21" customHeight="1" x14ac:dyDescent="0.25">
      <c r="A299" s="132"/>
      <c r="B299" s="131"/>
      <c r="C299" s="121"/>
      <c r="D299" s="121"/>
      <c r="E299" s="59" t="s">
        <v>588</v>
      </c>
      <c r="F299" s="24">
        <v>3</v>
      </c>
      <c r="G299" s="65">
        <v>3</v>
      </c>
      <c r="H299" s="63">
        <v>1</v>
      </c>
      <c r="I299" s="65">
        <v>3</v>
      </c>
      <c r="J299" s="63">
        <v>1</v>
      </c>
      <c r="K299" s="63">
        <f t="shared" si="5"/>
        <v>0</v>
      </c>
      <c r="L299" s="124"/>
      <c r="M299" s="127"/>
    </row>
    <row r="300" spans="1:13" ht="32.25" customHeight="1" x14ac:dyDescent="0.25">
      <c r="A300" s="132"/>
      <c r="B300" s="131"/>
      <c r="C300" s="121"/>
      <c r="D300" s="121" t="s">
        <v>589</v>
      </c>
      <c r="E300" s="59" t="s">
        <v>590</v>
      </c>
      <c r="F300" s="24">
        <v>777</v>
      </c>
      <c r="G300" s="65">
        <v>0</v>
      </c>
      <c r="H300" s="63">
        <v>0</v>
      </c>
      <c r="I300" s="65">
        <v>0</v>
      </c>
      <c r="J300" s="63">
        <v>0</v>
      </c>
      <c r="K300" s="63">
        <v>0</v>
      </c>
      <c r="L300" s="124"/>
      <c r="M300" s="127"/>
    </row>
    <row r="301" spans="1:13" ht="24.75" customHeight="1" x14ac:dyDescent="0.25">
      <c r="A301" s="132"/>
      <c r="B301" s="131"/>
      <c r="C301" s="121"/>
      <c r="D301" s="121"/>
      <c r="E301" s="59" t="s">
        <v>591</v>
      </c>
      <c r="F301" s="24">
        <v>70</v>
      </c>
      <c r="G301" s="65">
        <v>70</v>
      </c>
      <c r="H301" s="63">
        <v>1</v>
      </c>
      <c r="I301" s="65">
        <v>92</v>
      </c>
      <c r="J301" s="63">
        <v>1.3143</v>
      </c>
      <c r="K301" s="63">
        <f t="shared" si="5"/>
        <v>0.31428571428571428</v>
      </c>
      <c r="L301" s="124"/>
      <c r="M301" s="127"/>
    </row>
    <row r="302" spans="1:13" ht="29.25" customHeight="1" x14ac:dyDescent="0.25">
      <c r="A302" s="132"/>
      <c r="B302" s="131"/>
      <c r="C302" s="121"/>
      <c r="D302" s="121"/>
      <c r="E302" s="59" t="s">
        <v>961</v>
      </c>
      <c r="F302" s="24">
        <v>130</v>
      </c>
      <c r="G302" s="65">
        <v>12</v>
      </c>
      <c r="H302" s="63">
        <v>9.2299999999999993E-2</v>
      </c>
      <c r="I302" s="65">
        <v>12</v>
      </c>
      <c r="J302" s="63">
        <v>9.2299999999999993E-2</v>
      </c>
      <c r="K302" s="63">
        <f t="shared" si="5"/>
        <v>0</v>
      </c>
      <c r="L302" s="124"/>
      <c r="M302" s="127"/>
    </row>
    <row r="303" spans="1:13" x14ac:dyDescent="0.25">
      <c r="A303" s="132"/>
      <c r="B303" s="131"/>
      <c r="C303" s="121"/>
      <c r="D303" s="121"/>
      <c r="E303" s="59" t="s">
        <v>592</v>
      </c>
      <c r="F303" s="24">
        <v>1</v>
      </c>
      <c r="G303" s="65">
        <v>1</v>
      </c>
      <c r="H303" s="63">
        <v>1</v>
      </c>
      <c r="I303" s="65">
        <v>1</v>
      </c>
      <c r="J303" s="63">
        <v>1</v>
      </c>
      <c r="K303" s="63">
        <f t="shared" si="5"/>
        <v>0</v>
      </c>
      <c r="L303" s="124"/>
      <c r="M303" s="127"/>
    </row>
    <row r="304" spans="1:13" x14ac:dyDescent="0.25">
      <c r="A304" s="132"/>
      <c r="B304" s="131"/>
      <c r="C304" s="121"/>
      <c r="D304" s="121"/>
      <c r="E304" s="59" t="s">
        <v>593</v>
      </c>
      <c r="F304" s="24">
        <v>1</v>
      </c>
      <c r="G304" s="65">
        <v>1</v>
      </c>
      <c r="H304" s="63">
        <v>1</v>
      </c>
      <c r="I304" s="65">
        <v>0</v>
      </c>
      <c r="J304" s="63">
        <v>0</v>
      </c>
      <c r="K304" s="63">
        <f t="shared" si="5"/>
        <v>-1</v>
      </c>
      <c r="L304" s="124"/>
      <c r="M304" s="127"/>
    </row>
    <row r="305" spans="1:13" ht="18" customHeight="1" x14ac:dyDescent="0.25">
      <c r="A305" s="132"/>
      <c r="B305" s="131"/>
      <c r="C305" s="121"/>
      <c r="D305" s="121"/>
      <c r="E305" s="59" t="s">
        <v>594</v>
      </c>
      <c r="F305" s="24">
        <v>1</v>
      </c>
      <c r="G305" s="65">
        <v>1</v>
      </c>
      <c r="H305" s="63">
        <v>1</v>
      </c>
      <c r="I305" s="65">
        <v>0</v>
      </c>
      <c r="J305" s="63">
        <v>0</v>
      </c>
      <c r="K305" s="63">
        <f t="shared" si="5"/>
        <v>-1</v>
      </c>
      <c r="L305" s="124"/>
      <c r="M305" s="127"/>
    </row>
    <row r="306" spans="1:13" ht="21" customHeight="1" x14ac:dyDescent="0.25">
      <c r="A306" s="132"/>
      <c r="B306" s="131"/>
      <c r="C306" s="121"/>
      <c r="D306" s="121"/>
      <c r="E306" s="59" t="s">
        <v>512</v>
      </c>
      <c r="F306" s="24">
        <v>3</v>
      </c>
      <c r="G306" s="65">
        <v>2</v>
      </c>
      <c r="H306" s="63">
        <v>0.66669999999999996</v>
      </c>
      <c r="I306" s="65">
        <v>2</v>
      </c>
      <c r="J306" s="63">
        <v>0.66669999999999996</v>
      </c>
      <c r="K306" s="63">
        <f t="shared" si="5"/>
        <v>0</v>
      </c>
      <c r="L306" s="124"/>
      <c r="M306" s="127"/>
    </row>
    <row r="307" spans="1:13" x14ac:dyDescent="0.25">
      <c r="A307" s="132"/>
      <c r="B307" s="131"/>
      <c r="C307" s="121"/>
      <c r="D307" s="121"/>
      <c r="E307" s="59" t="s">
        <v>513</v>
      </c>
      <c r="F307" s="24">
        <v>3</v>
      </c>
      <c r="G307" s="65">
        <v>2</v>
      </c>
      <c r="H307" s="63">
        <v>0.66669999999999996</v>
      </c>
      <c r="I307" s="65">
        <v>2</v>
      </c>
      <c r="J307" s="63">
        <v>0.66669999999999996</v>
      </c>
      <c r="K307" s="63">
        <f t="shared" si="5"/>
        <v>0</v>
      </c>
      <c r="L307" s="124"/>
      <c r="M307" s="127"/>
    </row>
    <row r="308" spans="1:13" ht="21.75" customHeight="1" x14ac:dyDescent="0.25">
      <c r="A308" s="132"/>
      <c r="B308" s="131"/>
      <c r="C308" s="121"/>
      <c r="D308" s="121"/>
      <c r="E308" s="59" t="s">
        <v>514</v>
      </c>
      <c r="F308" s="24">
        <v>3</v>
      </c>
      <c r="G308" s="65">
        <v>2</v>
      </c>
      <c r="H308" s="63">
        <v>0.66669999999999996</v>
      </c>
      <c r="I308" s="65">
        <v>2</v>
      </c>
      <c r="J308" s="63">
        <v>0.66669999999999996</v>
      </c>
      <c r="K308" s="63">
        <f t="shared" si="5"/>
        <v>0</v>
      </c>
      <c r="L308" s="124"/>
      <c r="M308" s="127"/>
    </row>
    <row r="309" spans="1:13" ht="19.5" customHeight="1" x14ac:dyDescent="0.25">
      <c r="A309" s="132"/>
      <c r="B309" s="131"/>
      <c r="C309" s="121"/>
      <c r="D309" s="121" t="s">
        <v>595</v>
      </c>
      <c r="E309" s="59" t="s">
        <v>596</v>
      </c>
      <c r="F309" s="24">
        <v>100</v>
      </c>
      <c r="G309" s="65">
        <v>10</v>
      </c>
      <c r="H309" s="63">
        <v>0.1</v>
      </c>
      <c r="I309" s="65">
        <v>14</v>
      </c>
      <c r="J309" s="63">
        <v>0.14000000000000001</v>
      </c>
      <c r="K309" s="63">
        <f t="shared" si="5"/>
        <v>0.39999999999999991</v>
      </c>
      <c r="L309" s="124"/>
      <c r="M309" s="127"/>
    </row>
    <row r="310" spans="1:13" ht="22.5" customHeight="1" x14ac:dyDescent="0.25">
      <c r="A310" s="132"/>
      <c r="B310" s="131"/>
      <c r="C310" s="121"/>
      <c r="D310" s="121"/>
      <c r="E310" s="59" t="s">
        <v>597</v>
      </c>
      <c r="F310" s="24">
        <v>1000</v>
      </c>
      <c r="G310" s="65">
        <v>100</v>
      </c>
      <c r="H310" s="63">
        <v>0.1</v>
      </c>
      <c r="I310" s="65">
        <v>142</v>
      </c>
      <c r="J310" s="63">
        <v>0.14199999999999999</v>
      </c>
      <c r="K310" s="63">
        <f t="shared" si="5"/>
        <v>0.41999999999999993</v>
      </c>
      <c r="L310" s="124"/>
      <c r="M310" s="127"/>
    </row>
    <row r="311" spans="1:13" ht="30" customHeight="1" x14ac:dyDescent="0.25">
      <c r="A311" s="132"/>
      <c r="B311" s="131"/>
      <c r="C311" s="121"/>
      <c r="D311" s="121"/>
      <c r="E311" s="59" t="s">
        <v>525</v>
      </c>
      <c r="F311" s="24">
        <v>3</v>
      </c>
      <c r="G311" s="65">
        <v>3</v>
      </c>
      <c r="H311" s="63">
        <v>1</v>
      </c>
      <c r="I311" s="65">
        <v>3</v>
      </c>
      <c r="J311" s="63">
        <v>1</v>
      </c>
      <c r="K311" s="63">
        <f t="shared" si="5"/>
        <v>0</v>
      </c>
      <c r="L311" s="124"/>
      <c r="M311" s="127"/>
    </row>
    <row r="312" spans="1:13" x14ac:dyDescent="0.25">
      <c r="A312" s="132"/>
      <c r="B312" s="131"/>
      <c r="C312" s="121"/>
      <c r="D312" s="121"/>
      <c r="E312" s="59" t="s">
        <v>526</v>
      </c>
      <c r="F312" s="24">
        <v>3</v>
      </c>
      <c r="G312" s="65">
        <v>3</v>
      </c>
      <c r="H312" s="63">
        <v>1</v>
      </c>
      <c r="I312" s="65">
        <v>3</v>
      </c>
      <c r="J312" s="63">
        <v>1</v>
      </c>
      <c r="K312" s="63">
        <f t="shared" si="5"/>
        <v>0</v>
      </c>
      <c r="L312" s="124"/>
      <c r="M312" s="127"/>
    </row>
    <row r="313" spans="1:13" x14ac:dyDescent="0.25">
      <c r="A313" s="132"/>
      <c r="B313" s="131"/>
      <c r="C313" s="121"/>
      <c r="D313" s="121"/>
      <c r="E313" s="59" t="s">
        <v>527</v>
      </c>
      <c r="F313" s="24">
        <v>3</v>
      </c>
      <c r="G313" s="65">
        <v>3</v>
      </c>
      <c r="H313" s="63">
        <v>1</v>
      </c>
      <c r="I313" s="65">
        <v>3</v>
      </c>
      <c r="J313" s="63">
        <v>1</v>
      </c>
      <c r="K313" s="63">
        <f t="shared" si="5"/>
        <v>0</v>
      </c>
      <c r="L313" s="124"/>
      <c r="M313" s="127"/>
    </row>
    <row r="314" spans="1:13" ht="17.25" customHeight="1" x14ac:dyDescent="0.25">
      <c r="A314" s="132"/>
      <c r="B314" s="131"/>
      <c r="C314" s="121"/>
      <c r="D314" s="121" t="s">
        <v>598</v>
      </c>
      <c r="E314" s="59" t="s">
        <v>599</v>
      </c>
      <c r="F314" s="24">
        <v>30</v>
      </c>
      <c r="G314" s="65">
        <v>0</v>
      </c>
      <c r="H314" s="63">
        <v>0</v>
      </c>
      <c r="I314" s="65">
        <v>0</v>
      </c>
      <c r="J314" s="63">
        <v>0</v>
      </c>
      <c r="K314" s="63">
        <v>0</v>
      </c>
      <c r="L314" s="124"/>
      <c r="M314" s="127"/>
    </row>
    <row r="315" spans="1:13" x14ac:dyDescent="0.25">
      <c r="A315" s="132"/>
      <c r="B315" s="131"/>
      <c r="C315" s="121"/>
      <c r="D315" s="121"/>
      <c r="E315" s="59" t="s">
        <v>600</v>
      </c>
      <c r="F315" s="24">
        <v>900</v>
      </c>
      <c r="G315" s="65">
        <v>0</v>
      </c>
      <c r="H315" s="63">
        <v>0</v>
      </c>
      <c r="I315" s="65">
        <v>0</v>
      </c>
      <c r="J315" s="63">
        <v>0</v>
      </c>
      <c r="K315" s="63">
        <v>0</v>
      </c>
      <c r="L315" s="124"/>
      <c r="M315" s="127"/>
    </row>
    <row r="316" spans="1:13" x14ac:dyDescent="0.25">
      <c r="A316" s="132"/>
      <c r="B316" s="131"/>
      <c r="C316" s="121"/>
      <c r="D316" s="121"/>
      <c r="E316" s="59" t="s">
        <v>530</v>
      </c>
      <c r="F316" s="24">
        <v>1</v>
      </c>
      <c r="G316" s="65">
        <v>1</v>
      </c>
      <c r="H316" s="63">
        <v>1</v>
      </c>
      <c r="I316" s="65">
        <v>0</v>
      </c>
      <c r="J316" s="63">
        <v>0</v>
      </c>
      <c r="K316" s="63">
        <f t="shared" si="5"/>
        <v>-1</v>
      </c>
      <c r="L316" s="124"/>
      <c r="M316" s="127"/>
    </row>
    <row r="317" spans="1:13" x14ac:dyDescent="0.25">
      <c r="A317" s="132"/>
      <c r="B317" s="131"/>
      <c r="C317" s="121"/>
      <c r="D317" s="121"/>
      <c r="E317" s="59" t="s">
        <v>531</v>
      </c>
      <c r="F317" s="24">
        <v>1</v>
      </c>
      <c r="G317" s="65">
        <v>1</v>
      </c>
      <c r="H317" s="63">
        <v>1</v>
      </c>
      <c r="I317" s="65">
        <v>0</v>
      </c>
      <c r="J317" s="63">
        <v>0</v>
      </c>
      <c r="K317" s="63">
        <f t="shared" si="5"/>
        <v>-1</v>
      </c>
      <c r="L317" s="124"/>
      <c r="M317" s="127"/>
    </row>
    <row r="318" spans="1:13" x14ac:dyDescent="0.25">
      <c r="A318" s="132"/>
      <c r="B318" s="131"/>
      <c r="C318" s="121"/>
      <c r="D318" s="121"/>
      <c r="E318" s="59" t="s">
        <v>532</v>
      </c>
      <c r="F318" s="24">
        <v>1</v>
      </c>
      <c r="G318" s="65">
        <v>1</v>
      </c>
      <c r="H318" s="63">
        <v>1</v>
      </c>
      <c r="I318" s="65">
        <v>0</v>
      </c>
      <c r="J318" s="63">
        <v>0</v>
      </c>
      <c r="K318" s="63">
        <f t="shared" si="5"/>
        <v>-1</v>
      </c>
      <c r="L318" s="125"/>
      <c r="M318" s="128"/>
    </row>
    <row r="319" spans="1:13" ht="30" customHeight="1" x14ac:dyDescent="0.25">
      <c r="A319" s="53" t="s">
        <v>1016</v>
      </c>
      <c r="B319" s="58" t="s">
        <v>601</v>
      </c>
      <c r="C319" s="24" t="s">
        <v>172</v>
      </c>
      <c r="D319" s="24" t="s">
        <v>602</v>
      </c>
      <c r="E319" s="59" t="s">
        <v>603</v>
      </c>
      <c r="F319" s="24">
        <v>26</v>
      </c>
      <c r="G319" s="65">
        <v>6</v>
      </c>
      <c r="H319" s="63">
        <v>0.23069999999999999</v>
      </c>
      <c r="I319" s="65">
        <v>6</v>
      </c>
      <c r="J319" s="63">
        <v>0.23069999999999999</v>
      </c>
      <c r="K319" s="63">
        <f t="shared" si="5"/>
        <v>0</v>
      </c>
      <c r="L319" s="24" t="s">
        <v>154</v>
      </c>
      <c r="M319" s="54" t="s">
        <v>955</v>
      </c>
    </row>
    <row r="320" spans="1:13" ht="49.5" customHeight="1" x14ac:dyDescent="0.25">
      <c r="A320" s="53" t="s">
        <v>1016</v>
      </c>
      <c r="B320" s="58" t="s">
        <v>604</v>
      </c>
      <c r="C320" s="24" t="s">
        <v>175</v>
      </c>
      <c r="D320" s="24" t="s">
        <v>605</v>
      </c>
      <c r="E320" s="59" t="s">
        <v>606</v>
      </c>
      <c r="F320" s="24">
        <v>1300</v>
      </c>
      <c r="G320" s="65">
        <v>480</v>
      </c>
      <c r="H320" s="63">
        <v>0.36919999999999997</v>
      </c>
      <c r="I320" s="65">
        <v>449</v>
      </c>
      <c r="J320" s="63">
        <v>0.34539999999999998</v>
      </c>
      <c r="K320" s="63">
        <f t="shared" si="5"/>
        <v>-6.4583333333333326E-2</v>
      </c>
      <c r="L320" s="24" t="s">
        <v>154</v>
      </c>
      <c r="M320" s="54" t="s">
        <v>955</v>
      </c>
    </row>
    <row r="321" spans="1:13" ht="23.25" customHeight="1" x14ac:dyDescent="0.25">
      <c r="A321" s="132" t="s">
        <v>177</v>
      </c>
      <c r="B321" s="131" t="s">
        <v>12</v>
      </c>
      <c r="C321" s="121" t="s">
        <v>180</v>
      </c>
      <c r="D321" s="123" t="s">
        <v>607</v>
      </c>
      <c r="E321" s="59" t="s">
        <v>608</v>
      </c>
      <c r="F321" s="24">
        <v>1</v>
      </c>
      <c r="G321" s="65">
        <v>1</v>
      </c>
      <c r="H321" s="63">
        <v>1</v>
      </c>
      <c r="I321" s="65">
        <v>1</v>
      </c>
      <c r="J321" s="63">
        <v>1</v>
      </c>
      <c r="K321" s="63">
        <f t="shared" si="5"/>
        <v>0</v>
      </c>
      <c r="L321" s="121" t="s">
        <v>963</v>
      </c>
      <c r="M321" s="119" t="s">
        <v>1051</v>
      </c>
    </row>
    <row r="322" spans="1:13" ht="23.25" customHeight="1" x14ac:dyDescent="0.25">
      <c r="A322" s="132"/>
      <c r="B322" s="131"/>
      <c r="C322" s="121"/>
      <c r="D322" s="124"/>
      <c r="E322" s="59" t="s">
        <v>609</v>
      </c>
      <c r="F322" s="24">
        <v>1</v>
      </c>
      <c r="G322" s="65">
        <v>1</v>
      </c>
      <c r="H322" s="63">
        <v>1</v>
      </c>
      <c r="I322" s="65">
        <v>1</v>
      </c>
      <c r="J322" s="63">
        <v>1</v>
      </c>
      <c r="K322" s="63">
        <f t="shared" si="5"/>
        <v>0</v>
      </c>
      <c r="L322" s="121"/>
      <c r="M322" s="119"/>
    </row>
    <row r="323" spans="1:13" ht="18.75" customHeight="1" x14ac:dyDescent="0.25">
      <c r="A323" s="132"/>
      <c r="B323" s="131"/>
      <c r="C323" s="121"/>
      <c r="D323" s="124"/>
      <c r="E323" s="59" t="s">
        <v>610</v>
      </c>
      <c r="F323" s="24">
        <v>1</v>
      </c>
      <c r="G323" s="65">
        <v>1</v>
      </c>
      <c r="H323" s="63">
        <v>1</v>
      </c>
      <c r="I323" s="65">
        <v>1</v>
      </c>
      <c r="J323" s="63">
        <v>1</v>
      </c>
      <c r="K323" s="63">
        <f t="shared" si="5"/>
        <v>0</v>
      </c>
      <c r="L323" s="121"/>
      <c r="M323" s="119"/>
    </row>
    <row r="324" spans="1:13" ht="20.25" customHeight="1" x14ac:dyDescent="0.25">
      <c r="A324" s="132"/>
      <c r="B324" s="131"/>
      <c r="C324" s="121"/>
      <c r="D324" s="125"/>
      <c r="E324" s="59" t="s">
        <v>611</v>
      </c>
      <c r="F324" s="24">
        <v>1</v>
      </c>
      <c r="G324" s="65">
        <v>1</v>
      </c>
      <c r="H324" s="63">
        <v>1</v>
      </c>
      <c r="I324" s="65">
        <v>1</v>
      </c>
      <c r="J324" s="63">
        <v>1</v>
      </c>
      <c r="K324" s="63">
        <v>0</v>
      </c>
      <c r="L324" s="121"/>
      <c r="M324" s="119"/>
    </row>
    <row r="325" spans="1:13" ht="45" customHeight="1" x14ac:dyDescent="0.25">
      <c r="A325" s="132"/>
      <c r="B325" s="131"/>
      <c r="C325" s="121"/>
      <c r="D325" s="55" t="s">
        <v>612</v>
      </c>
      <c r="E325" s="59" t="s">
        <v>613</v>
      </c>
      <c r="F325" s="24">
        <v>1</v>
      </c>
      <c r="G325" s="65">
        <v>1</v>
      </c>
      <c r="H325" s="63">
        <v>1</v>
      </c>
      <c r="I325" s="65">
        <v>1</v>
      </c>
      <c r="J325" s="63">
        <v>1</v>
      </c>
      <c r="K325" s="63">
        <f t="shared" ref="K325:K388" si="6">+(I325/G325)-1</f>
        <v>0</v>
      </c>
      <c r="L325" s="121"/>
      <c r="M325" s="119"/>
    </row>
    <row r="326" spans="1:13" ht="38.25" customHeight="1" x14ac:dyDescent="0.25">
      <c r="A326" s="132"/>
      <c r="B326" s="131"/>
      <c r="C326" s="121"/>
      <c r="D326" s="121" t="s">
        <v>614</v>
      </c>
      <c r="E326" s="59" t="s">
        <v>615</v>
      </c>
      <c r="F326" s="24">
        <v>1</v>
      </c>
      <c r="G326" s="65">
        <v>1</v>
      </c>
      <c r="H326" s="63">
        <v>1</v>
      </c>
      <c r="I326" s="65">
        <v>1</v>
      </c>
      <c r="J326" s="63">
        <v>1</v>
      </c>
      <c r="K326" s="63">
        <f t="shared" si="6"/>
        <v>0</v>
      </c>
      <c r="L326" s="121"/>
      <c r="M326" s="119"/>
    </row>
    <row r="327" spans="1:13" ht="22.5" customHeight="1" x14ac:dyDescent="0.25">
      <c r="A327" s="132"/>
      <c r="B327" s="131"/>
      <c r="C327" s="121"/>
      <c r="D327" s="121"/>
      <c r="E327" s="59" t="s">
        <v>616</v>
      </c>
      <c r="F327" s="24">
        <v>1</v>
      </c>
      <c r="G327" s="65">
        <v>1</v>
      </c>
      <c r="H327" s="63">
        <v>1</v>
      </c>
      <c r="I327" s="65">
        <v>1</v>
      </c>
      <c r="J327" s="63">
        <v>1</v>
      </c>
      <c r="K327" s="63">
        <f t="shared" si="6"/>
        <v>0</v>
      </c>
      <c r="L327" s="121"/>
      <c r="M327" s="119"/>
    </row>
    <row r="328" spans="1:13" ht="32.25" customHeight="1" x14ac:dyDescent="0.25">
      <c r="A328" s="132"/>
      <c r="B328" s="131"/>
      <c r="C328" s="121"/>
      <c r="D328" s="121"/>
      <c r="E328" s="59" t="s">
        <v>617</v>
      </c>
      <c r="F328" s="24">
        <v>1</v>
      </c>
      <c r="G328" s="65">
        <v>1</v>
      </c>
      <c r="H328" s="63">
        <v>1</v>
      </c>
      <c r="I328" s="65">
        <v>1</v>
      </c>
      <c r="J328" s="63">
        <v>1</v>
      </c>
      <c r="K328" s="63">
        <f t="shared" si="6"/>
        <v>0</v>
      </c>
      <c r="L328" s="121"/>
      <c r="M328" s="119"/>
    </row>
    <row r="329" spans="1:13" ht="23.25" customHeight="1" x14ac:dyDescent="0.25">
      <c r="A329" s="132"/>
      <c r="B329" s="131"/>
      <c r="C329" s="121"/>
      <c r="D329" s="121" t="s">
        <v>618</v>
      </c>
      <c r="E329" s="59" t="s">
        <v>619</v>
      </c>
      <c r="F329" s="24">
        <v>100</v>
      </c>
      <c r="G329" s="65">
        <v>50</v>
      </c>
      <c r="H329" s="63">
        <v>0.5</v>
      </c>
      <c r="I329" s="65">
        <v>50</v>
      </c>
      <c r="J329" s="63">
        <v>0.5</v>
      </c>
      <c r="K329" s="63">
        <f t="shared" si="6"/>
        <v>0</v>
      </c>
      <c r="L329" s="121"/>
      <c r="M329" s="119"/>
    </row>
    <row r="330" spans="1:13" ht="31.5" customHeight="1" x14ac:dyDescent="0.25">
      <c r="A330" s="132"/>
      <c r="B330" s="131"/>
      <c r="C330" s="121"/>
      <c r="D330" s="121"/>
      <c r="E330" s="59" t="s">
        <v>620</v>
      </c>
      <c r="F330" s="24">
        <v>100</v>
      </c>
      <c r="G330" s="65">
        <v>50</v>
      </c>
      <c r="H330" s="63">
        <v>0.5</v>
      </c>
      <c r="I330" s="65">
        <v>50</v>
      </c>
      <c r="J330" s="63">
        <v>0.5</v>
      </c>
      <c r="K330" s="63">
        <f t="shared" si="6"/>
        <v>0</v>
      </c>
      <c r="L330" s="121"/>
      <c r="M330" s="119"/>
    </row>
    <row r="331" spans="1:13" ht="13.5" customHeight="1" x14ac:dyDescent="0.25">
      <c r="A331" s="132"/>
      <c r="B331" s="131"/>
      <c r="C331" s="121"/>
      <c r="D331" s="121"/>
      <c r="E331" s="59" t="s">
        <v>621</v>
      </c>
      <c r="F331" s="24">
        <v>100</v>
      </c>
      <c r="G331" s="65">
        <v>50</v>
      </c>
      <c r="H331" s="63">
        <v>0.5</v>
      </c>
      <c r="I331" s="65">
        <v>50</v>
      </c>
      <c r="J331" s="63">
        <v>0.5</v>
      </c>
      <c r="K331" s="63">
        <f t="shared" si="6"/>
        <v>0</v>
      </c>
      <c r="L331" s="121"/>
      <c r="M331" s="119"/>
    </row>
    <row r="332" spans="1:13" ht="22.5" customHeight="1" x14ac:dyDescent="0.25">
      <c r="A332" s="132" t="s">
        <v>672</v>
      </c>
      <c r="B332" s="131" t="s">
        <v>22</v>
      </c>
      <c r="C332" s="121" t="s">
        <v>185</v>
      </c>
      <c r="D332" s="123" t="s">
        <v>622</v>
      </c>
      <c r="E332" s="62" t="s">
        <v>623</v>
      </c>
      <c r="F332" s="69">
        <v>1</v>
      </c>
      <c r="G332" s="65">
        <v>0</v>
      </c>
      <c r="H332" s="63">
        <v>0.25</v>
      </c>
      <c r="I332" s="65">
        <v>0</v>
      </c>
      <c r="J332" s="63">
        <v>0.25</v>
      </c>
      <c r="K332" s="63">
        <v>0</v>
      </c>
      <c r="L332" s="121" t="s">
        <v>1034</v>
      </c>
      <c r="M332" s="119" t="s">
        <v>964</v>
      </c>
    </row>
    <row r="333" spans="1:13" ht="24" customHeight="1" x14ac:dyDescent="0.25">
      <c r="A333" s="132"/>
      <c r="B333" s="131"/>
      <c r="C333" s="121"/>
      <c r="D333" s="124"/>
      <c r="E333" s="62" t="s">
        <v>624</v>
      </c>
      <c r="F333" s="69">
        <v>1</v>
      </c>
      <c r="G333" s="65">
        <v>0</v>
      </c>
      <c r="H333" s="63">
        <v>0.25</v>
      </c>
      <c r="I333" s="65">
        <v>0</v>
      </c>
      <c r="J333" s="63">
        <v>0.25</v>
      </c>
      <c r="K333" s="63">
        <v>0</v>
      </c>
      <c r="L333" s="121"/>
      <c r="M333" s="119"/>
    </row>
    <row r="334" spans="1:13" ht="24.75" customHeight="1" x14ac:dyDescent="0.25">
      <c r="A334" s="132"/>
      <c r="B334" s="131"/>
      <c r="C334" s="121"/>
      <c r="D334" s="124"/>
      <c r="E334" s="62" t="s">
        <v>625</v>
      </c>
      <c r="F334" s="69">
        <v>1</v>
      </c>
      <c r="G334" s="65">
        <v>0</v>
      </c>
      <c r="H334" s="63">
        <v>0.25</v>
      </c>
      <c r="I334" s="65">
        <v>0</v>
      </c>
      <c r="J334" s="63">
        <v>0.25</v>
      </c>
      <c r="K334" s="63">
        <v>0</v>
      </c>
      <c r="L334" s="121"/>
      <c r="M334" s="119"/>
    </row>
    <row r="335" spans="1:13" ht="25.5" customHeight="1" x14ac:dyDescent="0.25">
      <c r="A335" s="132"/>
      <c r="B335" s="131"/>
      <c r="C335" s="121"/>
      <c r="D335" s="125"/>
      <c r="E335" s="62" t="s">
        <v>626</v>
      </c>
      <c r="F335" s="69">
        <v>1</v>
      </c>
      <c r="G335" s="65">
        <v>0</v>
      </c>
      <c r="H335" s="63">
        <v>0.25</v>
      </c>
      <c r="I335" s="65">
        <v>0</v>
      </c>
      <c r="J335" s="63">
        <v>0.25</v>
      </c>
      <c r="K335" s="63">
        <v>0</v>
      </c>
      <c r="L335" s="121"/>
      <c r="M335" s="119"/>
    </row>
    <row r="336" spans="1:13" ht="35.25" customHeight="1" x14ac:dyDescent="0.25">
      <c r="A336" s="132"/>
      <c r="B336" s="131"/>
      <c r="C336" s="121"/>
      <c r="D336" s="123" t="s">
        <v>627</v>
      </c>
      <c r="E336" s="62" t="s">
        <v>628</v>
      </c>
      <c r="F336" s="69">
        <v>0.2</v>
      </c>
      <c r="G336" s="65">
        <v>0</v>
      </c>
      <c r="H336" s="63">
        <v>0.25</v>
      </c>
      <c r="I336" s="65">
        <v>0</v>
      </c>
      <c r="J336" s="63">
        <v>0.5</v>
      </c>
      <c r="K336" s="63">
        <v>0</v>
      </c>
      <c r="L336" s="121"/>
      <c r="M336" s="119"/>
    </row>
    <row r="337" spans="1:13" ht="24" customHeight="1" x14ac:dyDescent="0.25">
      <c r="A337" s="132"/>
      <c r="B337" s="131"/>
      <c r="C337" s="121"/>
      <c r="D337" s="124"/>
      <c r="E337" s="62" t="s">
        <v>629</v>
      </c>
      <c r="F337" s="66">
        <v>8</v>
      </c>
      <c r="G337" s="65">
        <v>2</v>
      </c>
      <c r="H337" s="63">
        <v>0.25</v>
      </c>
      <c r="I337" s="65">
        <v>4</v>
      </c>
      <c r="J337" s="63">
        <v>0.5</v>
      </c>
      <c r="K337" s="63">
        <f t="shared" si="6"/>
        <v>1</v>
      </c>
      <c r="L337" s="121"/>
      <c r="M337" s="119"/>
    </row>
    <row r="338" spans="1:13" ht="26.25" customHeight="1" x14ac:dyDescent="0.25">
      <c r="A338" s="132"/>
      <c r="B338" s="131"/>
      <c r="C338" s="121"/>
      <c r="D338" s="124"/>
      <c r="E338" s="62" t="s">
        <v>277</v>
      </c>
      <c r="F338" s="66">
        <v>8</v>
      </c>
      <c r="G338" s="65">
        <v>2</v>
      </c>
      <c r="H338" s="63">
        <v>0.25</v>
      </c>
      <c r="I338" s="65">
        <v>4</v>
      </c>
      <c r="J338" s="63">
        <v>0.5</v>
      </c>
      <c r="K338" s="63">
        <f t="shared" si="6"/>
        <v>1</v>
      </c>
      <c r="L338" s="121"/>
      <c r="M338" s="119"/>
    </row>
    <row r="339" spans="1:13" ht="24.75" customHeight="1" x14ac:dyDescent="0.25">
      <c r="A339" s="132"/>
      <c r="B339" s="131"/>
      <c r="C339" s="121"/>
      <c r="D339" s="124"/>
      <c r="E339" s="62" t="s">
        <v>630</v>
      </c>
      <c r="F339" s="66">
        <v>8</v>
      </c>
      <c r="G339" s="65">
        <v>2</v>
      </c>
      <c r="H339" s="63">
        <v>0.25</v>
      </c>
      <c r="I339" s="65">
        <v>4</v>
      </c>
      <c r="J339" s="63">
        <v>0.5</v>
      </c>
      <c r="K339" s="63">
        <f t="shared" si="6"/>
        <v>1</v>
      </c>
      <c r="L339" s="121"/>
      <c r="M339" s="119"/>
    </row>
    <row r="340" spans="1:13" ht="24.75" customHeight="1" x14ac:dyDescent="0.25">
      <c r="A340" s="132"/>
      <c r="B340" s="131"/>
      <c r="C340" s="121"/>
      <c r="D340" s="124"/>
      <c r="E340" s="62" t="s">
        <v>631</v>
      </c>
      <c r="F340" s="69">
        <v>100</v>
      </c>
      <c r="G340" s="65">
        <v>25</v>
      </c>
      <c r="H340" s="63">
        <v>0.25</v>
      </c>
      <c r="I340" s="65">
        <v>25</v>
      </c>
      <c r="J340" s="63">
        <v>0.25</v>
      </c>
      <c r="K340" s="63">
        <f t="shared" si="6"/>
        <v>0</v>
      </c>
      <c r="L340" s="121"/>
      <c r="M340" s="119"/>
    </row>
    <row r="341" spans="1:13" ht="25.5" customHeight="1" x14ac:dyDescent="0.25">
      <c r="A341" s="132"/>
      <c r="B341" s="131"/>
      <c r="C341" s="121"/>
      <c r="D341" s="125"/>
      <c r="E341" s="62" t="s">
        <v>632</v>
      </c>
      <c r="F341" s="69">
        <v>100</v>
      </c>
      <c r="G341" s="65">
        <v>25</v>
      </c>
      <c r="H341" s="63">
        <v>0.25</v>
      </c>
      <c r="I341" s="65">
        <v>25</v>
      </c>
      <c r="J341" s="63">
        <v>0.25</v>
      </c>
      <c r="K341" s="63">
        <f t="shared" si="6"/>
        <v>0</v>
      </c>
      <c r="L341" s="121"/>
      <c r="M341" s="119"/>
    </row>
    <row r="342" spans="1:13" ht="31.5" customHeight="1" x14ac:dyDescent="0.25">
      <c r="A342" s="132"/>
      <c r="B342" s="131"/>
      <c r="C342" s="121"/>
      <c r="D342" s="123" t="s">
        <v>633</v>
      </c>
      <c r="E342" s="62" t="s">
        <v>634</v>
      </c>
      <c r="F342" s="66">
        <v>33</v>
      </c>
      <c r="G342" s="65">
        <v>8</v>
      </c>
      <c r="H342" s="63">
        <v>0.2424</v>
      </c>
      <c r="I342" s="65">
        <v>8</v>
      </c>
      <c r="J342" s="63">
        <v>0.2424</v>
      </c>
      <c r="K342" s="63">
        <f t="shared" si="6"/>
        <v>0</v>
      </c>
      <c r="L342" s="121"/>
      <c r="M342" s="119"/>
    </row>
    <row r="343" spans="1:13" ht="18" customHeight="1" x14ac:dyDescent="0.25">
      <c r="A343" s="132"/>
      <c r="B343" s="131"/>
      <c r="C343" s="121"/>
      <c r="D343" s="124"/>
      <c r="E343" s="62" t="s">
        <v>279</v>
      </c>
      <c r="F343" s="66">
        <v>5</v>
      </c>
      <c r="G343" s="65">
        <v>1</v>
      </c>
      <c r="H343" s="63">
        <v>0.2</v>
      </c>
      <c r="I343" s="65">
        <v>1</v>
      </c>
      <c r="J343" s="63">
        <v>0.2</v>
      </c>
      <c r="K343" s="63">
        <f t="shared" si="6"/>
        <v>0</v>
      </c>
      <c r="L343" s="121"/>
      <c r="M343" s="119"/>
    </row>
    <row r="344" spans="1:13" ht="17.25" customHeight="1" x14ac:dyDescent="0.25">
      <c r="A344" s="132"/>
      <c r="B344" s="131"/>
      <c r="C344" s="121"/>
      <c r="D344" s="124"/>
      <c r="E344" s="62" t="s">
        <v>272</v>
      </c>
      <c r="F344" s="66">
        <v>5</v>
      </c>
      <c r="G344" s="65">
        <v>1</v>
      </c>
      <c r="H344" s="63">
        <v>0.2</v>
      </c>
      <c r="I344" s="65">
        <v>1</v>
      </c>
      <c r="J344" s="63">
        <v>0.2</v>
      </c>
      <c r="K344" s="63">
        <f t="shared" si="6"/>
        <v>0</v>
      </c>
      <c r="L344" s="121"/>
      <c r="M344" s="119"/>
    </row>
    <row r="345" spans="1:13" ht="19.5" customHeight="1" x14ac:dyDescent="0.25">
      <c r="A345" s="132"/>
      <c r="B345" s="131"/>
      <c r="C345" s="121"/>
      <c r="D345" s="125"/>
      <c r="E345" s="62" t="s">
        <v>280</v>
      </c>
      <c r="F345" s="66">
        <v>5</v>
      </c>
      <c r="G345" s="65">
        <v>1</v>
      </c>
      <c r="H345" s="63">
        <v>0.2</v>
      </c>
      <c r="I345" s="65">
        <v>1</v>
      </c>
      <c r="J345" s="63">
        <v>0.2</v>
      </c>
      <c r="K345" s="63">
        <f t="shared" si="6"/>
        <v>0</v>
      </c>
      <c r="L345" s="121"/>
      <c r="M345" s="119"/>
    </row>
    <row r="346" spans="1:13" ht="22.5" customHeight="1" x14ac:dyDescent="0.25">
      <c r="A346" s="132"/>
      <c r="B346" s="131"/>
      <c r="C346" s="121"/>
      <c r="D346" s="123" t="s">
        <v>635</v>
      </c>
      <c r="E346" s="62" t="s">
        <v>965</v>
      </c>
      <c r="F346" s="66">
        <v>1</v>
      </c>
      <c r="G346" s="65">
        <v>0</v>
      </c>
      <c r="H346" s="63">
        <v>0.25</v>
      </c>
      <c r="I346" s="65">
        <v>0</v>
      </c>
      <c r="J346" s="63">
        <v>0.25</v>
      </c>
      <c r="K346" s="63">
        <v>0</v>
      </c>
      <c r="L346" s="121"/>
      <c r="M346" s="119"/>
    </row>
    <row r="347" spans="1:13" ht="19.5" customHeight="1" x14ac:dyDescent="0.25">
      <c r="A347" s="132"/>
      <c r="B347" s="131"/>
      <c r="C347" s="121"/>
      <c r="D347" s="124"/>
      <c r="E347" s="62" t="s">
        <v>636</v>
      </c>
      <c r="F347" s="66">
        <v>2</v>
      </c>
      <c r="G347" s="65">
        <v>0</v>
      </c>
      <c r="H347" s="63">
        <v>0</v>
      </c>
      <c r="I347" s="65">
        <v>0</v>
      </c>
      <c r="J347" s="63">
        <v>0</v>
      </c>
      <c r="K347" s="63">
        <v>0</v>
      </c>
      <c r="L347" s="121"/>
      <c r="M347" s="119"/>
    </row>
    <row r="348" spans="1:13" ht="18.75" customHeight="1" x14ac:dyDescent="0.25">
      <c r="A348" s="132"/>
      <c r="B348" s="131"/>
      <c r="C348" s="121"/>
      <c r="D348" s="124"/>
      <c r="E348" s="62" t="s">
        <v>278</v>
      </c>
      <c r="F348" s="66">
        <v>2</v>
      </c>
      <c r="G348" s="65">
        <v>0</v>
      </c>
      <c r="H348" s="63">
        <v>0</v>
      </c>
      <c r="I348" s="65">
        <v>0</v>
      </c>
      <c r="J348" s="63">
        <v>0</v>
      </c>
      <c r="K348" s="63">
        <v>0</v>
      </c>
      <c r="L348" s="121"/>
      <c r="M348" s="119"/>
    </row>
    <row r="349" spans="1:13" ht="27" customHeight="1" x14ac:dyDescent="0.25">
      <c r="A349" s="132"/>
      <c r="B349" s="131"/>
      <c r="C349" s="121"/>
      <c r="D349" s="125"/>
      <c r="E349" s="62" t="s">
        <v>637</v>
      </c>
      <c r="F349" s="66">
        <v>2</v>
      </c>
      <c r="G349" s="65">
        <v>0</v>
      </c>
      <c r="H349" s="63">
        <v>0</v>
      </c>
      <c r="I349" s="65">
        <v>0</v>
      </c>
      <c r="J349" s="63">
        <v>0</v>
      </c>
      <c r="K349" s="63">
        <v>0</v>
      </c>
      <c r="L349" s="121"/>
      <c r="M349" s="119"/>
    </row>
    <row r="350" spans="1:13" ht="24.75" customHeight="1" x14ac:dyDescent="0.25">
      <c r="A350" s="132"/>
      <c r="B350" s="131"/>
      <c r="C350" s="121"/>
      <c r="D350" s="121" t="s">
        <v>638</v>
      </c>
      <c r="E350" s="62" t="s">
        <v>966</v>
      </c>
      <c r="F350" s="63">
        <v>1</v>
      </c>
      <c r="G350" s="65">
        <v>0</v>
      </c>
      <c r="H350" s="63">
        <v>0.25</v>
      </c>
      <c r="I350" s="65">
        <v>0</v>
      </c>
      <c r="J350" s="63">
        <v>0.25</v>
      </c>
      <c r="K350" s="63">
        <v>0</v>
      </c>
      <c r="L350" s="121"/>
      <c r="M350" s="119"/>
    </row>
    <row r="351" spans="1:13" ht="21" customHeight="1" x14ac:dyDescent="0.25">
      <c r="A351" s="132"/>
      <c r="B351" s="131"/>
      <c r="C351" s="121"/>
      <c r="D351" s="121"/>
      <c r="E351" s="62" t="s">
        <v>639</v>
      </c>
      <c r="F351" s="66">
        <v>1</v>
      </c>
      <c r="G351" s="65">
        <v>0</v>
      </c>
      <c r="H351" s="63">
        <v>0.25</v>
      </c>
      <c r="I351" s="65">
        <v>0</v>
      </c>
      <c r="J351" s="63">
        <v>0.25</v>
      </c>
      <c r="K351" s="63">
        <v>0</v>
      </c>
      <c r="L351" s="121"/>
      <c r="M351" s="119"/>
    </row>
    <row r="352" spans="1:13" ht="17.25" customHeight="1" x14ac:dyDescent="0.25">
      <c r="A352" s="132"/>
      <c r="B352" s="131"/>
      <c r="C352" s="121"/>
      <c r="D352" s="121"/>
      <c r="E352" s="62" t="s">
        <v>281</v>
      </c>
      <c r="F352" s="66">
        <v>1</v>
      </c>
      <c r="G352" s="65">
        <v>0</v>
      </c>
      <c r="H352" s="63">
        <v>0.25</v>
      </c>
      <c r="I352" s="65">
        <v>0</v>
      </c>
      <c r="J352" s="63">
        <v>0.25</v>
      </c>
      <c r="K352" s="63">
        <v>0</v>
      </c>
      <c r="L352" s="121"/>
      <c r="M352" s="119"/>
    </row>
    <row r="353" spans="1:13" ht="18.75" customHeight="1" x14ac:dyDescent="0.25">
      <c r="A353" s="132"/>
      <c r="B353" s="131"/>
      <c r="C353" s="121"/>
      <c r="D353" s="121"/>
      <c r="E353" s="62" t="s">
        <v>640</v>
      </c>
      <c r="F353" s="66">
        <v>1</v>
      </c>
      <c r="G353" s="65">
        <v>0</v>
      </c>
      <c r="H353" s="63">
        <v>0.25</v>
      </c>
      <c r="I353" s="65">
        <v>0</v>
      </c>
      <c r="J353" s="63">
        <v>0.25</v>
      </c>
      <c r="K353" s="63">
        <v>0</v>
      </c>
      <c r="L353" s="121"/>
      <c r="M353" s="119"/>
    </row>
    <row r="354" spans="1:13" ht="41.25" customHeight="1" x14ac:dyDescent="0.25">
      <c r="A354" s="132"/>
      <c r="B354" s="131"/>
      <c r="C354" s="121"/>
      <c r="D354" s="24" t="s">
        <v>641</v>
      </c>
      <c r="E354" s="62" t="s">
        <v>642</v>
      </c>
      <c r="F354" s="63">
        <v>0.95</v>
      </c>
      <c r="G354" s="65">
        <v>20</v>
      </c>
      <c r="H354" s="63">
        <v>0.21049999999999999</v>
      </c>
      <c r="I354" s="65">
        <v>20</v>
      </c>
      <c r="J354" s="63">
        <v>0.21049999999999999</v>
      </c>
      <c r="K354" s="63">
        <f t="shared" si="6"/>
        <v>0</v>
      </c>
      <c r="L354" s="121"/>
      <c r="M354" s="119"/>
    </row>
    <row r="355" spans="1:13" ht="27" customHeight="1" x14ac:dyDescent="0.25">
      <c r="A355" s="132"/>
      <c r="B355" s="131"/>
      <c r="C355" s="121"/>
      <c r="D355" s="123" t="s">
        <v>643</v>
      </c>
      <c r="E355" s="62" t="s">
        <v>644</v>
      </c>
      <c r="F355" s="66">
        <v>1</v>
      </c>
      <c r="G355" s="65">
        <v>0</v>
      </c>
      <c r="H355" s="63">
        <v>0.25</v>
      </c>
      <c r="I355" s="65">
        <v>0</v>
      </c>
      <c r="J355" s="63">
        <v>0.25</v>
      </c>
      <c r="K355" s="63">
        <v>0</v>
      </c>
      <c r="L355" s="121"/>
      <c r="M355" s="119"/>
    </row>
    <row r="356" spans="1:13" ht="18.75" customHeight="1" x14ac:dyDescent="0.25">
      <c r="A356" s="132"/>
      <c r="B356" s="131"/>
      <c r="C356" s="121"/>
      <c r="D356" s="124"/>
      <c r="E356" s="62" t="s">
        <v>645</v>
      </c>
      <c r="F356" s="66">
        <v>12</v>
      </c>
      <c r="G356" s="65">
        <v>3</v>
      </c>
      <c r="H356" s="63">
        <v>0.25</v>
      </c>
      <c r="I356" s="65">
        <v>3</v>
      </c>
      <c r="J356" s="63">
        <v>0.25</v>
      </c>
      <c r="K356" s="63">
        <f t="shared" si="6"/>
        <v>0</v>
      </c>
      <c r="L356" s="121"/>
      <c r="M356" s="119"/>
    </row>
    <row r="357" spans="1:13" ht="16.5" customHeight="1" x14ac:dyDescent="0.25">
      <c r="A357" s="132"/>
      <c r="B357" s="131"/>
      <c r="C357" s="121"/>
      <c r="D357" s="124"/>
      <c r="E357" s="62" t="s">
        <v>646</v>
      </c>
      <c r="F357" s="66">
        <v>12</v>
      </c>
      <c r="G357" s="65">
        <v>3</v>
      </c>
      <c r="H357" s="63">
        <v>0.25</v>
      </c>
      <c r="I357" s="65">
        <v>3</v>
      </c>
      <c r="J357" s="63">
        <v>0.25</v>
      </c>
      <c r="K357" s="63">
        <f t="shared" si="6"/>
        <v>0</v>
      </c>
      <c r="L357" s="121"/>
      <c r="M357" s="119"/>
    </row>
    <row r="358" spans="1:13" ht="16.5" customHeight="1" x14ac:dyDescent="0.25">
      <c r="A358" s="132"/>
      <c r="B358" s="131"/>
      <c r="C358" s="121"/>
      <c r="D358" s="124"/>
      <c r="E358" s="62" t="s">
        <v>647</v>
      </c>
      <c r="F358" s="66">
        <v>12</v>
      </c>
      <c r="G358" s="65">
        <v>3</v>
      </c>
      <c r="H358" s="63">
        <v>0.25</v>
      </c>
      <c r="I358" s="65">
        <v>3</v>
      </c>
      <c r="J358" s="63">
        <v>0.25</v>
      </c>
      <c r="K358" s="63">
        <f t="shared" si="6"/>
        <v>0</v>
      </c>
      <c r="L358" s="121"/>
      <c r="M358" s="119"/>
    </row>
    <row r="359" spans="1:13" ht="20.25" customHeight="1" x14ac:dyDescent="0.25">
      <c r="A359" s="132"/>
      <c r="B359" s="131"/>
      <c r="C359" s="121"/>
      <c r="D359" s="124"/>
      <c r="E359" s="62" t="s">
        <v>648</v>
      </c>
      <c r="F359" s="63">
        <v>1</v>
      </c>
      <c r="G359" s="65">
        <v>25</v>
      </c>
      <c r="H359" s="63">
        <v>0.25</v>
      </c>
      <c r="I359" s="65">
        <v>25</v>
      </c>
      <c r="J359" s="63">
        <v>0.25</v>
      </c>
      <c r="K359" s="63">
        <f t="shared" si="6"/>
        <v>0</v>
      </c>
      <c r="L359" s="121"/>
      <c r="M359" s="119"/>
    </row>
    <row r="360" spans="1:13" ht="18.75" customHeight="1" x14ac:dyDescent="0.25">
      <c r="A360" s="132"/>
      <c r="B360" s="131"/>
      <c r="C360" s="121"/>
      <c r="D360" s="125"/>
      <c r="E360" s="62" t="s">
        <v>649</v>
      </c>
      <c r="F360" s="63">
        <v>1</v>
      </c>
      <c r="G360" s="65">
        <v>25</v>
      </c>
      <c r="H360" s="63">
        <v>0.25</v>
      </c>
      <c r="I360" s="65">
        <v>25</v>
      </c>
      <c r="J360" s="63">
        <v>0.25</v>
      </c>
      <c r="K360" s="63">
        <f t="shared" si="6"/>
        <v>0</v>
      </c>
      <c r="L360" s="121"/>
      <c r="M360" s="119"/>
    </row>
    <row r="361" spans="1:13" ht="20.25" customHeight="1" x14ac:dyDescent="0.25">
      <c r="A361" s="132"/>
      <c r="B361" s="131"/>
      <c r="C361" s="121"/>
      <c r="D361" s="123" t="s">
        <v>650</v>
      </c>
      <c r="E361" s="62" t="s">
        <v>651</v>
      </c>
      <c r="F361" s="63">
        <v>0.9</v>
      </c>
      <c r="G361" s="65">
        <v>15</v>
      </c>
      <c r="H361" s="63">
        <v>0.16669999999999999</v>
      </c>
      <c r="I361" s="65">
        <v>15</v>
      </c>
      <c r="J361" s="63">
        <v>0.16669999999999999</v>
      </c>
      <c r="K361" s="63">
        <f t="shared" si="6"/>
        <v>0</v>
      </c>
      <c r="L361" s="121"/>
      <c r="M361" s="119"/>
    </row>
    <row r="362" spans="1:13" ht="24" customHeight="1" x14ac:dyDescent="0.25">
      <c r="A362" s="132"/>
      <c r="B362" s="131"/>
      <c r="C362" s="121"/>
      <c r="D362" s="124"/>
      <c r="E362" s="62" t="s">
        <v>652</v>
      </c>
      <c r="F362" s="66">
        <v>2</v>
      </c>
      <c r="G362" s="65">
        <v>0</v>
      </c>
      <c r="H362" s="63">
        <v>0.25</v>
      </c>
      <c r="I362" s="65">
        <v>0</v>
      </c>
      <c r="J362" s="63">
        <v>0.25</v>
      </c>
      <c r="K362" s="63">
        <v>0</v>
      </c>
      <c r="L362" s="121"/>
      <c r="M362" s="119"/>
    </row>
    <row r="363" spans="1:13" ht="19.5" customHeight="1" x14ac:dyDescent="0.25">
      <c r="A363" s="132"/>
      <c r="B363" s="131"/>
      <c r="C363" s="121"/>
      <c r="D363" s="124"/>
      <c r="E363" s="62" t="s">
        <v>653</v>
      </c>
      <c r="F363" s="66">
        <v>2</v>
      </c>
      <c r="G363" s="65">
        <v>0</v>
      </c>
      <c r="H363" s="63">
        <v>0.25</v>
      </c>
      <c r="I363" s="65">
        <v>0</v>
      </c>
      <c r="J363" s="63">
        <v>0.25</v>
      </c>
      <c r="K363" s="63">
        <v>0</v>
      </c>
      <c r="L363" s="121"/>
      <c r="M363" s="119"/>
    </row>
    <row r="364" spans="1:13" ht="24" customHeight="1" x14ac:dyDescent="0.25">
      <c r="A364" s="132"/>
      <c r="B364" s="131"/>
      <c r="C364" s="121"/>
      <c r="D364" s="125"/>
      <c r="E364" s="62" t="s">
        <v>654</v>
      </c>
      <c r="F364" s="66">
        <v>2</v>
      </c>
      <c r="G364" s="65">
        <v>0</v>
      </c>
      <c r="H364" s="63">
        <v>0.25</v>
      </c>
      <c r="I364" s="65">
        <v>0</v>
      </c>
      <c r="J364" s="63">
        <v>0.25</v>
      </c>
      <c r="K364" s="63">
        <v>0</v>
      </c>
      <c r="L364" s="121"/>
      <c r="M364" s="119"/>
    </row>
    <row r="365" spans="1:13" ht="27" customHeight="1" x14ac:dyDescent="0.25">
      <c r="A365" s="132"/>
      <c r="B365" s="131"/>
      <c r="C365" s="121"/>
      <c r="D365" s="123" t="s">
        <v>655</v>
      </c>
      <c r="E365" s="62" t="s">
        <v>656</v>
      </c>
      <c r="F365" s="63">
        <v>1</v>
      </c>
      <c r="G365" s="65">
        <v>0</v>
      </c>
      <c r="H365" s="63">
        <v>0.25</v>
      </c>
      <c r="I365" s="65">
        <v>0</v>
      </c>
      <c r="J365" s="63">
        <v>0.25</v>
      </c>
      <c r="K365" s="63">
        <v>0</v>
      </c>
      <c r="L365" s="121"/>
      <c r="M365" s="119"/>
    </row>
    <row r="366" spans="1:13" ht="22.5" customHeight="1" x14ac:dyDescent="0.25">
      <c r="A366" s="132"/>
      <c r="B366" s="131"/>
      <c r="C366" s="121"/>
      <c r="D366" s="124"/>
      <c r="E366" s="62" t="s">
        <v>657</v>
      </c>
      <c r="F366" s="66">
        <v>1</v>
      </c>
      <c r="G366" s="65">
        <v>0</v>
      </c>
      <c r="H366" s="63">
        <v>0.25</v>
      </c>
      <c r="I366" s="65">
        <v>0</v>
      </c>
      <c r="J366" s="63">
        <v>0.25</v>
      </c>
      <c r="K366" s="63">
        <v>0</v>
      </c>
      <c r="L366" s="121"/>
      <c r="M366" s="119"/>
    </row>
    <row r="367" spans="1:13" ht="23.25" customHeight="1" x14ac:dyDescent="0.25">
      <c r="A367" s="132"/>
      <c r="B367" s="131"/>
      <c r="C367" s="121"/>
      <c r="D367" s="124"/>
      <c r="E367" s="62" t="s">
        <v>658</v>
      </c>
      <c r="F367" s="66">
        <v>1</v>
      </c>
      <c r="G367" s="65">
        <v>0</v>
      </c>
      <c r="H367" s="63">
        <v>0.25</v>
      </c>
      <c r="I367" s="65">
        <v>0</v>
      </c>
      <c r="J367" s="63">
        <v>0.25</v>
      </c>
      <c r="K367" s="63">
        <v>0</v>
      </c>
      <c r="L367" s="121"/>
      <c r="M367" s="119"/>
    </row>
    <row r="368" spans="1:13" ht="19.5" customHeight="1" x14ac:dyDescent="0.25">
      <c r="A368" s="132"/>
      <c r="B368" s="131"/>
      <c r="C368" s="121"/>
      <c r="D368" s="125"/>
      <c r="E368" s="62" t="s">
        <v>659</v>
      </c>
      <c r="F368" s="66">
        <v>1</v>
      </c>
      <c r="G368" s="65">
        <v>0</v>
      </c>
      <c r="H368" s="63">
        <v>0.25</v>
      </c>
      <c r="I368" s="65">
        <v>0</v>
      </c>
      <c r="J368" s="63">
        <v>0.25</v>
      </c>
      <c r="K368" s="63">
        <v>0</v>
      </c>
      <c r="L368" s="121"/>
      <c r="M368" s="119"/>
    </row>
    <row r="369" spans="1:13" ht="24" customHeight="1" x14ac:dyDescent="0.25">
      <c r="A369" s="132"/>
      <c r="B369" s="131"/>
      <c r="C369" s="121"/>
      <c r="D369" s="123" t="s">
        <v>660</v>
      </c>
      <c r="E369" s="62" t="s">
        <v>661</v>
      </c>
      <c r="F369" s="63">
        <v>1</v>
      </c>
      <c r="G369" s="65">
        <v>0</v>
      </c>
      <c r="H369" s="63">
        <v>0.25</v>
      </c>
      <c r="I369" s="65">
        <v>0</v>
      </c>
      <c r="J369" s="63">
        <v>0.25</v>
      </c>
      <c r="K369" s="63">
        <v>0</v>
      </c>
      <c r="L369" s="121"/>
      <c r="M369" s="119"/>
    </row>
    <row r="370" spans="1:13" ht="21" customHeight="1" x14ac:dyDescent="0.25">
      <c r="A370" s="132"/>
      <c r="B370" s="131"/>
      <c r="C370" s="121"/>
      <c r="D370" s="124"/>
      <c r="E370" s="62" t="s">
        <v>662</v>
      </c>
      <c r="F370" s="66">
        <v>1</v>
      </c>
      <c r="G370" s="65">
        <v>0</v>
      </c>
      <c r="H370" s="63">
        <v>0.25</v>
      </c>
      <c r="I370" s="65">
        <v>0</v>
      </c>
      <c r="J370" s="63">
        <v>0.25</v>
      </c>
      <c r="K370" s="63">
        <v>0</v>
      </c>
      <c r="L370" s="121"/>
      <c r="M370" s="119"/>
    </row>
    <row r="371" spans="1:13" ht="21" customHeight="1" x14ac:dyDescent="0.25">
      <c r="A371" s="132"/>
      <c r="B371" s="131"/>
      <c r="C371" s="121"/>
      <c r="D371" s="124"/>
      <c r="E371" s="62" t="s">
        <v>663</v>
      </c>
      <c r="F371" s="66">
        <v>1</v>
      </c>
      <c r="G371" s="65">
        <v>0</v>
      </c>
      <c r="H371" s="63">
        <v>0.25</v>
      </c>
      <c r="I371" s="65">
        <v>0</v>
      </c>
      <c r="J371" s="63">
        <v>0.25</v>
      </c>
      <c r="K371" s="63">
        <v>0</v>
      </c>
      <c r="L371" s="121"/>
      <c r="M371" s="119"/>
    </row>
    <row r="372" spans="1:13" ht="20.25" customHeight="1" x14ac:dyDescent="0.25">
      <c r="A372" s="132"/>
      <c r="B372" s="131"/>
      <c r="C372" s="121"/>
      <c r="D372" s="125"/>
      <c r="E372" s="62" t="s">
        <v>664</v>
      </c>
      <c r="F372" s="66">
        <v>1</v>
      </c>
      <c r="G372" s="65">
        <v>0</v>
      </c>
      <c r="H372" s="63">
        <v>0.25</v>
      </c>
      <c r="I372" s="65">
        <v>0</v>
      </c>
      <c r="J372" s="63">
        <v>0.25</v>
      </c>
      <c r="K372" s="63">
        <v>0</v>
      </c>
      <c r="L372" s="121"/>
      <c r="M372" s="119"/>
    </row>
    <row r="373" spans="1:13" ht="18" customHeight="1" x14ac:dyDescent="0.25">
      <c r="A373" s="132"/>
      <c r="B373" s="131"/>
      <c r="C373" s="121"/>
      <c r="D373" s="123" t="s">
        <v>665</v>
      </c>
      <c r="E373" s="62" t="s">
        <v>666</v>
      </c>
      <c r="F373" s="63">
        <v>1</v>
      </c>
      <c r="G373" s="65">
        <v>0</v>
      </c>
      <c r="H373" s="63">
        <v>0.25</v>
      </c>
      <c r="I373" s="65">
        <v>0</v>
      </c>
      <c r="J373" s="63">
        <v>0.25</v>
      </c>
      <c r="K373" s="63">
        <v>0</v>
      </c>
      <c r="L373" s="121"/>
      <c r="M373" s="119"/>
    </row>
    <row r="374" spans="1:13" ht="16.5" customHeight="1" x14ac:dyDescent="0.25">
      <c r="A374" s="132"/>
      <c r="B374" s="131"/>
      <c r="C374" s="121"/>
      <c r="D374" s="124"/>
      <c r="E374" s="62" t="s">
        <v>667</v>
      </c>
      <c r="F374" s="66">
        <v>2</v>
      </c>
      <c r="G374" s="65">
        <v>0</v>
      </c>
      <c r="H374" s="63">
        <v>0.25</v>
      </c>
      <c r="I374" s="65">
        <v>0</v>
      </c>
      <c r="J374" s="63">
        <v>0.25</v>
      </c>
      <c r="K374" s="63">
        <v>0</v>
      </c>
      <c r="L374" s="121"/>
      <c r="M374" s="119"/>
    </row>
    <row r="375" spans="1:13" ht="21.75" customHeight="1" x14ac:dyDescent="0.25">
      <c r="A375" s="132"/>
      <c r="B375" s="131"/>
      <c r="C375" s="121"/>
      <c r="D375" s="124"/>
      <c r="E375" s="62" t="s">
        <v>668</v>
      </c>
      <c r="F375" s="66">
        <v>2</v>
      </c>
      <c r="G375" s="65">
        <v>0</v>
      </c>
      <c r="H375" s="63">
        <v>0.25</v>
      </c>
      <c r="I375" s="65">
        <v>0</v>
      </c>
      <c r="J375" s="63">
        <v>0.25</v>
      </c>
      <c r="K375" s="63">
        <v>0</v>
      </c>
      <c r="L375" s="121"/>
      <c r="M375" s="119"/>
    </row>
    <row r="376" spans="1:13" ht="18.75" customHeight="1" x14ac:dyDescent="0.25">
      <c r="A376" s="132"/>
      <c r="B376" s="131"/>
      <c r="C376" s="121"/>
      <c r="D376" s="125"/>
      <c r="E376" s="62" t="s">
        <v>669</v>
      </c>
      <c r="F376" s="66">
        <v>2</v>
      </c>
      <c r="G376" s="65">
        <v>0</v>
      </c>
      <c r="H376" s="63">
        <v>0.25</v>
      </c>
      <c r="I376" s="65">
        <v>0</v>
      </c>
      <c r="J376" s="63">
        <v>0.25</v>
      </c>
      <c r="K376" s="63">
        <v>0</v>
      </c>
      <c r="L376" s="121"/>
      <c r="M376" s="119"/>
    </row>
    <row r="377" spans="1:13" ht="18.75" customHeight="1" x14ac:dyDescent="0.25">
      <c r="A377" s="132"/>
      <c r="B377" s="131"/>
      <c r="C377" s="121"/>
      <c r="D377" s="148" t="s">
        <v>670</v>
      </c>
      <c r="E377" s="62" t="s">
        <v>671</v>
      </c>
      <c r="F377" s="66">
        <v>2</v>
      </c>
      <c r="G377" s="65">
        <v>0</v>
      </c>
      <c r="H377" s="63">
        <v>0.25</v>
      </c>
      <c r="I377" s="65">
        <v>0</v>
      </c>
      <c r="J377" s="63">
        <v>0.25</v>
      </c>
      <c r="K377" s="63">
        <v>0</v>
      </c>
      <c r="L377" s="121"/>
      <c r="M377" s="119"/>
    </row>
    <row r="378" spans="1:13" ht="20.25" customHeight="1" x14ac:dyDescent="0.25">
      <c r="A378" s="132"/>
      <c r="B378" s="131"/>
      <c r="C378" s="121"/>
      <c r="D378" s="149"/>
      <c r="E378" s="62" t="s">
        <v>967</v>
      </c>
      <c r="F378" s="66">
        <v>1</v>
      </c>
      <c r="G378" s="65">
        <v>0</v>
      </c>
      <c r="H378" s="63">
        <v>0.25</v>
      </c>
      <c r="I378" s="65">
        <v>0</v>
      </c>
      <c r="J378" s="63">
        <v>0.25</v>
      </c>
      <c r="K378" s="63">
        <v>0</v>
      </c>
      <c r="L378" s="121"/>
      <c r="M378" s="119"/>
    </row>
    <row r="379" spans="1:13" ht="21.75" customHeight="1" x14ac:dyDescent="0.25">
      <c r="A379" s="132"/>
      <c r="B379" s="131"/>
      <c r="C379" s="121"/>
      <c r="D379" s="149"/>
      <c r="E379" s="62" t="s">
        <v>968</v>
      </c>
      <c r="F379" s="66">
        <v>1</v>
      </c>
      <c r="G379" s="65">
        <v>0</v>
      </c>
      <c r="H379" s="63">
        <v>0.25</v>
      </c>
      <c r="I379" s="65">
        <v>0</v>
      </c>
      <c r="J379" s="63">
        <v>0.25</v>
      </c>
      <c r="K379" s="63">
        <v>0</v>
      </c>
      <c r="L379" s="121"/>
      <c r="M379" s="119"/>
    </row>
    <row r="380" spans="1:13" ht="20.25" customHeight="1" x14ac:dyDescent="0.25">
      <c r="A380" s="132"/>
      <c r="B380" s="131"/>
      <c r="C380" s="121"/>
      <c r="D380" s="150"/>
      <c r="E380" s="62" t="s">
        <v>969</v>
      </c>
      <c r="F380" s="66">
        <v>1</v>
      </c>
      <c r="G380" s="65">
        <v>0</v>
      </c>
      <c r="H380" s="63">
        <v>0.25</v>
      </c>
      <c r="I380" s="65">
        <v>0</v>
      </c>
      <c r="J380" s="63">
        <v>0.25</v>
      </c>
      <c r="K380" s="63">
        <v>0</v>
      </c>
      <c r="L380" s="121"/>
      <c r="M380" s="119"/>
    </row>
    <row r="381" spans="1:13" ht="18.75" customHeight="1" x14ac:dyDescent="0.25">
      <c r="A381" s="132" t="s">
        <v>672</v>
      </c>
      <c r="B381" s="131" t="s">
        <v>841</v>
      </c>
      <c r="C381" s="121" t="s">
        <v>190</v>
      </c>
      <c r="D381" s="121" t="s">
        <v>673</v>
      </c>
      <c r="E381" s="59" t="s">
        <v>674</v>
      </c>
      <c r="F381" s="24">
        <v>2</v>
      </c>
      <c r="G381" s="65">
        <v>1</v>
      </c>
      <c r="H381" s="63">
        <v>0.5</v>
      </c>
      <c r="I381" s="65">
        <v>1</v>
      </c>
      <c r="J381" s="63">
        <v>0.5</v>
      </c>
      <c r="K381" s="63">
        <f t="shared" si="6"/>
        <v>0</v>
      </c>
      <c r="L381" s="121" t="s">
        <v>970</v>
      </c>
      <c r="M381" s="119" t="s">
        <v>1035</v>
      </c>
    </row>
    <row r="382" spans="1:13" ht="27" customHeight="1" x14ac:dyDescent="0.25">
      <c r="A382" s="132"/>
      <c r="B382" s="131"/>
      <c r="C382" s="121"/>
      <c r="D382" s="121"/>
      <c r="E382" s="59" t="s">
        <v>675</v>
      </c>
      <c r="F382" s="24">
        <v>1</v>
      </c>
      <c r="G382" s="65">
        <v>0</v>
      </c>
      <c r="H382" s="63">
        <v>0</v>
      </c>
      <c r="I382" s="65">
        <v>0</v>
      </c>
      <c r="J382" s="63">
        <v>0</v>
      </c>
      <c r="K382" s="63">
        <v>0</v>
      </c>
      <c r="L382" s="121"/>
      <c r="M382" s="119"/>
    </row>
    <row r="383" spans="1:13" x14ac:dyDescent="0.25">
      <c r="A383" s="132"/>
      <c r="B383" s="131"/>
      <c r="C383" s="121"/>
      <c r="D383" s="121"/>
      <c r="E383" s="59" t="s">
        <v>676</v>
      </c>
      <c r="F383" s="24">
        <v>1</v>
      </c>
      <c r="G383" s="65">
        <v>1</v>
      </c>
      <c r="H383" s="63">
        <v>1</v>
      </c>
      <c r="I383" s="65">
        <v>1</v>
      </c>
      <c r="J383" s="63">
        <v>1</v>
      </c>
      <c r="K383" s="63">
        <f t="shared" si="6"/>
        <v>0</v>
      </c>
      <c r="L383" s="121"/>
      <c r="M383" s="119"/>
    </row>
    <row r="384" spans="1:13" ht="24.75" customHeight="1" x14ac:dyDescent="0.25">
      <c r="A384" s="132"/>
      <c r="B384" s="131"/>
      <c r="C384" s="121"/>
      <c r="D384" s="121"/>
      <c r="E384" s="59" t="s">
        <v>677</v>
      </c>
      <c r="F384" s="24">
        <v>12</v>
      </c>
      <c r="G384" s="65">
        <v>6</v>
      </c>
      <c r="H384" s="63">
        <v>0.49980000000000002</v>
      </c>
      <c r="I384" s="65">
        <v>6</v>
      </c>
      <c r="J384" s="63">
        <v>0.49980000000000002</v>
      </c>
      <c r="K384" s="63">
        <f t="shared" si="6"/>
        <v>0</v>
      </c>
      <c r="L384" s="121"/>
      <c r="M384" s="119"/>
    </row>
    <row r="385" spans="1:13" ht="21.75" customHeight="1" x14ac:dyDescent="0.25">
      <c r="A385" s="132"/>
      <c r="B385" s="131"/>
      <c r="C385" s="121"/>
      <c r="D385" s="121" t="s">
        <v>678</v>
      </c>
      <c r="E385" s="59" t="s">
        <v>679</v>
      </c>
      <c r="F385" s="24">
        <v>10</v>
      </c>
      <c r="G385" s="65">
        <v>4</v>
      </c>
      <c r="H385" s="63">
        <v>0.4</v>
      </c>
      <c r="I385" s="65">
        <v>4</v>
      </c>
      <c r="J385" s="63">
        <v>0.4</v>
      </c>
      <c r="K385" s="63">
        <f t="shared" si="6"/>
        <v>0</v>
      </c>
      <c r="L385" s="121"/>
      <c r="M385" s="119"/>
    </row>
    <row r="386" spans="1:13" ht="27" customHeight="1" x14ac:dyDescent="0.25">
      <c r="A386" s="132"/>
      <c r="B386" s="131"/>
      <c r="C386" s="121"/>
      <c r="D386" s="121"/>
      <c r="E386" s="59" t="s">
        <v>680</v>
      </c>
      <c r="F386" s="24">
        <v>10</v>
      </c>
      <c r="G386" s="65">
        <v>4</v>
      </c>
      <c r="H386" s="63">
        <v>0.4</v>
      </c>
      <c r="I386" s="65">
        <v>4</v>
      </c>
      <c r="J386" s="63">
        <v>0.4</v>
      </c>
      <c r="K386" s="63">
        <f t="shared" si="6"/>
        <v>0</v>
      </c>
      <c r="L386" s="121"/>
      <c r="M386" s="119"/>
    </row>
    <row r="387" spans="1:13" ht="30.75" customHeight="1" x14ac:dyDescent="0.25">
      <c r="A387" s="132"/>
      <c r="B387" s="131"/>
      <c r="C387" s="121"/>
      <c r="D387" s="121" t="s">
        <v>681</v>
      </c>
      <c r="E387" s="59" t="s">
        <v>682</v>
      </c>
      <c r="F387" s="24">
        <v>4</v>
      </c>
      <c r="G387" s="65">
        <v>2</v>
      </c>
      <c r="H387" s="63">
        <v>0.5</v>
      </c>
      <c r="I387" s="65">
        <v>2</v>
      </c>
      <c r="J387" s="63">
        <v>0.5</v>
      </c>
      <c r="K387" s="63">
        <f t="shared" si="6"/>
        <v>0</v>
      </c>
      <c r="L387" s="121"/>
      <c r="M387" s="119"/>
    </row>
    <row r="388" spans="1:13" ht="26.25" customHeight="1" x14ac:dyDescent="0.25">
      <c r="A388" s="132"/>
      <c r="B388" s="131"/>
      <c r="C388" s="121"/>
      <c r="D388" s="121"/>
      <c r="E388" s="59" t="s">
        <v>683</v>
      </c>
      <c r="F388" s="24">
        <v>11</v>
      </c>
      <c r="G388" s="65">
        <v>5</v>
      </c>
      <c r="H388" s="63">
        <v>0.45450000000000002</v>
      </c>
      <c r="I388" s="65">
        <v>5</v>
      </c>
      <c r="J388" s="63">
        <v>0.45450000000000002</v>
      </c>
      <c r="K388" s="63">
        <f t="shared" si="6"/>
        <v>0</v>
      </c>
      <c r="L388" s="121"/>
      <c r="M388" s="119"/>
    </row>
    <row r="389" spans="1:13" ht="32.25" customHeight="1" x14ac:dyDescent="0.25">
      <c r="A389" s="132" t="s">
        <v>672</v>
      </c>
      <c r="B389" s="131" t="s">
        <v>684</v>
      </c>
      <c r="C389" s="121" t="s">
        <v>685</v>
      </c>
      <c r="D389" s="121" t="s">
        <v>269</v>
      </c>
      <c r="E389" s="59" t="s">
        <v>282</v>
      </c>
      <c r="F389" s="24">
        <v>12</v>
      </c>
      <c r="G389" s="65">
        <v>5</v>
      </c>
      <c r="H389" s="63">
        <v>0.41649999999999998</v>
      </c>
      <c r="I389" s="65">
        <v>5</v>
      </c>
      <c r="J389" s="63">
        <v>0.41649999999999998</v>
      </c>
      <c r="K389" s="63">
        <f t="shared" ref="K389:K452" si="7">+(I389/G389)-1</f>
        <v>0</v>
      </c>
      <c r="L389" s="121" t="s">
        <v>195</v>
      </c>
      <c r="M389" s="119" t="s">
        <v>686</v>
      </c>
    </row>
    <row r="390" spans="1:13" ht="26.25" customHeight="1" x14ac:dyDescent="0.25">
      <c r="A390" s="132"/>
      <c r="B390" s="131"/>
      <c r="C390" s="121"/>
      <c r="D390" s="121"/>
      <c r="E390" s="59" t="s">
        <v>687</v>
      </c>
      <c r="F390" s="24">
        <v>12</v>
      </c>
      <c r="G390" s="65">
        <v>5</v>
      </c>
      <c r="H390" s="63">
        <v>0.41649999999999998</v>
      </c>
      <c r="I390" s="65">
        <v>5</v>
      </c>
      <c r="J390" s="63">
        <v>0.41649999999999998</v>
      </c>
      <c r="K390" s="63">
        <f t="shared" si="7"/>
        <v>0</v>
      </c>
      <c r="L390" s="121"/>
      <c r="M390" s="119"/>
    </row>
    <row r="391" spans="1:13" ht="30.75" customHeight="1" x14ac:dyDescent="0.25">
      <c r="A391" s="132"/>
      <c r="B391" s="131"/>
      <c r="C391" s="121"/>
      <c r="D391" s="121"/>
      <c r="E391" s="59" t="s">
        <v>688</v>
      </c>
      <c r="F391" s="24">
        <v>12</v>
      </c>
      <c r="G391" s="65">
        <v>3</v>
      </c>
      <c r="H391" s="63">
        <v>0.24990000000000001</v>
      </c>
      <c r="I391" s="65">
        <v>3</v>
      </c>
      <c r="J391" s="63">
        <v>0.24990000000000001</v>
      </c>
      <c r="K391" s="63">
        <f t="shared" si="7"/>
        <v>0</v>
      </c>
      <c r="L391" s="121"/>
      <c r="M391" s="119"/>
    </row>
    <row r="392" spans="1:13" ht="59.25" customHeight="1" x14ac:dyDescent="0.25">
      <c r="A392" s="132"/>
      <c r="B392" s="131"/>
      <c r="C392" s="121"/>
      <c r="D392" s="24" t="s">
        <v>689</v>
      </c>
      <c r="E392" s="59" t="s">
        <v>690</v>
      </c>
      <c r="F392" s="60">
        <v>1</v>
      </c>
      <c r="G392" s="65">
        <v>25</v>
      </c>
      <c r="H392" s="63">
        <v>0.25</v>
      </c>
      <c r="I392" s="65">
        <v>25</v>
      </c>
      <c r="J392" s="63">
        <v>0.25</v>
      </c>
      <c r="K392" s="63">
        <f t="shared" si="7"/>
        <v>0</v>
      </c>
      <c r="L392" s="121"/>
      <c r="M392" s="119"/>
    </row>
    <row r="393" spans="1:13" ht="31.5" customHeight="1" x14ac:dyDescent="0.25">
      <c r="A393" s="132"/>
      <c r="B393" s="131"/>
      <c r="C393" s="121"/>
      <c r="D393" s="121" t="s">
        <v>691</v>
      </c>
      <c r="E393" s="59" t="s">
        <v>692</v>
      </c>
      <c r="F393" s="60">
        <v>1</v>
      </c>
      <c r="G393" s="65">
        <v>25</v>
      </c>
      <c r="H393" s="63">
        <v>0.25</v>
      </c>
      <c r="I393" s="65">
        <v>25</v>
      </c>
      <c r="J393" s="63">
        <v>0.25</v>
      </c>
      <c r="K393" s="63">
        <f t="shared" si="7"/>
        <v>0</v>
      </c>
      <c r="L393" s="121"/>
      <c r="M393" s="119"/>
    </row>
    <row r="394" spans="1:13" ht="31.5" customHeight="1" x14ac:dyDescent="0.25">
      <c r="A394" s="132"/>
      <c r="B394" s="131"/>
      <c r="C394" s="121"/>
      <c r="D394" s="121"/>
      <c r="E394" s="59" t="s">
        <v>693</v>
      </c>
      <c r="F394" s="60">
        <v>1</v>
      </c>
      <c r="G394" s="65">
        <v>25</v>
      </c>
      <c r="H394" s="63">
        <v>0.25</v>
      </c>
      <c r="I394" s="65">
        <v>25</v>
      </c>
      <c r="J394" s="63">
        <v>0.25</v>
      </c>
      <c r="K394" s="63">
        <f t="shared" si="7"/>
        <v>0</v>
      </c>
      <c r="L394" s="121"/>
      <c r="M394" s="119"/>
    </row>
    <row r="395" spans="1:13" x14ac:dyDescent="0.25">
      <c r="A395" s="132"/>
      <c r="B395" s="131"/>
      <c r="C395" s="121"/>
      <c r="D395" s="121"/>
      <c r="E395" s="59" t="s">
        <v>694</v>
      </c>
      <c r="F395" s="60">
        <v>1</v>
      </c>
      <c r="G395" s="65">
        <v>25</v>
      </c>
      <c r="H395" s="63">
        <v>0.25</v>
      </c>
      <c r="I395" s="65">
        <v>25</v>
      </c>
      <c r="J395" s="63">
        <v>0.25</v>
      </c>
      <c r="K395" s="63">
        <f t="shared" si="7"/>
        <v>0</v>
      </c>
      <c r="L395" s="121"/>
      <c r="M395" s="119"/>
    </row>
    <row r="396" spans="1:13" ht="28.5" customHeight="1" x14ac:dyDescent="0.25">
      <c r="A396" s="132" t="s">
        <v>672</v>
      </c>
      <c r="B396" s="131" t="s">
        <v>695</v>
      </c>
      <c r="C396" s="121" t="s">
        <v>685</v>
      </c>
      <c r="D396" s="121" t="s">
        <v>270</v>
      </c>
      <c r="E396" s="59" t="s">
        <v>696</v>
      </c>
      <c r="F396" s="24">
        <v>12</v>
      </c>
      <c r="G396" s="65">
        <v>5</v>
      </c>
      <c r="H396" s="63">
        <v>0.41649999999999998</v>
      </c>
      <c r="I396" s="65">
        <v>5</v>
      </c>
      <c r="J396" s="63">
        <v>0.41649999999999998</v>
      </c>
      <c r="K396" s="63">
        <f t="shared" si="7"/>
        <v>0</v>
      </c>
      <c r="L396" s="121" t="s">
        <v>195</v>
      </c>
      <c r="M396" s="119" t="s">
        <v>686</v>
      </c>
    </row>
    <row r="397" spans="1:13" ht="27.75" customHeight="1" x14ac:dyDescent="0.25">
      <c r="A397" s="132"/>
      <c r="B397" s="131"/>
      <c r="C397" s="121"/>
      <c r="D397" s="121"/>
      <c r="E397" s="59" t="s">
        <v>697</v>
      </c>
      <c r="F397" s="24">
        <v>12</v>
      </c>
      <c r="G397" s="65">
        <v>5</v>
      </c>
      <c r="H397" s="63">
        <v>0.41649999999999998</v>
      </c>
      <c r="I397" s="65">
        <v>5</v>
      </c>
      <c r="J397" s="63">
        <v>0.41649999999999998</v>
      </c>
      <c r="K397" s="63">
        <f t="shared" si="7"/>
        <v>0</v>
      </c>
      <c r="L397" s="121"/>
      <c r="M397" s="119"/>
    </row>
    <row r="398" spans="1:13" ht="27.75" customHeight="1" x14ac:dyDescent="0.25">
      <c r="A398" s="132"/>
      <c r="B398" s="131"/>
      <c r="C398" s="121"/>
      <c r="D398" s="121"/>
      <c r="E398" s="59" t="s">
        <v>698</v>
      </c>
      <c r="F398" s="24">
        <v>12</v>
      </c>
      <c r="G398" s="65">
        <v>3</v>
      </c>
      <c r="H398" s="63">
        <v>0.24990000000000001</v>
      </c>
      <c r="I398" s="65">
        <v>3</v>
      </c>
      <c r="J398" s="63">
        <v>0.24990000000000001</v>
      </c>
      <c r="K398" s="63">
        <f t="shared" si="7"/>
        <v>0</v>
      </c>
      <c r="L398" s="121"/>
      <c r="M398" s="119"/>
    </row>
    <row r="399" spans="1:13" ht="24" customHeight="1" x14ac:dyDescent="0.25">
      <c r="A399" s="132"/>
      <c r="B399" s="131"/>
      <c r="C399" s="121"/>
      <c r="D399" s="121"/>
      <c r="E399" s="59" t="s">
        <v>699</v>
      </c>
      <c r="F399" s="24">
        <v>12</v>
      </c>
      <c r="G399" s="65">
        <v>5</v>
      </c>
      <c r="H399" s="63">
        <v>0.41649999999999998</v>
      </c>
      <c r="I399" s="65">
        <v>5</v>
      </c>
      <c r="J399" s="63">
        <v>0.41649999999999998</v>
      </c>
      <c r="K399" s="63">
        <f t="shared" si="7"/>
        <v>0</v>
      </c>
      <c r="L399" s="121"/>
      <c r="M399" s="119"/>
    </row>
    <row r="400" spans="1:13" ht="47.25" customHeight="1" x14ac:dyDescent="0.25">
      <c r="A400" s="132"/>
      <c r="B400" s="131"/>
      <c r="C400" s="121"/>
      <c r="D400" s="24" t="s">
        <v>700</v>
      </c>
      <c r="E400" s="59" t="s">
        <v>701</v>
      </c>
      <c r="F400" s="60">
        <v>1</v>
      </c>
      <c r="G400" s="65">
        <v>25</v>
      </c>
      <c r="H400" s="63">
        <v>0.25</v>
      </c>
      <c r="I400" s="65">
        <v>25</v>
      </c>
      <c r="J400" s="63">
        <v>0.25</v>
      </c>
      <c r="K400" s="63">
        <f t="shared" si="7"/>
        <v>0</v>
      </c>
      <c r="L400" s="121"/>
      <c r="M400" s="119"/>
    </row>
    <row r="401" spans="1:13" ht="59.25" customHeight="1" x14ac:dyDescent="0.25">
      <c r="A401" s="132"/>
      <c r="B401" s="131"/>
      <c r="C401" s="121"/>
      <c r="D401" s="24" t="s">
        <v>702</v>
      </c>
      <c r="E401" s="59" t="s">
        <v>703</v>
      </c>
      <c r="F401" s="60">
        <v>1</v>
      </c>
      <c r="G401" s="65">
        <v>1</v>
      </c>
      <c r="H401" s="63">
        <v>1</v>
      </c>
      <c r="I401" s="65">
        <v>1</v>
      </c>
      <c r="J401" s="63">
        <v>1</v>
      </c>
      <c r="K401" s="63">
        <f t="shared" si="7"/>
        <v>0</v>
      </c>
      <c r="L401" s="121"/>
      <c r="M401" s="119"/>
    </row>
    <row r="402" spans="1:13" ht="48" customHeight="1" x14ac:dyDescent="0.25">
      <c r="A402" s="132"/>
      <c r="B402" s="131"/>
      <c r="C402" s="121"/>
      <c r="D402" s="24" t="s">
        <v>704</v>
      </c>
      <c r="E402" s="59" t="s">
        <v>705</v>
      </c>
      <c r="F402" s="60">
        <v>1</v>
      </c>
      <c r="G402" s="65">
        <v>25</v>
      </c>
      <c r="H402" s="63">
        <v>0.25</v>
      </c>
      <c r="I402" s="65">
        <v>25</v>
      </c>
      <c r="J402" s="63">
        <v>0.25</v>
      </c>
      <c r="K402" s="63">
        <f t="shared" si="7"/>
        <v>0</v>
      </c>
      <c r="L402" s="121"/>
      <c r="M402" s="119"/>
    </row>
    <row r="403" spans="1:13" ht="29.25" customHeight="1" x14ac:dyDescent="0.25">
      <c r="A403" s="132" t="s">
        <v>672</v>
      </c>
      <c r="B403" s="131" t="s">
        <v>6</v>
      </c>
      <c r="C403" s="121" t="s">
        <v>201</v>
      </c>
      <c r="D403" s="121" t="s">
        <v>706</v>
      </c>
      <c r="E403" s="59" t="s">
        <v>707</v>
      </c>
      <c r="F403" s="24">
        <v>5184</v>
      </c>
      <c r="G403" s="65">
        <v>2159</v>
      </c>
      <c r="H403" s="63">
        <v>0.41649999999999998</v>
      </c>
      <c r="I403" s="65">
        <v>2159</v>
      </c>
      <c r="J403" s="63">
        <v>0.41649999999999998</v>
      </c>
      <c r="K403" s="63">
        <f t="shared" si="7"/>
        <v>0</v>
      </c>
      <c r="L403" s="121" t="s">
        <v>974</v>
      </c>
      <c r="M403" s="119" t="s">
        <v>1014</v>
      </c>
    </row>
    <row r="404" spans="1:13" ht="22.5" customHeight="1" x14ac:dyDescent="0.25">
      <c r="A404" s="132"/>
      <c r="B404" s="131"/>
      <c r="C404" s="121"/>
      <c r="D404" s="121"/>
      <c r="E404" s="59" t="s">
        <v>297</v>
      </c>
      <c r="F404" s="60">
        <v>1</v>
      </c>
      <c r="G404" s="65">
        <v>100</v>
      </c>
      <c r="H404" s="63">
        <v>1</v>
      </c>
      <c r="I404" s="65">
        <v>100</v>
      </c>
      <c r="J404" s="63">
        <v>1</v>
      </c>
      <c r="K404" s="63">
        <f t="shared" si="7"/>
        <v>0</v>
      </c>
      <c r="L404" s="121"/>
      <c r="M404" s="119"/>
    </row>
    <row r="405" spans="1:13" ht="22.5" customHeight="1" x14ac:dyDescent="0.25">
      <c r="A405" s="132"/>
      <c r="B405" s="131"/>
      <c r="C405" s="121"/>
      <c r="D405" s="121"/>
      <c r="E405" s="59" t="s">
        <v>298</v>
      </c>
      <c r="F405" s="60">
        <v>1</v>
      </c>
      <c r="G405" s="65">
        <v>42</v>
      </c>
      <c r="H405" s="63">
        <v>0.41649999999999998</v>
      </c>
      <c r="I405" s="65">
        <v>33</v>
      </c>
      <c r="J405" s="63">
        <v>0.33289999999999997</v>
      </c>
      <c r="K405" s="63">
        <f t="shared" si="7"/>
        <v>-0.2142857142857143</v>
      </c>
      <c r="L405" s="121"/>
      <c r="M405" s="119"/>
    </row>
    <row r="406" spans="1:13" ht="30.75" customHeight="1" x14ac:dyDescent="0.25">
      <c r="A406" s="132"/>
      <c r="B406" s="131"/>
      <c r="C406" s="121"/>
      <c r="D406" s="24" t="s">
        <v>708</v>
      </c>
      <c r="E406" s="59" t="s">
        <v>709</v>
      </c>
      <c r="F406" s="24">
        <v>4</v>
      </c>
      <c r="G406" s="65">
        <v>1</v>
      </c>
      <c r="H406" s="63">
        <v>0.25</v>
      </c>
      <c r="I406" s="65">
        <v>1</v>
      </c>
      <c r="J406" s="63">
        <v>0.25</v>
      </c>
      <c r="K406" s="63">
        <f t="shared" si="7"/>
        <v>0</v>
      </c>
      <c r="L406" s="121"/>
      <c r="M406" s="119"/>
    </row>
    <row r="407" spans="1:13" ht="30" customHeight="1" x14ac:dyDescent="0.25">
      <c r="A407" s="132" t="s">
        <v>672</v>
      </c>
      <c r="B407" s="131" t="s">
        <v>710</v>
      </c>
      <c r="C407" s="121" t="s">
        <v>206</v>
      </c>
      <c r="D407" s="62" t="s">
        <v>975</v>
      </c>
      <c r="E407" s="62" t="s">
        <v>976</v>
      </c>
      <c r="F407" s="60">
        <v>0.25</v>
      </c>
      <c r="G407" s="65">
        <v>7</v>
      </c>
      <c r="H407" s="63">
        <v>0.27400000000000002</v>
      </c>
      <c r="I407" s="65">
        <v>7</v>
      </c>
      <c r="J407" s="63">
        <v>0.27</v>
      </c>
      <c r="K407" s="63">
        <f t="shared" si="7"/>
        <v>0</v>
      </c>
      <c r="L407" s="121" t="s">
        <v>973</v>
      </c>
      <c r="M407" s="119" t="s">
        <v>712</v>
      </c>
    </row>
    <row r="408" spans="1:13" ht="33.75" customHeight="1" x14ac:dyDescent="0.25">
      <c r="A408" s="132"/>
      <c r="B408" s="131"/>
      <c r="C408" s="121"/>
      <c r="D408" s="62" t="s">
        <v>977</v>
      </c>
      <c r="E408" s="62" t="s">
        <v>978</v>
      </c>
      <c r="F408" s="60">
        <v>0.25</v>
      </c>
      <c r="G408" s="65">
        <v>9</v>
      </c>
      <c r="H408" s="63">
        <v>0.36</v>
      </c>
      <c r="I408" s="65">
        <v>9</v>
      </c>
      <c r="J408" s="63">
        <v>0.36</v>
      </c>
      <c r="K408" s="63">
        <f t="shared" si="7"/>
        <v>0</v>
      </c>
      <c r="L408" s="121"/>
      <c r="M408" s="119"/>
    </row>
    <row r="409" spans="1:13" ht="36.75" customHeight="1" x14ac:dyDescent="0.25">
      <c r="A409" s="132"/>
      <c r="B409" s="131"/>
      <c r="C409" s="121"/>
      <c r="D409" s="129" t="s">
        <v>711</v>
      </c>
      <c r="E409" s="62" t="s">
        <v>979</v>
      </c>
      <c r="F409" s="60">
        <v>1</v>
      </c>
      <c r="G409" s="65">
        <v>30</v>
      </c>
      <c r="H409" s="63">
        <v>0.3</v>
      </c>
      <c r="I409" s="65">
        <v>30</v>
      </c>
      <c r="J409" s="63">
        <v>0.3</v>
      </c>
      <c r="K409" s="63">
        <f t="shared" si="7"/>
        <v>0</v>
      </c>
      <c r="L409" s="121"/>
      <c r="M409" s="119"/>
    </row>
    <row r="410" spans="1:13" ht="38.25" customHeight="1" x14ac:dyDescent="0.25">
      <c r="A410" s="132"/>
      <c r="B410" s="131"/>
      <c r="C410" s="121"/>
      <c r="D410" s="130"/>
      <c r="E410" s="62" t="s">
        <v>713</v>
      </c>
      <c r="F410" s="67">
        <v>12</v>
      </c>
      <c r="G410" s="65">
        <v>4</v>
      </c>
      <c r="H410" s="63">
        <v>0.3332</v>
      </c>
      <c r="I410" s="65">
        <v>4</v>
      </c>
      <c r="J410" s="63">
        <v>0.3332</v>
      </c>
      <c r="K410" s="63">
        <f t="shared" si="7"/>
        <v>0</v>
      </c>
      <c r="L410" s="121"/>
      <c r="M410" s="119"/>
    </row>
    <row r="411" spans="1:13" ht="45" customHeight="1" x14ac:dyDescent="0.25">
      <c r="A411" s="132" t="s">
        <v>209</v>
      </c>
      <c r="B411" s="131" t="s">
        <v>19</v>
      </c>
      <c r="C411" s="121" t="s">
        <v>212</v>
      </c>
      <c r="D411" s="24" t="s">
        <v>982</v>
      </c>
      <c r="E411" s="59" t="s">
        <v>983</v>
      </c>
      <c r="F411" s="60">
        <v>1</v>
      </c>
      <c r="G411" s="65">
        <v>50</v>
      </c>
      <c r="H411" s="63">
        <v>0.5</v>
      </c>
      <c r="I411" s="65">
        <v>50</v>
      </c>
      <c r="J411" s="63">
        <v>0.5</v>
      </c>
      <c r="K411" s="63">
        <f t="shared" si="7"/>
        <v>0</v>
      </c>
      <c r="L411" s="121" t="s">
        <v>984</v>
      </c>
      <c r="M411" s="119" t="s">
        <v>271</v>
      </c>
    </row>
    <row r="412" spans="1:13" ht="44.25" customHeight="1" x14ac:dyDescent="0.25">
      <c r="A412" s="132"/>
      <c r="B412" s="131"/>
      <c r="C412" s="121"/>
      <c r="D412" s="24" t="s">
        <v>985</v>
      </c>
      <c r="E412" s="59" t="s">
        <v>986</v>
      </c>
      <c r="F412" s="60">
        <v>1</v>
      </c>
      <c r="G412" s="65">
        <v>50</v>
      </c>
      <c r="H412" s="63">
        <v>0.5</v>
      </c>
      <c r="I412" s="65">
        <v>50</v>
      </c>
      <c r="J412" s="63">
        <v>0.5</v>
      </c>
      <c r="K412" s="63">
        <f t="shared" si="7"/>
        <v>0</v>
      </c>
      <c r="L412" s="121"/>
      <c r="M412" s="119"/>
    </row>
    <row r="413" spans="1:13" ht="42" customHeight="1" x14ac:dyDescent="0.25">
      <c r="A413" s="132"/>
      <c r="B413" s="131"/>
      <c r="C413" s="121"/>
      <c r="D413" s="24" t="s">
        <v>987</v>
      </c>
      <c r="E413" s="59" t="s">
        <v>988</v>
      </c>
      <c r="F413" s="24">
        <v>100</v>
      </c>
      <c r="G413" s="65">
        <v>50</v>
      </c>
      <c r="H413" s="63">
        <v>0.5</v>
      </c>
      <c r="I413" s="65">
        <v>50</v>
      </c>
      <c r="J413" s="63">
        <v>0.5</v>
      </c>
      <c r="K413" s="63">
        <f t="shared" si="7"/>
        <v>0</v>
      </c>
      <c r="L413" s="121"/>
      <c r="M413" s="119"/>
    </row>
    <row r="414" spans="1:13" ht="26.25" customHeight="1" x14ac:dyDescent="0.25">
      <c r="A414" s="132" t="s">
        <v>209</v>
      </c>
      <c r="B414" s="131" t="s">
        <v>714</v>
      </c>
      <c r="C414" s="121" t="s">
        <v>217</v>
      </c>
      <c r="D414" s="121" t="s">
        <v>715</v>
      </c>
      <c r="E414" s="59" t="s">
        <v>716</v>
      </c>
      <c r="F414" s="24">
        <v>12</v>
      </c>
      <c r="G414" s="65">
        <v>4</v>
      </c>
      <c r="H414" s="63">
        <v>0.3332</v>
      </c>
      <c r="I414" s="65">
        <v>4</v>
      </c>
      <c r="J414" s="63">
        <v>0.3332</v>
      </c>
      <c r="K414" s="63">
        <f t="shared" si="7"/>
        <v>0</v>
      </c>
      <c r="L414" s="121" t="s">
        <v>219</v>
      </c>
      <c r="M414" s="119" t="s">
        <v>1037</v>
      </c>
    </row>
    <row r="415" spans="1:13" ht="24" customHeight="1" x14ac:dyDescent="0.25">
      <c r="A415" s="132"/>
      <c r="B415" s="131"/>
      <c r="C415" s="121"/>
      <c r="D415" s="121"/>
      <c r="E415" s="59" t="s">
        <v>717</v>
      </c>
      <c r="F415" s="24">
        <v>300</v>
      </c>
      <c r="G415" s="65">
        <v>110</v>
      </c>
      <c r="H415" s="63">
        <v>0.36649999999999999</v>
      </c>
      <c r="I415" s="65">
        <v>165</v>
      </c>
      <c r="J415" s="63">
        <v>0.55000000000000004</v>
      </c>
      <c r="K415" s="63">
        <f t="shared" si="7"/>
        <v>0.5</v>
      </c>
      <c r="L415" s="121"/>
      <c r="M415" s="119"/>
    </row>
    <row r="416" spans="1:13" ht="24" customHeight="1" x14ac:dyDescent="0.25">
      <c r="A416" s="132"/>
      <c r="B416" s="131"/>
      <c r="C416" s="121"/>
      <c r="D416" s="121"/>
      <c r="E416" s="59" t="s">
        <v>718</v>
      </c>
      <c r="F416" s="24">
        <v>1</v>
      </c>
      <c r="G416" s="65">
        <v>0</v>
      </c>
      <c r="H416" s="63">
        <v>0</v>
      </c>
      <c r="I416" s="65">
        <v>0</v>
      </c>
      <c r="J416" s="63">
        <v>0</v>
      </c>
      <c r="K416" s="63">
        <v>0</v>
      </c>
      <c r="L416" s="121"/>
      <c r="M416" s="119"/>
    </row>
    <row r="417" spans="1:13" ht="24" customHeight="1" x14ac:dyDescent="0.25">
      <c r="A417" s="132"/>
      <c r="B417" s="131"/>
      <c r="C417" s="121"/>
      <c r="D417" s="121"/>
      <c r="E417" s="59" t="s">
        <v>719</v>
      </c>
      <c r="F417" s="24">
        <v>44</v>
      </c>
      <c r="G417" s="65">
        <v>14</v>
      </c>
      <c r="H417" s="63">
        <v>0.31809999999999999</v>
      </c>
      <c r="I417" s="65">
        <v>14</v>
      </c>
      <c r="J417" s="63">
        <v>0.31809999999999999</v>
      </c>
      <c r="K417" s="63">
        <f t="shared" si="7"/>
        <v>0</v>
      </c>
      <c r="L417" s="121"/>
      <c r="M417" s="119"/>
    </row>
    <row r="418" spans="1:13" x14ac:dyDescent="0.25">
      <c r="A418" s="132"/>
      <c r="B418" s="131"/>
      <c r="C418" s="121"/>
      <c r="D418" s="121"/>
      <c r="E418" s="59" t="s">
        <v>283</v>
      </c>
      <c r="F418" s="24">
        <v>3</v>
      </c>
      <c r="G418" s="65">
        <v>3</v>
      </c>
      <c r="H418" s="63">
        <v>1</v>
      </c>
      <c r="I418" s="65">
        <v>2</v>
      </c>
      <c r="J418" s="63">
        <v>0.66659999999999997</v>
      </c>
      <c r="K418" s="63">
        <f t="shared" si="7"/>
        <v>-0.33333333333333337</v>
      </c>
      <c r="L418" s="121"/>
      <c r="M418" s="119"/>
    </row>
    <row r="419" spans="1:13" ht="31.5" customHeight="1" x14ac:dyDescent="0.25">
      <c r="A419" s="132"/>
      <c r="B419" s="131"/>
      <c r="C419" s="121"/>
      <c r="D419" s="121"/>
      <c r="E419" s="59" t="s">
        <v>284</v>
      </c>
      <c r="F419" s="24">
        <v>3</v>
      </c>
      <c r="G419" s="65">
        <v>3</v>
      </c>
      <c r="H419" s="63">
        <v>1</v>
      </c>
      <c r="I419" s="65">
        <v>2</v>
      </c>
      <c r="J419" s="63">
        <v>0.66659999999999997</v>
      </c>
      <c r="K419" s="63">
        <f t="shared" si="7"/>
        <v>-0.33333333333333337</v>
      </c>
      <c r="L419" s="121"/>
      <c r="M419" s="119"/>
    </row>
    <row r="420" spans="1:13" x14ac:dyDescent="0.25">
      <c r="A420" s="132"/>
      <c r="B420" s="131"/>
      <c r="C420" s="121"/>
      <c r="D420" s="121"/>
      <c r="E420" s="59" t="s">
        <v>285</v>
      </c>
      <c r="F420" s="24">
        <v>3</v>
      </c>
      <c r="G420" s="65">
        <v>3</v>
      </c>
      <c r="H420" s="63">
        <v>1</v>
      </c>
      <c r="I420" s="65">
        <v>1</v>
      </c>
      <c r="J420" s="63">
        <v>0.33329999999999999</v>
      </c>
      <c r="K420" s="63">
        <f t="shared" si="7"/>
        <v>-0.66666666666666674</v>
      </c>
      <c r="L420" s="121"/>
      <c r="M420" s="119"/>
    </row>
    <row r="421" spans="1:13" ht="32.25" customHeight="1" x14ac:dyDescent="0.25">
      <c r="A421" s="132"/>
      <c r="B421" s="131"/>
      <c r="C421" s="121"/>
      <c r="D421" s="121"/>
      <c r="E421" s="59" t="s">
        <v>990</v>
      </c>
      <c r="F421" s="60">
        <v>1</v>
      </c>
      <c r="G421" s="65">
        <v>100</v>
      </c>
      <c r="H421" s="63">
        <v>1</v>
      </c>
      <c r="I421" s="65">
        <v>100</v>
      </c>
      <c r="J421" s="63">
        <v>1</v>
      </c>
      <c r="K421" s="63">
        <f t="shared" si="7"/>
        <v>0</v>
      </c>
      <c r="L421" s="121"/>
      <c r="M421" s="119"/>
    </row>
    <row r="422" spans="1:13" ht="24.75" customHeight="1" x14ac:dyDescent="0.25">
      <c r="A422" s="132"/>
      <c r="B422" s="131"/>
      <c r="C422" s="121"/>
      <c r="D422" s="121"/>
      <c r="E422" s="59" t="s">
        <v>991</v>
      </c>
      <c r="F422" s="60">
        <v>1</v>
      </c>
      <c r="G422" s="65">
        <v>0</v>
      </c>
      <c r="H422" s="63">
        <v>0</v>
      </c>
      <c r="I422" s="65">
        <v>0</v>
      </c>
      <c r="J422" s="63">
        <v>0</v>
      </c>
      <c r="K422" s="63">
        <v>0</v>
      </c>
      <c r="L422" s="121"/>
      <c r="M422" s="119"/>
    </row>
    <row r="423" spans="1:13" ht="19.5" customHeight="1" x14ac:dyDescent="0.25">
      <c r="A423" s="132"/>
      <c r="B423" s="131"/>
      <c r="C423" s="121"/>
      <c r="D423" s="121" t="s">
        <v>720</v>
      </c>
      <c r="E423" s="59" t="s">
        <v>721</v>
      </c>
      <c r="F423" s="24">
        <v>45</v>
      </c>
      <c r="G423" s="65">
        <v>16</v>
      </c>
      <c r="H423" s="63">
        <v>0.35560000000000003</v>
      </c>
      <c r="I423" s="65">
        <v>16</v>
      </c>
      <c r="J423" s="63">
        <v>0.35560000000000003</v>
      </c>
      <c r="K423" s="63">
        <f t="shared" si="7"/>
        <v>0</v>
      </c>
      <c r="L423" s="121"/>
      <c r="M423" s="119"/>
    </row>
    <row r="424" spans="1:13" ht="19.5" customHeight="1" x14ac:dyDescent="0.25">
      <c r="A424" s="132"/>
      <c r="B424" s="131"/>
      <c r="C424" s="121"/>
      <c r="D424" s="121"/>
      <c r="E424" s="59" t="s">
        <v>722</v>
      </c>
      <c r="F424" s="24">
        <v>61</v>
      </c>
      <c r="G424" s="65">
        <v>22</v>
      </c>
      <c r="H424" s="63">
        <v>0.36080000000000001</v>
      </c>
      <c r="I424" s="65">
        <v>22</v>
      </c>
      <c r="J424" s="63">
        <v>0.36080000000000001</v>
      </c>
      <c r="K424" s="63">
        <f t="shared" si="7"/>
        <v>0</v>
      </c>
      <c r="L424" s="121"/>
      <c r="M424" s="119"/>
    </row>
    <row r="425" spans="1:13" ht="20.25" customHeight="1" x14ac:dyDescent="0.25">
      <c r="A425" s="132"/>
      <c r="B425" s="131"/>
      <c r="C425" s="121"/>
      <c r="D425" s="121"/>
      <c r="E425" s="59" t="s">
        <v>723</v>
      </c>
      <c r="F425" s="24">
        <v>4</v>
      </c>
      <c r="G425" s="65">
        <v>1</v>
      </c>
      <c r="H425" s="63">
        <v>0.25</v>
      </c>
      <c r="I425" s="65">
        <v>1</v>
      </c>
      <c r="J425" s="63">
        <v>0.25</v>
      </c>
      <c r="K425" s="63">
        <f t="shared" si="7"/>
        <v>0</v>
      </c>
      <c r="L425" s="121"/>
      <c r="M425" s="119"/>
    </row>
    <row r="426" spans="1:13" ht="25.5" customHeight="1" x14ac:dyDescent="0.25">
      <c r="A426" s="132"/>
      <c r="B426" s="131"/>
      <c r="C426" s="121"/>
      <c r="D426" s="121" t="s">
        <v>724</v>
      </c>
      <c r="E426" s="59" t="s">
        <v>725</v>
      </c>
      <c r="F426" s="24">
        <v>3800000</v>
      </c>
      <c r="G426" s="65">
        <v>1320120</v>
      </c>
      <c r="H426" s="63">
        <v>0.34739999999999999</v>
      </c>
      <c r="I426" s="65">
        <v>1362680</v>
      </c>
      <c r="J426" s="63">
        <v>0.35859999999999997</v>
      </c>
      <c r="K426" s="63">
        <f t="shared" si="7"/>
        <v>3.2239493379389694E-2</v>
      </c>
      <c r="L426" s="121"/>
      <c r="M426" s="119"/>
    </row>
    <row r="427" spans="1:13" ht="22.5" customHeight="1" x14ac:dyDescent="0.25">
      <c r="A427" s="132"/>
      <c r="B427" s="131"/>
      <c r="C427" s="121"/>
      <c r="D427" s="121"/>
      <c r="E427" s="59" t="s">
        <v>726</v>
      </c>
      <c r="F427" s="24">
        <v>2600000</v>
      </c>
      <c r="G427" s="65">
        <v>900120</v>
      </c>
      <c r="H427" s="63">
        <v>0.34620000000000001</v>
      </c>
      <c r="I427" s="65">
        <v>148980</v>
      </c>
      <c r="J427" s="63">
        <v>5.7299999999999997E-2</v>
      </c>
      <c r="K427" s="63">
        <f t="shared" si="7"/>
        <v>-0.83448873483535535</v>
      </c>
      <c r="L427" s="121"/>
      <c r="M427" s="119"/>
    </row>
    <row r="428" spans="1:13" ht="20.25" customHeight="1" x14ac:dyDescent="0.25">
      <c r="A428" s="132"/>
      <c r="B428" s="131"/>
      <c r="C428" s="121"/>
      <c r="D428" s="121"/>
      <c r="E428" s="59" t="s">
        <v>727</v>
      </c>
      <c r="F428" s="24">
        <v>24</v>
      </c>
      <c r="G428" s="65">
        <v>9</v>
      </c>
      <c r="H428" s="63">
        <v>0.37490000000000001</v>
      </c>
      <c r="I428" s="65">
        <v>9</v>
      </c>
      <c r="J428" s="63">
        <v>0.37490000000000001</v>
      </c>
      <c r="K428" s="63">
        <f t="shared" si="7"/>
        <v>0</v>
      </c>
      <c r="L428" s="121"/>
      <c r="M428" s="119"/>
    </row>
    <row r="429" spans="1:13" ht="21.75" customHeight="1" x14ac:dyDescent="0.25">
      <c r="A429" s="132"/>
      <c r="B429" s="131"/>
      <c r="C429" s="121"/>
      <c r="D429" s="121"/>
      <c r="E429" s="59" t="s">
        <v>728</v>
      </c>
      <c r="F429" s="24">
        <v>24</v>
      </c>
      <c r="G429" s="65">
        <v>9</v>
      </c>
      <c r="H429" s="63">
        <v>0.37490000000000001</v>
      </c>
      <c r="I429" s="65">
        <v>9</v>
      </c>
      <c r="J429" s="63">
        <v>0.37490000000000001</v>
      </c>
      <c r="K429" s="63">
        <f t="shared" si="7"/>
        <v>0</v>
      </c>
      <c r="L429" s="121"/>
      <c r="M429" s="119"/>
    </row>
    <row r="430" spans="1:13" ht="41.25" customHeight="1" x14ac:dyDescent="0.25">
      <c r="A430" s="132" t="s">
        <v>209</v>
      </c>
      <c r="B430" s="131" t="s">
        <v>729</v>
      </c>
      <c r="C430" s="121" t="s">
        <v>222</v>
      </c>
      <c r="D430" s="121" t="s">
        <v>730</v>
      </c>
      <c r="E430" s="62" t="s">
        <v>731</v>
      </c>
      <c r="F430" s="66">
        <v>4</v>
      </c>
      <c r="G430" s="65">
        <v>1</v>
      </c>
      <c r="H430" s="63">
        <v>0.25</v>
      </c>
      <c r="I430" s="65">
        <v>0</v>
      </c>
      <c r="J430" s="63">
        <v>0.125</v>
      </c>
      <c r="K430" s="63">
        <f t="shared" si="7"/>
        <v>-1</v>
      </c>
      <c r="L430" s="121" t="s">
        <v>224</v>
      </c>
      <c r="M430" s="119" t="s">
        <v>992</v>
      </c>
    </row>
    <row r="431" spans="1:13" ht="45" customHeight="1" x14ac:dyDescent="0.25">
      <c r="A431" s="132"/>
      <c r="B431" s="131"/>
      <c r="C431" s="121"/>
      <c r="D431" s="121"/>
      <c r="E431" s="62" t="s">
        <v>732</v>
      </c>
      <c r="F431" s="66">
        <v>10</v>
      </c>
      <c r="G431" s="65">
        <v>4</v>
      </c>
      <c r="H431" s="63">
        <v>0.4</v>
      </c>
      <c r="I431" s="65">
        <v>1</v>
      </c>
      <c r="J431" s="63">
        <v>0.1</v>
      </c>
      <c r="K431" s="63">
        <f t="shared" si="7"/>
        <v>-0.75</v>
      </c>
      <c r="L431" s="121"/>
      <c r="M431" s="119"/>
    </row>
    <row r="432" spans="1:13" ht="47.25" customHeight="1" x14ac:dyDescent="0.25">
      <c r="A432" s="132" t="s">
        <v>209</v>
      </c>
      <c r="B432" s="131" t="s">
        <v>733</v>
      </c>
      <c r="C432" s="121" t="s">
        <v>734</v>
      </c>
      <c r="D432" s="24" t="s">
        <v>735</v>
      </c>
      <c r="E432" s="59" t="s">
        <v>736</v>
      </c>
      <c r="F432" s="24">
        <v>120</v>
      </c>
      <c r="G432" s="65">
        <v>52</v>
      </c>
      <c r="H432" s="63">
        <v>0.43340000000000001</v>
      </c>
      <c r="I432" s="65">
        <v>52</v>
      </c>
      <c r="J432" s="63">
        <v>0.43340000000000001</v>
      </c>
      <c r="K432" s="63">
        <f t="shared" si="7"/>
        <v>0</v>
      </c>
      <c r="L432" s="121" t="s">
        <v>995</v>
      </c>
      <c r="M432" s="119" t="s">
        <v>1040</v>
      </c>
    </row>
    <row r="433" spans="1:13" ht="36" customHeight="1" x14ac:dyDescent="0.25">
      <c r="A433" s="132"/>
      <c r="B433" s="131"/>
      <c r="C433" s="121"/>
      <c r="D433" s="24" t="s">
        <v>994</v>
      </c>
      <c r="E433" s="59" t="s">
        <v>737</v>
      </c>
      <c r="F433" s="24">
        <v>55000</v>
      </c>
      <c r="G433" s="65">
        <v>13750</v>
      </c>
      <c r="H433" s="63">
        <v>0.25</v>
      </c>
      <c r="I433" s="65">
        <v>55000</v>
      </c>
      <c r="J433" s="63">
        <v>1</v>
      </c>
      <c r="K433" s="63">
        <f t="shared" si="7"/>
        <v>3</v>
      </c>
      <c r="L433" s="121"/>
      <c r="M433" s="119"/>
    </row>
    <row r="434" spans="1:13" ht="48" customHeight="1" x14ac:dyDescent="0.25">
      <c r="A434" s="132"/>
      <c r="B434" s="131"/>
      <c r="C434" s="121"/>
      <c r="D434" s="121" t="s">
        <v>738</v>
      </c>
      <c r="E434" s="59" t="s">
        <v>739</v>
      </c>
      <c r="F434" s="24">
        <v>200</v>
      </c>
      <c r="G434" s="65">
        <v>86</v>
      </c>
      <c r="H434" s="63">
        <v>0.43</v>
      </c>
      <c r="I434" s="65">
        <v>161</v>
      </c>
      <c r="J434" s="63">
        <v>0.80500000000000005</v>
      </c>
      <c r="K434" s="63">
        <f t="shared" si="7"/>
        <v>0.87209302325581395</v>
      </c>
      <c r="L434" s="121"/>
      <c r="M434" s="119"/>
    </row>
    <row r="435" spans="1:13" ht="45.75" customHeight="1" x14ac:dyDescent="0.25">
      <c r="A435" s="132"/>
      <c r="B435" s="131"/>
      <c r="C435" s="121"/>
      <c r="D435" s="121"/>
      <c r="E435" s="59" t="s">
        <v>740</v>
      </c>
      <c r="F435" s="24">
        <v>100</v>
      </c>
      <c r="G435" s="65">
        <v>45</v>
      </c>
      <c r="H435" s="63">
        <v>0.45</v>
      </c>
      <c r="I435" s="65">
        <v>78</v>
      </c>
      <c r="J435" s="63">
        <v>0.78</v>
      </c>
      <c r="K435" s="63">
        <f t="shared" si="7"/>
        <v>0.73333333333333339</v>
      </c>
      <c r="L435" s="121"/>
      <c r="M435" s="119"/>
    </row>
    <row r="436" spans="1:13" ht="58.5" customHeight="1" x14ac:dyDescent="0.25">
      <c r="A436" s="132"/>
      <c r="B436" s="131"/>
      <c r="C436" s="121"/>
      <c r="D436" s="24" t="s">
        <v>741</v>
      </c>
      <c r="E436" s="59" t="s">
        <v>742</v>
      </c>
      <c r="F436" s="24">
        <v>200</v>
      </c>
      <c r="G436" s="65">
        <v>50</v>
      </c>
      <c r="H436" s="63">
        <v>0.25</v>
      </c>
      <c r="I436" s="65">
        <v>111</v>
      </c>
      <c r="J436" s="63">
        <v>0.55500000000000005</v>
      </c>
      <c r="K436" s="63">
        <f t="shared" si="7"/>
        <v>1.2200000000000002</v>
      </c>
      <c r="L436" s="121"/>
      <c r="M436" s="119"/>
    </row>
    <row r="437" spans="1:13" ht="40.5" customHeight="1" x14ac:dyDescent="0.25">
      <c r="A437" s="132"/>
      <c r="B437" s="131"/>
      <c r="C437" s="121"/>
      <c r="D437" s="24" t="s">
        <v>743</v>
      </c>
      <c r="E437" s="59" t="s">
        <v>744</v>
      </c>
      <c r="F437" s="24">
        <v>2000</v>
      </c>
      <c r="G437" s="65">
        <v>700</v>
      </c>
      <c r="H437" s="63">
        <v>0.35</v>
      </c>
      <c r="I437" s="65">
        <v>1069</v>
      </c>
      <c r="J437" s="63">
        <v>0.53449999999999998</v>
      </c>
      <c r="K437" s="63">
        <f t="shared" si="7"/>
        <v>0.52714285714285714</v>
      </c>
      <c r="L437" s="121"/>
      <c r="M437" s="119"/>
    </row>
    <row r="438" spans="1:13" ht="35.25" customHeight="1" x14ac:dyDescent="0.25">
      <c r="A438" s="132" t="s">
        <v>209</v>
      </c>
      <c r="B438" s="131" t="s">
        <v>745</v>
      </c>
      <c r="C438" s="121" t="s">
        <v>231</v>
      </c>
      <c r="D438" s="121" t="s">
        <v>746</v>
      </c>
      <c r="E438" s="59" t="s">
        <v>1052</v>
      </c>
      <c r="F438" s="24">
        <v>30</v>
      </c>
      <c r="G438" s="65">
        <v>13</v>
      </c>
      <c r="H438" s="63">
        <v>0.43340000000000001</v>
      </c>
      <c r="I438" s="65">
        <v>15</v>
      </c>
      <c r="J438" s="63">
        <v>0.5</v>
      </c>
      <c r="K438" s="63">
        <f t="shared" si="7"/>
        <v>0.15384615384615374</v>
      </c>
      <c r="L438" s="121" t="s">
        <v>233</v>
      </c>
      <c r="M438" s="119" t="s">
        <v>234</v>
      </c>
    </row>
    <row r="439" spans="1:13" ht="39.75" customHeight="1" x14ac:dyDescent="0.25">
      <c r="A439" s="132"/>
      <c r="B439" s="131"/>
      <c r="C439" s="121"/>
      <c r="D439" s="121"/>
      <c r="E439" s="59" t="s">
        <v>996</v>
      </c>
      <c r="F439" s="24">
        <v>100</v>
      </c>
      <c r="G439" s="65">
        <v>0</v>
      </c>
      <c r="H439" s="63">
        <v>0</v>
      </c>
      <c r="I439" s="65">
        <v>0</v>
      </c>
      <c r="J439" s="63">
        <v>0</v>
      </c>
      <c r="K439" s="63">
        <v>0</v>
      </c>
      <c r="L439" s="121"/>
      <c r="M439" s="119"/>
    </row>
    <row r="440" spans="1:13" ht="15" customHeight="1" x14ac:dyDescent="0.25">
      <c r="A440" s="132"/>
      <c r="B440" s="131"/>
      <c r="C440" s="121"/>
      <c r="D440" s="121"/>
      <c r="E440" s="59" t="s">
        <v>586</v>
      </c>
      <c r="F440" s="24">
        <v>2</v>
      </c>
      <c r="G440" s="65">
        <v>2</v>
      </c>
      <c r="H440" s="63">
        <v>1</v>
      </c>
      <c r="I440" s="65">
        <v>1</v>
      </c>
      <c r="J440" s="63">
        <v>0.5</v>
      </c>
      <c r="K440" s="63">
        <f t="shared" si="7"/>
        <v>-0.5</v>
      </c>
      <c r="L440" s="121"/>
      <c r="M440" s="119"/>
    </row>
    <row r="441" spans="1:13" ht="19.5" customHeight="1" x14ac:dyDescent="0.25">
      <c r="A441" s="132"/>
      <c r="B441" s="131"/>
      <c r="C441" s="121"/>
      <c r="D441" s="121"/>
      <c r="E441" s="59" t="s">
        <v>587</v>
      </c>
      <c r="F441" s="24">
        <v>2</v>
      </c>
      <c r="G441" s="65">
        <v>2</v>
      </c>
      <c r="H441" s="63">
        <v>1</v>
      </c>
      <c r="I441" s="65">
        <v>0</v>
      </c>
      <c r="J441" s="63">
        <v>0</v>
      </c>
      <c r="K441" s="63">
        <f t="shared" si="7"/>
        <v>-1</v>
      </c>
      <c r="L441" s="121"/>
      <c r="M441" s="119"/>
    </row>
    <row r="442" spans="1:13" ht="21.75" customHeight="1" x14ac:dyDescent="0.25">
      <c r="A442" s="132"/>
      <c r="B442" s="131"/>
      <c r="C442" s="121"/>
      <c r="D442" s="121"/>
      <c r="E442" s="59" t="s">
        <v>747</v>
      </c>
      <c r="F442" s="24">
        <v>2</v>
      </c>
      <c r="G442" s="65">
        <v>2</v>
      </c>
      <c r="H442" s="63">
        <v>1</v>
      </c>
      <c r="I442" s="65">
        <v>0</v>
      </c>
      <c r="J442" s="63">
        <v>0</v>
      </c>
      <c r="K442" s="63">
        <f t="shared" si="7"/>
        <v>-1</v>
      </c>
      <c r="L442" s="121"/>
      <c r="M442" s="119"/>
    </row>
    <row r="443" spans="1:13" ht="36.75" customHeight="1" x14ac:dyDescent="0.25">
      <c r="A443" s="132"/>
      <c r="B443" s="131"/>
      <c r="C443" s="121"/>
      <c r="D443" s="121" t="s">
        <v>748</v>
      </c>
      <c r="E443" s="59" t="s">
        <v>997</v>
      </c>
      <c r="F443" s="24">
        <v>1</v>
      </c>
      <c r="G443" s="65">
        <v>0</v>
      </c>
      <c r="H443" s="63">
        <v>0.2</v>
      </c>
      <c r="I443" s="65">
        <v>0</v>
      </c>
      <c r="J443" s="63">
        <v>0.2</v>
      </c>
      <c r="K443" s="63">
        <v>0</v>
      </c>
      <c r="L443" s="121"/>
      <c r="M443" s="119"/>
    </row>
    <row r="444" spans="1:13" ht="41.25" customHeight="1" x14ac:dyDescent="0.25">
      <c r="A444" s="132"/>
      <c r="B444" s="131"/>
      <c r="C444" s="121"/>
      <c r="D444" s="121"/>
      <c r="E444" s="59" t="s">
        <v>998</v>
      </c>
      <c r="F444" s="24">
        <v>1</v>
      </c>
      <c r="G444" s="65">
        <v>0</v>
      </c>
      <c r="H444" s="63">
        <v>0.2</v>
      </c>
      <c r="I444" s="65">
        <v>0</v>
      </c>
      <c r="J444" s="63">
        <v>0.2</v>
      </c>
      <c r="K444" s="63">
        <v>0</v>
      </c>
      <c r="L444" s="121"/>
      <c r="M444" s="119"/>
    </row>
    <row r="445" spans="1:13" ht="22.5" customHeight="1" x14ac:dyDescent="0.25">
      <c r="A445" s="132"/>
      <c r="B445" s="131"/>
      <c r="C445" s="121"/>
      <c r="D445" s="121"/>
      <c r="E445" s="59" t="s">
        <v>749</v>
      </c>
      <c r="F445" s="24">
        <v>2</v>
      </c>
      <c r="G445" s="65">
        <v>2</v>
      </c>
      <c r="H445" s="63">
        <v>1</v>
      </c>
      <c r="I445" s="65">
        <v>1</v>
      </c>
      <c r="J445" s="63">
        <v>0.5</v>
      </c>
      <c r="K445" s="63">
        <f t="shared" si="7"/>
        <v>-0.5</v>
      </c>
      <c r="L445" s="121"/>
      <c r="M445" s="119"/>
    </row>
    <row r="446" spans="1:13" ht="29.25" customHeight="1" x14ac:dyDescent="0.25">
      <c r="A446" s="132"/>
      <c r="B446" s="131"/>
      <c r="C446" s="121"/>
      <c r="D446" s="121"/>
      <c r="E446" s="59" t="s">
        <v>750</v>
      </c>
      <c r="F446" s="24">
        <v>2</v>
      </c>
      <c r="G446" s="65">
        <v>2</v>
      </c>
      <c r="H446" s="63">
        <v>1</v>
      </c>
      <c r="I446" s="65">
        <v>0</v>
      </c>
      <c r="J446" s="63">
        <v>0</v>
      </c>
      <c r="K446" s="63">
        <f t="shared" si="7"/>
        <v>-1</v>
      </c>
      <c r="L446" s="121"/>
      <c r="M446" s="119"/>
    </row>
    <row r="447" spans="1:13" ht="26.25" customHeight="1" x14ac:dyDescent="0.25">
      <c r="A447" s="132"/>
      <c r="B447" s="131"/>
      <c r="C447" s="121"/>
      <c r="D447" s="121"/>
      <c r="E447" s="59" t="s">
        <v>751</v>
      </c>
      <c r="F447" s="24">
        <v>2</v>
      </c>
      <c r="G447" s="65">
        <v>2</v>
      </c>
      <c r="H447" s="63">
        <v>1</v>
      </c>
      <c r="I447" s="65">
        <v>0</v>
      </c>
      <c r="J447" s="63">
        <v>0</v>
      </c>
      <c r="K447" s="63">
        <f t="shared" si="7"/>
        <v>-1</v>
      </c>
      <c r="L447" s="121"/>
      <c r="M447" s="119"/>
    </row>
    <row r="448" spans="1:13" ht="50.25" customHeight="1" x14ac:dyDescent="0.25">
      <c r="A448" s="132"/>
      <c r="B448" s="131"/>
      <c r="C448" s="121"/>
      <c r="D448" s="121" t="s">
        <v>752</v>
      </c>
      <c r="E448" s="59" t="s">
        <v>753</v>
      </c>
      <c r="F448" s="24">
        <v>156</v>
      </c>
      <c r="G448" s="65">
        <v>70</v>
      </c>
      <c r="H448" s="63">
        <v>0.44850000000000001</v>
      </c>
      <c r="I448" s="65">
        <v>98</v>
      </c>
      <c r="J448" s="63">
        <v>0.62819999999999998</v>
      </c>
      <c r="K448" s="63">
        <f t="shared" si="7"/>
        <v>0.39999999999999991</v>
      </c>
      <c r="L448" s="121"/>
      <c r="M448" s="119"/>
    </row>
    <row r="449" spans="1:13" ht="33" customHeight="1" x14ac:dyDescent="0.25">
      <c r="A449" s="132"/>
      <c r="B449" s="131"/>
      <c r="C449" s="121"/>
      <c r="D449" s="121"/>
      <c r="E449" s="59" t="s">
        <v>754</v>
      </c>
      <c r="F449" s="60">
        <v>1</v>
      </c>
      <c r="G449" s="65">
        <v>45</v>
      </c>
      <c r="H449" s="63">
        <v>0.45</v>
      </c>
      <c r="I449" s="65">
        <v>45</v>
      </c>
      <c r="J449" s="63">
        <v>0.45</v>
      </c>
      <c r="K449" s="63">
        <f t="shared" si="7"/>
        <v>0</v>
      </c>
      <c r="L449" s="121"/>
      <c r="M449" s="119"/>
    </row>
    <row r="450" spans="1:13" ht="33.75" customHeight="1" x14ac:dyDescent="0.25">
      <c r="A450" s="132"/>
      <c r="B450" s="131"/>
      <c r="C450" s="121"/>
      <c r="D450" s="121" t="s">
        <v>755</v>
      </c>
      <c r="E450" s="59" t="s">
        <v>756</v>
      </c>
      <c r="F450" s="24">
        <v>4</v>
      </c>
      <c r="G450" s="65">
        <v>2</v>
      </c>
      <c r="H450" s="63">
        <v>0.5</v>
      </c>
      <c r="I450" s="65">
        <v>2</v>
      </c>
      <c r="J450" s="63">
        <v>0.5</v>
      </c>
      <c r="K450" s="63">
        <f t="shared" si="7"/>
        <v>0</v>
      </c>
      <c r="L450" s="121"/>
      <c r="M450" s="119"/>
    </row>
    <row r="451" spans="1:13" ht="40.5" customHeight="1" x14ac:dyDescent="0.25">
      <c r="A451" s="132"/>
      <c r="B451" s="131"/>
      <c r="C451" s="121"/>
      <c r="D451" s="121"/>
      <c r="E451" s="59" t="s">
        <v>757</v>
      </c>
      <c r="F451" s="24">
        <v>4</v>
      </c>
      <c r="G451" s="65">
        <v>2</v>
      </c>
      <c r="H451" s="63">
        <v>0.5</v>
      </c>
      <c r="I451" s="65">
        <v>2</v>
      </c>
      <c r="J451" s="63">
        <v>0.5</v>
      </c>
      <c r="K451" s="63">
        <f t="shared" si="7"/>
        <v>0</v>
      </c>
      <c r="L451" s="121"/>
      <c r="M451" s="119"/>
    </row>
    <row r="452" spans="1:13" ht="33" customHeight="1" x14ac:dyDescent="0.25">
      <c r="A452" s="135" t="s">
        <v>209</v>
      </c>
      <c r="B452" s="138" t="s">
        <v>758</v>
      </c>
      <c r="C452" s="123" t="s">
        <v>759</v>
      </c>
      <c r="D452" s="123" t="s">
        <v>760</v>
      </c>
      <c r="E452" s="59" t="s">
        <v>761</v>
      </c>
      <c r="F452" s="60">
        <v>1</v>
      </c>
      <c r="G452" s="65">
        <v>40</v>
      </c>
      <c r="H452" s="63">
        <v>0.4</v>
      </c>
      <c r="I452" s="65">
        <v>40</v>
      </c>
      <c r="J452" s="63">
        <v>0.4</v>
      </c>
      <c r="K452" s="63">
        <f t="shared" si="7"/>
        <v>0</v>
      </c>
      <c r="L452" s="123" t="s">
        <v>1000</v>
      </c>
      <c r="M452" s="126" t="s">
        <v>999</v>
      </c>
    </row>
    <row r="453" spans="1:13" ht="32.25" customHeight="1" x14ac:dyDescent="0.25">
      <c r="A453" s="136"/>
      <c r="B453" s="139"/>
      <c r="C453" s="124"/>
      <c r="D453" s="125"/>
      <c r="E453" s="59" t="s">
        <v>762</v>
      </c>
      <c r="F453" s="60">
        <v>1</v>
      </c>
      <c r="G453" s="65">
        <v>40</v>
      </c>
      <c r="H453" s="63">
        <v>0.4</v>
      </c>
      <c r="I453" s="65">
        <v>40</v>
      </c>
      <c r="J453" s="63">
        <v>0.4</v>
      </c>
      <c r="K453" s="63">
        <f t="shared" ref="K453:K513" si="8">+(I453/G453)-1</f>
        <v>0</v>
      </c>
      <c r="L453" s="124"/>
      <c r="M453" s="127"/>
    </row>
    <row r="454" spans="1:13" ht="35.25" customHeight="1" x14ac:dyDescent="0.25">
      <c r="A454" s="136"/>
      <c r="B454" s="139"/>
      <c r="C454" s="124"/>
      <c r="D454" s="123" t="s">
        <v>763</v>
      </c>
      <c r="E454" s="59" t="s">
        <v>764</v>
      </c>
      <c r="F454" s="60">
        <v>1</v>
      </c>
      <c r="G454" s="65">
        <v>40</v>
      </c>
      <c r="H454" s="63">
        <v>0.4</v>
      </c>
      <c r="I454" s="65">
        <v>40</v>
      </c>
      <c r="J454" s="63">
        <v>0.4</v>
      </c>
      <c r="K454" s="63">
        <f t="shared" si="8"/>
        <v>0</v>
      </c>
      <c r="L454" s="124"/>
      <c r="M454" s="127"/>
    </row>
    <row r="455" spans="1:13" ht="31.5" customHeight="1" x14ac:dyDescent="0.25">
      <c r="A455" s="136"/>
      <c r="B455" s="139"/>
      <c r="C455" s="124"/>
      <c r="D455" s="125"/>
      <c r="E455" s="59" t="s">
        <v>765</v>
      </c>
      <c r="F455" s="60">
        <v>1</v>
      </c>
      <c r="G455" s="65">
        <v>40</v>
      </c>
      <c r="H455" s="63">
        <v>0.4</v>
      </c>
      <c r="I455" s="65">
        <v>40</v>
      </c>
      <c r="J455" s="63">
        <v>0.4</v>
      </c>
      <c r="K455" s="63">
        <f t="shared" si="8"/>
        <v>0</v>
      </c>
      <c r="L455" s="124"/>
      <c r="M455" s="127"/>
    </row>
    <row r="456" spans="1:13" ht="22.5" customHeight="1" x14ac:dyDescent="0.25">
      <c r="A456" s="136"/>
      <c r="B456" s="139"/>
      <c r="C456" s="124"/>
      <c r="D456" s="123" t="s">
        <v>766</v>
      </c>
      <c r="E456" s="59" t="s">
        <v>286</v>
      </c>
      <c r="F456" s="60">
        <v>1</v>
      </c>
      <c r="G456" s="65">
        <v>48</v>
      </c>
      <c r="H456" s="63">
        <v>0.48</v>
      </c>
      <c r="I456" s="65">
        <v>48</v>
      </c>
      <c r="J456" s="63">
        <v>0.48</v>
      </c>
      <c r="K456" s="63">
        <f t="shared" si="8"/>
        <v>0</v>
      </c>
      <c r="L456" s="124"/>
      <c r="M456" s="127"/>
    </row>
    <row r="457" spans="1:13" ht="24.75" customHeight="1" x14ac:dyDescent="0.25">
      <c r="A457" s="136"/>
      <c r="B457" s="139"/>
      <c r="C457" s="124"/>
      <c r="D457" s="124"/>
      <c r="E457" s="59" t="s">
        <v>287</v>
      </c>
      <c r="F457" s="60">
        <v>1</v>
      </c>
      <c r="G457" s="65">
        <v>40</v>
      </c>
      <c r="H457" s="63">
        <v>0.4</v>
      </c>
      <c r="I457" s="65">
        <v>40</v>
      </c>
      <c r="J457" s="63">
        <v>0.4</v>
      </c>
      <c r="K457" s="63">
        <f t="shared" si="8"/>
        <v>0</v>
      </c>
      <c r="L457" s="124"/>
      <c r="M457" s="127"/>
    </row>
    <row r="458" spans="1:13" ht="26.25" customHeight="1" x14ac:dyDescent="0.25">
      <c r="A458" s="136"/>
      <c r="B458" s="139"/>
      <c r="C458" s="124"/>
      <c r="D458" s="124"/>
      <c r="E458" s="59" t="s">
        <v>767</v>
      </c>
      <c r="F458" s="60">
        <v>1</v>
      </c>
      <c r="G458" s="65">
        <v>40</v>
      </c>
      <c r="H458" s="63">
        <v>0.4</v>
      </c>
      <c r="I458" s="65">
        <v>40</v>
      </c>
      <c r="J458" s="63">
        <v>0.4</v>
      </c>
      <c r="K458" s="63">
        <f t="shared" si="8"/>
        <v>0</v>
      </c>
      <c r="L458" s="124"/>
      <c r="M458" s="127"/>
    </row>
    <row r="459" spans="1:13" ht="29.25" customHeight="1" x14ac:dyDescent="0.25">
      <c r="A459" s="137"/>
      <c r="B459" s="140"/>
      <c r="C459" s="125"/>
      <c r="D459" s="125"/>
      <c r="E459" s="59" t="s">
        <v>768</v>
      </c>
      <c r="F459" s="60">
        <v>1</v>
      </c>
      <c r="G459" s="65">
        <v>41</v>
      </c>
      <c r="H459" s="63">
        <v>0.41</v>
      </c>
      <c r="I459" s="65">
        <v>41</v>
      </c>
      <c r="J459" s="63">
        <v>0.41</v>
      </c>
      <c r="K459" s="63">
        <f t="shared" si="8"/>
        <v>0</v>
      </c>
      <c r="L459" s="125"/>
      <c r="M459" s="128"/>
    </row>
    <row r="460" spans="1:13" ht="37.5" customHeight="1" x14ac:dyDescent="0.25">
      <c r="A460" s="132" t="s">
        <v>209</v>
      </c>
      <c r="B460" s="131" t="s">
        <v>769</v>
      </c>
      <c r="C460" s="121" t="s">
        <v>241</v>
      </c>
      <c r="D460" s="24" t="s">
        <v>770</v>
      </c>
      <c r="E460" s="59" t="s">
        <v>771</v>
      </c>
      <c r="F460" s="24">
        <v>2</v>
      </c>
      <c r="G460" s="65">
        <v>0</v>
      </c>
      <c r="H460" s="63">
        <v>0</v>
      </c>
      <c r="I460" s="65">
        <v>0</v>
      </c>
      <c r="J460" s="63">
        <v>0</v>
      </c>
      <c r="K460" s="63">
        <v>0</v>
      </c>
      <c r="L460" s="121" t="s">
        <v>974</v>
      </c>
      <c r="M460" s="119" t="s">
        <v>1014</v>
      </c>
    </row>
    <row r="461" spans="1:13" ht="21.75" customHeight="1" x14ac:dyDescent="0.25">
      <c r="A461" s="132"/>
      <c r="B461" s="131"/>
      <c r="C461" s="121"/>
      <c r="D461" s="121" t="s">
        <v>772</v>
      </c>
      <c r="E461" s="59" t="s">
        <v>773</v>
      </c>
      <c r="F461" s="24">
        <v>1</v>
      </c>
      <c r="G461" s="65">
        <v>0</v>
      </c>
      <c r="H461" s="63">
        <v>0</v>
      </c>
      <c r="I461" s="65">
        <v>0</v>
      </c>
      <c r="J461" s="63">
        <v>0</v>
      </c>
      <c r="K461" s="63">
        <v>0</v>
      </c>
      <c r="L461" s="121"/>
      <c r="M461" s="119"/>
    </row>
    <row r="462" spans="1:13" ht="25.5" customHeight="1" x14ac:dyDescent="0.25">
      <c r="A462" s="132"/>
      <c r="B462" s="131"/>
      <c r="C462" s="121"/>
      <c r="D462" s="121"/>
      <c r="E462" s="59" t="s">
        <v>297</v>
      </c>
      <c r="F462" s="60">
        <v>1</v>
      </c>
      <c r="G462" s="65">
        <v>100</v>
      </c>
      <c r="H462" s="63">
        <v>1</v>
      </c>
      <c r="I462" s="65">
        <v>100</v>
      </c>
      <c r="J462" s="63">
        <v>1</v>
      </c>
      <c r="K462" s="63">
        <f t="shared" si="8"/>
        <v>0</v>
      </c>
      <c r="L462" s="121"/>
      <c r="M462" s="119"/>
    </row>
    <row r="463" spans="1:13" ht="21.75" customHeight="1" x14ac:dyDescent="0.25">
      <c r="A463" s="132"/>
      <c r="B463" s="131"/>
      <c r="C463" s="121"/>
      <c r="D463" s="121"/>
      <c r="E463" s="59" t="s">
        <v>298</v>
      </c>
      <c r="F463" s="60">
        <v>1</v>
      </c>
      <c r="G463" s="65">
        <v>42</v>
      </c>
      <c r="H463" s="63">
        <v>0.41649999999999998</v>
      </c>
      <c r="I463" s="65">
        <v>42</v>
      </c>
      <c r="J463" s="63">
        <v>0.41649999999999998</v>
      </c>
      <c r="K463" s="63">
        <f t="shared" si="8"/>
        <v>0</v>
      </c>
      <c r="L463" s="121"/>
      <c r="M463" s="119"/>
    </row>
    <row r="464" spans="1:13" ht="48.75" customHeight="1" x14ac:dyDescent="0.25">
      <c r="A464" s="132"/>
      <c r="B464" s="131"/>
      <c r="C464" s="121"/>
      <c r="D464" s="24" t="s">
        <v>774</v>
      </c>
      <c r="E464" s="59" t="s">
        <v>775</v>
      </c>
      <c r="F464" s="24">
        <v>1</v>
      </c>
      <c r="G464" s="65">
        <v>0</v>
      </c>
      <c r="H464" s="63">
        <v>0</v>
      </c>
      <c r="I464" s="65">
        <v>0</v>
      </c>
      <c r="J464" s="63">
        <v>0</v>
      </c>
      <c r="K464" s="63">
        <v>0</v>
      </c>
      <c r="L464" s="121"/>
      <c r="M464" s="119"/>
    </row>
    <row r="465" spans="1:13" ht="67.5" customHeight="1" x14ac:dyDescent="0.25">
      <c r="A465" s="53" t="s">
        <v>776</v>
      </c>
      <c r="B465" s="58" t="s">
        <v>1003</v>
      </c>
      <c r="C465" s="24" t="s">
        <v>777</v>
      </c>
      <c r="D465" s="24" t="s">
        <v>778</v>
      </c>
      <c r="E465" s="59" t="s">
        <v>779</v>
      </c>
      <c r="F465" s="60">
        <v>1</v>
      </c>
      <c r="G465" s="65">
        <v>45</v>
      </c>
      <c r="H465" s="63">
        <v>0.45</v>
      </c>
      <c r="I465" s="65">
        <v>47</v>
      </c>
      <c r="J465" s="63">
        <v>0.47</v>
      </c>
      <c r="K465" s="63">
        <f t="shared" si="8"/>
        <v>4.4444444444444509E-2</v>
      </c>
      <c r="L465" s="24" t="s">
        <v>1004</v>
      </c>
      <c r="M465" s="54" t="s">
        <v>780</v>
      </c>
    </row>
    <row r="466" spans="1:13" ht="28.5" customHeight="1" x14ac:dyDescent="0.25">
      <c r="A466" s="132" t="s">
        <v>781</v>
      </c>
      <c r="B466" s="131" t="s">
        <v>782</v>
      </c>
      <c r="C466" s="121" t="s">
        <v>251</v>
      </c>
      <c r="D466" s="24" t="s">
        <v>783</v>
      </c>
      <c r="E466" s="59" t="s">
        <v>784</v>
      </c>
      <c r="F466" s="60">
        <v>1</v>
      </c>
      <c r="G466" s="65">
        <v>40</v>
      </c>
      <c r="H466" s="63">
        <v>0.4</v>
      </c>
      <c r="I466" s="65">
        <v>40</v>
      </c>
      <c r="J466" s="63">
        <v>0.4</v>
      </c>
      <c r="K466" s="63">
        <f t="shared" si="8"/>
        <v>0</v>
      </c>
      <c r="L466" s="121" t="s">
        <v>984</v>
      </c>
      <c r="M466" s="119" t="s">
        <v>271</v>
      </c>
    </row>
    <row r="467" spans="1:13" ht="28.5" customHeight="1" x14ac:dyDescent="0.25">
      <c r="A467" s="132"/>
      <c r="B467" s="131"/>
      <c r="C467" s="121"/>
      <c r="D467" s="123" t="s">
        <v>785</v>
      </c>
      <c r="E467" s="59" t="s">
        <v>786</v>
      </c>
      <c r="F467" s="24">
        <v>100</v>
      </c>
      <c r="G467" s="65">
        <v>0</v>
      </c>
      <c r="H467" s="63">
        <v>0</v>
      </c>
      <c r="I467" s="65">
        <v>0</v>
      </c>
      <c r="J467" s="63">
        <v>0</v>
      </c>
      <c r="K467" s="63">
        <v>0</v>
      </c>
      <c r="L467" s="121"/>
      <c r="M467" s="119"/>
    </row>
    <row r="468" spans="1:13" ht="21.75" customHeight="1" x14ac:dyDescent="0.25">
      <c r="A468" s="132"/>
      <c r="B468" s="131"/>
      <c r="C468" s="121"/>
      <c r="D468" s="124"/>
      <c r="E468" s="59" t="s">
        <v>609</v>
      </c>
      <c r="F468" s="24">
        <v>2</v>
      </c>
      <c r="G468" s="65">
        <v>1</v>
      </c>
      <c r="H468" s="63">
        <v>0.5</v>
      </c>
      <c r="I468" s="65">
        <v>1</v>
      </c>
      <c r="J468" s="63">
        <v>0.5</v>
      </c>
      <c r="K468" s="63">
        <f t="shared" si="8"/>
        <v>0</v>
      </c>
      <c r="L468" s="121"/>
      <c r="M468" s="119"/>
    </row>
    <row r="469" spans="1:13" ht="18.75" customHeight="1" x14ac:dyDescent="0.25">
      <c r="A469" s="132"/>
      <c r="B469" s="131"/>
      <c r="C469" s="121"/>
      <c r="D469" s="124"/>
      <c r="E469" s="59" t="s">
        <v>610</v>
      </c>
      <c r="F469" s="24">
        <v>2</v>
      </c>
      <c r="G469" s="65">
        <v>1</v>
      </c>
      <c r="H469" s="63">
        <v>0.5</v>
      </c>
      <c r="I469" s="65">
        <v>1</v>
      </c>
      <c r="J469" s="63">
        <v>0.5</v>
      </c>
      <c r="K469" s="63">
        <f t="shared" si="8"/>
        <v>0</v>
      </c>
      <c r="L469" s="121"/>
      <c r="M469" s="119"/>
    </row>
    <row r="470" spans="1:13" ht="18.75" customHeight="1" x14ac:dyDescent="0.25">
      <c r="A470" s="132"/>
      <c r="B470" s="131"/>
      <c r="C470" s="121"/>
      <c r="D470" s="125"/>
      <c r="E470" s="59" t="s">
        <v>611</v>
      </c>
      <c r="F470" s="24">
        <v>2</v>
      </c>
      <c r="G470" s="65">
        <v>1</v>
      </c>
      <c r="H470" s="63">
        <v>0.5</v>
      </c>
      <c r="I470" s="65">
        <v>1</v>
      </c>
      <c r="J470" s="63">
        <v>0.5</v>
      </c>
      <c r="K470" s="63">
        <f t="shared" si="8"/>
        <v>0</v>
      </c>
      <c r="L470" s="121"/>
      <c r="M470" s="119"/>
    </row>
    <row r="471" spans="1:13" ht="19.5" customHeight="1" x14ac:dyDescent="0.25">
      <c r="A471" s="132"/>
      <c r="B471" s="131"/>
      <c r="C471" s="121"/>
      <c r="D471" s="123" t="s">
        <v>787</v>
      </c>
      <c r="E471" s="59" t="s">
        <v>788</v>
      </c>
      <c r="F471" s="63">
        <v>1</v>
      </c>
      <c r="G471" s="65">
        <v>0</v>
      </c>
      <c r="H471" s="63">
        <v>0</v>
      </c>
      <c r="I471" s="65">
        <v>0</v>
      </c>
      <c r="J471" s="63">
        <v>0</v>
      </c>
      <c r="K471" s="63">
        <v>0</v>
      </c>
      <c r="L471" s="121"/>
      <c r="M471" s="119"/>
    </row>
    <row r="472" spans="1:13" ht="19.5" customHeight="1" x14ac:dyDescent="0.25">
      <c r="A472" s="132"/>
      <c r="B472" s="131"/>
      <c r="C472" s="121"/>
      <c r="D472" s="124"/>
      <c r="E472" s="59" t="s">
        <v>609</v>
      </c>
      <c r="F472" s="24">
        <v>1</v>
      </c>
      <c r="G472" s="65">
        <v>1</v>
      </c>
      <c r="H472" s="63">
        <v>1</v>
      </c>
      <c r="I472" s="65">
        <v>1</v>
      </c>
      <c r="J472" s="63">
        <v>1</v>
      </c>
      <c r="K472" s="63">
        <f t="shared" si="8"/>
        <v>0</v>
      </c>
      <c r="L472" s="121"/>
      <c r="M472" s="119"/>
    </row>
    <row r="473" spans="1:13" ht="19.5" customHeight="1" x14ac:dyDescent="0.25">
      <c r="A473" s="132"/>
      <c r="B473" s="131"/>
      <c r="C473" s="121"/>
      <c r="D473" s="124"/>
      <c r="E473" s="59" t="s">
        <v>610</v>
      </c>
      <c r="F473" s="24">
        <v>1</v>
      </c>
      <c r="G473" s="65">
        <v>1</v>
      </c>
      <c r="H473" s="63">
        <v>1</v>
      </c>
      <c r="I473" s="65">
        <v>1</v>
      </c>
      <c r="J473" s="63">
        <v>1</v>
      </c>
      <c r="K473" s="63">
        <f t="shared" si="8"/>
        <v>0</v>
      </c>
      <c r="L473" s="121"/>
      <c r="M473" s="119"/>
    </row>
    <row r="474" spans="1:13" ht="18.75" customHeight="1" x14ac:dyDescent="0.25">
      <c r="A474" s="132"/>
      <c r="B474" s="131"/>
      <c r="C474" s="121"/>
      <c r="D474" s="125"/>
      <c r="E474" s="59" t="s">
        <v>611</v>
      </c>
      <c r="F474" s="24">
        <v>1</v>
      </c>
      <c r="G474" s="65">
        <v>1</v>
      </c>
      <c r="H474" s="63">
        <v>1</v>
      </c>
      <c r="I474" s="65">
        <v>1</v>
      </c>
      <c r="J474" s="63">
        <v>1</v>
      </c>
      <c r="K474" s="63">
        <f t="shared" si="8"/>
        <v>0</v>
      </c>
      <c r="L474" s="121"/>
      <c r="M474" s="119"/>
    </row>
    <row r="475" spans="1:13" ht="33.75" customHeight="1" x14ac:dyDescent="0.25">
      <c r="A475" s="132"/>
      <c r="B475" s="131"/>
      <c r="C475" s="121"/>
      <c r="D475" s="123" t="s">
        <v>789</v>
      </c>
      <c r="E475" s="59" t="s">
        <v>790</v>
      </c>
      <c r="F475" s="60">
        <v>1</v>
      </c>
      <c r="G475" s="65">
        <v>50</v>
      </c>
      <c r="H475" s="63">
        <v>0.5</v>
      </c>
      <c r="I475" s="65">
        <v>50</v>
      </c>
      <c r="J475" s="63">
        <v>0.5</v>
      </c>
      <c r="K475" s="63">
        <f t="shared" si="8"/>
        <v>0</v>
      </c>
      <c r="L475" s="121"/>
      <c r="M475" s="119"/>
    </row>
    <row r="476" spans="1:13" ht="18" customHeight="1" x14ac:dyDescent="0.25">
      <c r="A476" s="132"/>
      <c r="B476" s="131"/>
      <c r="C476" s="121"/>
      <c r="D476" s="124"/>
      <c r="E476" s="59" t="s">
        <v>609</v>
      </c>
      <c r="F476" s="24">
        <v>1</v>
      </c>
      <c r="G476" s="65">
        <v>1</v>
      </c>
      <c r="H476" s="63">
        <v>1</v>
      </c>
      <c r="I476" s="65">
        <v>1</v>
      </c>
      <c r="J476" s="63">
        <v>1</v>
      </c>
      <c r="K476" s="63">
        <f t="shared" si="8"/>
        <v>0</v>
      </c>
      <c r="L476" s="121"/>
      <c r="M476" s="119"/>
    </row>
    <row r="477" spans="1:13" ht="24.75" customHeight="1" x14ac:dyDescent="0.25">
      <c r="A477" s="132"/>
      <c r="B477" s="131"/>
      <c r="C477" s="121"/>
      <c r="D477" s="124"/>
      <c r="E477" s="59" t="s">
        <v>610</v>
      </c>
      <c r="F477" s="24">
        <v>1</v>
      </c>
      <c r="G477" s="65">
        <v>1</v>
      </c>
      <c r="H477" s="63">
        <v>1</v>
      </c>
      <c r="I477" s="65">
        <v>1</v>
      </c>
      <c r="J477" s="63">
        <v>1</v>
      </c>
      <c r="K477" s="63">
        <f t="shared" si="8"/>
        <v>0</v>
      </c>
      <c r="L477" s="121"/>
      <c r="M477" s="119"/>
    </row>
    <row r="478" spans="1:13" x14ac:dyDescent="0.25">
      <c r="A478" s="132"/>
      <c r="B478" s="131"/>
      <c r="C478" s="121"/>
      <c r="D478" s="125"/>
      <c r="E478" s="59" t="s">
        <v>611</v>
      </c>
      <c r="F478" s="24">
        <v>1</v>
      </c>
      <c r="G478" s="65">
        <v>1</v>
      </c>
      <c r="H478" s="63">
        <v>1</v>
      </c>
      <c r="I478" s="65">
        <v>1</v>
      </c>
      <c r="J478" s="63">
        <v>1</v>
      </c>
      <c r="K478" s="63">
        <f t="shared" si="8"/>
        <v>0</v>
      </c>
      <c r="L478" s="121"/>
      <c r="M478" s="119"/>
    </row>
    <row r="479" spans="1:13" ht="31.5" customHeight="1" x14ac:dyDescent="0.25">
      <c r="A479" s="132"/>
      <c r="B479" s="131"/>
      <c r="C479" s="121"/>
      <c r="D479" s="24" t="s">
        <v>791</v>
      </c>
      <c r="E479" s="59" t="s">
        <v>792</v>
      </c>
      <c r="F479" s="24">
        <v>100</v>
      </c>
      <c r="G479" s="65">
        <v>50</v>
      </c>
      <c r="H479" s="63">
        <v>0.5</v>
      </c>
      <c r="I479" s="65">
        <v>50</v>
      </c>
      <c r="J479" s="63">
        <v>0.5</v>
      </c>
      <c r="K479" s="63">
        <f t="shared" si="8"/>
        <v>0</v>
      </c>
      <c r="L479" s="121"/>
      <c r="M479" s="119"/>
    </row>
    <row r="480" spans="1:13" ht="27" customHeight="1" x14ac:dyDescent="0.25">
      <c r="A480" s="132"/>
      <c r="B480" s="131"/>
      <c r="C480" s="121"/>
      <c r="D480" s="121" t="s">
        <v>793</v>
      </c>
      <c r="E480" s="59" t="s">
        <v>794</v>
      </c>
      <c r="F480" s="24">
        <v>2</v>
      </c>
      <c r="G480" s="65">
        <v>0</v>
      </c>
      <c r="H480" s="63">
        <v>0</v>
      </c>
      <c r="I480" s="65">
        <v>0</v>
      </c>
      <c r="J480" s="63">
        <v>0</v>
      </c>
      <c r="K480" s="63">
        <v>0</v>
      </c>
      <c r="L480" s="121"/>
      <c r="M480" s="119"/>
    </row>
    <row r="481" spans="1:13" ht="48.75" customHeight="1" x14ac:dyDescent="0.25">
      <c r="A481" s="132"/>
      <c r="B481" s="131"/>
      <c r="C481" s="121"/>
      <c r="D481" s="121"/>
      <c r="E481" s="59" t="s">
        <v>1005</v>
      </c>
      <c r="F481" s="24">
        <v>9</v>
      </c>
      <c r="G481" s="65">
        <v>6</v>
      </c>
      <c r="H481" s="63">
        <v>0.66669999999999996</v>
      </c>
      <c r="I481" s="65">
        <v>6</v>
      </c>
      <c r="J481" s="63">
        <v>0.66669999999999996</v>
      </c>
      <c r="K481" s="63">
        <f t="shared" si="8"/>
        <v>0</v>
      </c>
      <c r="L481" s="121"/>
      <c r="M481" s="119"/>
    </row>
    <row r="482" spans="1:13" ht="24" customHeight="1" x14ac:dyDescent="0.25">
      <c r="A482" s="132"/>
      <c r="B482" s="131"/>
      <c r="C482" s="121"/>
      <c r="D482" s="121"/>
      <c r="E482" s="59" t="s">
        <v>1006</v>
      </c>
      <c r="F482" s="24">
        <v>16</v>
      </c>
      <c r="G482" s="65">
        <v>8</v>
      </c>
      <c r="H482" s="63">
        <v>0.5</v>
      </c>
      <c r="I482" s="65">
        <v>8</v>
      </c>
      <c r="J482" s="63">
        <v>0.5</v>
      </c>
      <c r="K482" s="63">
        <f t="shared" si="8"/>
        <v>0</v>
      </c>
      <c r="L482" s="121"/>
      <c r="M482" s="119"/>
    </row>
    <row r="483" spans="1:13" ht="19.5" customHeight="1" x14ac:dyDescent="0.25">
      <c r="A483" s="132"/>
      <c r="B483" s="131"/>
      <c r="C483" s="121"/>
      <c r="D483" s="121"/>
      <c r="E483" s="59" t="s">
        <v>795</v>
      </c>
      <c r="F483" s="24">
        <v>48</v>
      </c>
      <c r="G483" s="65">
        <v>17</v>
      </c>
      <c r="H483" s="63">
        <v>0.35410000000000003</v>
      </c>
      <c r="I483" s="65">
        <v>17</v>
      </c>
      <c r="J483" s="63">
        <v>0.35410000000000003</v>
      </c>
      <c r="K483" s="63">
        <f t="shared" si="8"/>
        <v>0</v>
      </c>
      <c r="L483" s="121"/>
      <c r="M483" s="119"/>
    </row>
    <row r="484" spans="1:13" ht="24" customHeight="1" x14ac:dyDescent="0.25">
      <c r="A484" s="132"/>
      <c r="B484" s="131"/>
      <c r="C484" s="121"/>
      <c r="D484" s="121"/>
      <c r="E484" s="59" t="s">
        <v>796</v>
      </c>
      <c r="F484" s="24">
        <v>10</v>
      </c>
      <c r="G484" s="65">
        <v>4</v>
      </c>
      <c r="H484" s="63">
        <v>0.4</v>
      </c>
      <c r="I484" s="65">
        <v>4</v>
      </c>
      <c r="J484" s="63">
        <v>0.4</v>
      </c>
      <c r="K484" s="63">
        <f t="shared" si="8"/>
        <v>0</v>
      </c>
      <c r="L484" s="121"/>
      <c r="M484" s="119"/>
    </row>
    <row r="485" spans="1:13" ht="25.5" customHeight="1" x14ac:dyDescent="0.25">
      <c r="A485" s="132"/>
      <c r="B485" s="131"/>
      <c r="C485" s="121"/>
      <c r="D485" s="121"/>
      <c r="E485" s="59" t="s">
        <v>797</v>
      </c>
      <c r="F485" s="24">
        <v>4</v>
      </c>
      <c r="G485" s="65">
        <v>0</v>
      </c>
      <c r="H485" s="63">
        <v>0</v>
      </c>
      <c r="I485" s="65">
        <v>0</v>
      </c>
      <c r="J485" s="63">
        <v>0</v>
      </c>
      <c r="K485" s="63">
        <v>0</v>
      </c>
      <c r="L485" s="121"/>
      <c r="M485" s="119"/>
    </row>
    <row r="486" spans="1:13" ht="40.5" customHeight="1" x14ac:dyDescent="0.25">
      <c r="A486" s="132"/>
      <c r="B486" s="131"/>
      <c r="C486" s="121"/>
      <c r="D486" s="121"/>
      <c r="E486" s="59" t="s">
        <v>1007</v>
      </c>
      <c r="F486" s="24">
        <v>118</v>
      </c>
      <c r="G486" s="65">
        <v>42</v>
      </c>
      <c r="H486" s="63">
        <v>0.35580000000000001</v>
      </c>
      <c r="I486" s="65">
        <v>42</v>
      </c>
      <c r="J486" s="63">
        <v>0.35580000000000001</v>
      </c>
      <c r="K486" s="63">
        <f t="shared" si="8"/>
        <v>0</v>
      </c>
      <c r="L486" s="121"/>
      <c r="M486" s="119"/>
    </row>
    <row r="487" spans="1:13" ht="27" customHeight="1" x14ac:dyDescent="0.25">
      <c r="A487" s="132" t="s">
        <v>781</v>
      </c>
      <c r="B487" s="131" t="s">
        <v>798</v>
      </c>
      <c r="C487" s="121" t="s">
        <v>255</v>
      </c>
      <c r="D487" s="121" t="s">
        <v>799</v>
      </c>
      <c r="E487" s="59" t="s">
        <v>800</v>
      </c>
      <c r="F487" s="24">
        <v>1</v>
      </c>
      <c r="G487" s="64">
        <v>1</v>
      </c>
      <c r="H487" s="61">
        <v>1</v>
      </c>
      <c r="I487" s="64">
        <v>1</v>
      </c>
      <c r="J487" s="61">
        <v>1</v>
      </c>
      <c r="K487" s="63">
        <f t="shared" si="8"/>
        <v>0</v>
      </c>
      <c r="L487" s="121" t="s">
        <v>213</v>
      </c>
      <c r="M487" s="119" t="s">
        <v>271</v>
      </c>
    </row>
    <row r="488" spans="1:13" ht="31.5" customHeight="1" x14ac:dyDescent="0.25">
      <c r="A488" s="132"/>
      <c r="B488" s="131"/>
      <c r="C488" s="121"/>
      <c r="D488" s="121"/>
      <c r="E488" s="59" t="s">
        <v>801</v>
      </c>
      <c r="F488" s="60">
        <v>1</v>
      </c>
      <c r="G488" s="64">
        <v>20</v>
      </c>
      <c r="H488" s="61">
        <v>0.2</v>
      </c>
      <c r="I488" s="64">
        <v>20</v>
      </c>
      <c r="J488" s="61">
        <v>0.2</v>
      </c>
      <c r="K488" s="63">
        <f t="shared" si="8"/>
        <v>0</v>
      </c>
      <c r="L488" s="121"/>
      <c r="M488" s="119"/>
    </row>
    <row r="489" spans="1:13" ht="24" customHeight="1" x14ac:dyDescent="0.25">
      <c r="A489" s="132"/>
      <c r="B489" s="131"/>
      <c r="C489" s="121"/>
      <c r="D489" s="121" t="s">
        <v>802</v>
      </c>
      <c r="E489" s="59" t="s">
        <v>803</v>
      </c>
      <c r="F489" s="24">
        <v>2</v>
      </c>
      <c r="G489" s="64">
        <v>0</v>
      </c>
      <c r="H489" s="61">
        <v>0</v>
      </c>
      <c r="I489" s="64">
        <v>0</v>
      </c>
      <c r="J489" s="61">
        <v>0</v>
      </c>
      <c r="K489" s="63">
        <v>0</v>
      </c>
      <c r="L489" s="121"/>
      <c r="M489" s="119"/>
    </row>
    <row r="490" spans="1:13" ht="21" customHeight="1" x14ac:dyDescent="0.25">
      <c r="A490" s="132"/>
      <c r="B490" s="131"/>
      <c r="C490" s="121"/>
      <c r="D490" s="121"/>
      <c r="E490" s="59" t="s">
        <v>804</v>
      </c>
      <c r="F490" s="24">
        <v>3</v>
      </c>
      <c r="G490" s="64">
        <v>0</v>
      </c>
      <c r="H490" s="61">
        <v>0</v>
      </c>
      <c r="I490" s="64">
        <v>0</v>
      </c>
      <c r="J490" s="61">
        <v>0</v>
      </c>
      <c r="K490" s="63">
        <v>0</v>
      </c>
      <c r="L490" s="121"/>
      <c r="M490" s="119"/>
    </row>
    <row r="491" spans="1:13" ht="25.5" customHeight="1" x14ac:dyDescent="0.25">
      <c r="A491" s="132"/>
      <c r="B491" s="131"/>
      <c r="C491" s="121"/>
      <c r="D491" s="123" t="s">
        <v>805</v>
      </c>
      <c r="E491" s="59" t="s">
        <v>806</v>
      </c>
      <c r="F491" s="24">
        <v>1</v>
      </c>
      <c r="G491" s="64">
        <v>0</v>
      </c>
      <c r="H491" s="61">
        <v>0</v>
      </c>
      <c r="I491" s="64">
        <v>0</v>
      </c>
      <c r="J491" s="61">
        <v>0</v>
      </c>
      <c r="K491" s="63">
        <v>0</v>
      </c>
      <c r="L491" s="121"/>
      <c r="M491" s="119"/>
    </row>
    <row r="492" spans="1:13" ht="21" customHeight="1" x14ac:dyDescent="0.25">
      <c r="A492" s="132"/>
      <c r="B492" s="131"/>
      <c r="C492" s="121"/>
      <c r="D492" s="124"/>
      <c r="E492" s="59" t="s">
        <v>807</v>
      </c>
      <c r="F492" s="24">
        <v>78</v>
      </c>
      <c r="G492" s="64">
        <v>27</v>
      </c>
      <c r="H492" s="61">
        <v>0.34620000000000001</v>
      </c>
      <c r="I492" s="64">
        <v>27</v>
      </c>
      <c r="J492" s="61">
        <v>0.34620000000000001</v>
      </c>
      <c r="K492" s="63">
        <f t="shared" si="8"/>
        <v>0</v>
      </c>
      <c r="L492" s="121"/>
      <c r="M492" s="119"/>
    </row>
    <row r="493" spans="1:13" x14ac:dyDescent="0.25">
      <c r="A493" s="132"/>
      <c r="B493" s="131"/>
      <c r="C493" s="121"/>
      <c r="D493" s="124"/>
      <c r="E493" s="59" t="s">
        <v>1053</v>
      </c>
      <c r="F493" s="24">
        <v>3</v>
      </c>
      <c r="G493" s="64">
        <v>1</v>
      </c>
      <c r="H493" s="61">
        <v>0.3</v>
      </c>
      <c r="I493" s="64">
        <v>1</v>
      </c>
      <c r="J493" s="61">
        <v>0.3</v>
      </c>
      <c r="K493" s="63">
        <f t="shared" si="8"/>
        <v>0</v>
      </c>
      <c r="L493" s="121"/>
      <c r="M493" s="119"/>
    </row>
    <row r="494" spans="1:13" x14ac:dyDescent="0.25">
      <c r="A494" s="132"/>
      <c r="B494" s="131"/>
      <c r="C494" s="121"/>
      <c r="D494" s="124"/>
      <c r="E494" s="59" t="s">
        <v>808</v>
      </c>
      <c r="F494" s="24">
        <v>1</v>
      </c>
      <c r="G494" s="64">
        <v>0</v>
      </c>
      <c r="H494" s="61">
        <v>0.4</v>
      </c>
      <c r="I494" s="64">
        <v>0</v>
      </c>
      <c r="J494" s="61">
        <v>0.4</v>
      </c>
      <c r="K494" s="63">
        <v>0</v>
      </c>
      <c r="L494" s="121"/>
      <c r="M494" s="119"/>
    </row>
    <row r="495" spans="1:13" x14ac:dyDescent="0.25">
      <c r="A495" s="132"/>
      <c r="B495" s="131"/>
      <c r="C495" s="121"/>
      <c r="D495" s="124"/>
      <c r="E495" s="59" t="s">
        <v>809</v>
      </c>
      <c r="F495" s="24">
        <v>1</v>
      </c>
      <c r="G495" s="64">
        <v>0</v>
      </c>
      <c r="H495" s="61">
        <v>0</v>
      </c>
      <c r="I495" s="64">
        <v>0</v>
      </c>
      <c r="J495" s="61">
        <v>0</v>
      </c>
      <c r="K495" s="63">
        <v>0</v>
      </c>
      <c r="L495" s="121"/>
      <c r="M495" s="119"/>
    </row>
    <row r="496" spans="1:13" x14ac:dyDescent="0.25">
      <c r="A496" s="132"/>
      <c r="B496" s="131"/>
      <c r="C496" s="121"/>
      <c r="D496" s="125"/>
      <c r="E496" s="59" t="s">
        <v>810</v>
      </c>
      <c r="F496" s="24">
        <v>1</v>
      </c>
      <c r="G496" s="64">
        <v>0</v>
      </c>
      <c r="H496" s="61">
        <v>0</v>
      </c>
      <c r="I496" s="64">
        <v>0</v>
      </c>
      <c r="J496" s="61">
        <v>0</v>
      </c>
      <c r="K496" s="63">
        <v>0</v>
      </c>
      <c r="L496" s="121"/>
      <c r="M496" s="119"/>
    </row>
    <row r="497" spans="1:13" ht="33.75" customHeight="1" x14ac:dyDescent="0.25">
      <c r="A497" s="132"/>
      <c r="B497" s="131"/>
      <c r="C497" s="121"/>
      <c r="D497" s="24" t="s">
        <v>811</v>
      </c>
      <c r="E497" s="59" t="s">
        <v>812</v>
      </c>
      <c r="F497" s="24">
        <v>1</v>
      </c>
      <c r="G497" s="64">
        <v>1</v>
      </c>
      <c r="H497" s="61">
        <v>0.6</v>
      </c>
      <c r="I497" s="64">
        <v>1</v>
      </c>
      <c r="J497" s="61">
        <v>0.6</v>
      </c>
      <c r="K497" s="63">
        <f t="shared" si="8"/>
        <v>0</v>
      </c>
      <c r="L497" s="121"/>
      <c r="M497" s="119"/>
    </row>
    <row r="498" spans="1:13" ht="33" customHeight="1" x14ac:dyDescent="0.25">
      <c r="A498" s="132"/>
      <c r="B498" s="131"/>
      <c r="C498" s="121"/>
      <c r="D498" s="121" t="s">
        <v>813</v>
      </c>
      <c r="E498" s="59" t="s">
        <v>814</v>
      </c>
      <c r="F498" s="60">
        <v>1</v>
      </c>
      <c r="G498" s="64">
        <v>20</v>
      </c>
      <c r="H498" s="61">
        <v>0.2</v>
      </c>
      <c r="I498" s="64">
        <v>20</v>
      </c>
      <c r="J498" s="61">
        <v>0.2</v>
      </c>
      <c r="K498" s="63">
        <f t="shared" si="8"/>
        <v>0</v>
      </c>
      <c r="L498" s="121"/>
      <c r="M498" s="119"/>
    </row>
    <row r="499" spans="1:13" ht="27.75" customHeight="1" x14ac:dyDescent="0.25">
      <c r="A499" s="132"/>
      <c r="B499" s="131"/>
      <c r="C499" s="121"/>
      <c r="D499" s="121"/>
      <c r="E499" s="59" t="s">
        <v>815</v>
      </c>
      <c r="F499" s="60">
        <v>1</v>
      </c>
      <c r="G499" s="64">
        <v>0</v>
      </c>
      <c r="H499" s="61">
        <v>0</v>
      </c>
      <c r="I499" s="64">
        <v>0</v>
      </c>
      <c r="J499" s="61">
        <v>0</v>
      </c>
      <c r="K499" s="63">
        <v>0</v>
      </c>
      <c r="L499" s="121"/>
      <c r="M499" s="119"/>
    </row>
    <row r="500" spans="1:13" ht="25.5" customHeight="1" x14ac:dyDescent="0.25">
      <c r="A500" s="132"/>
      <c r="B500" s="131"/>
      <c r="C500" s="121"/>
      <c r="D500" s="121" t="s">
        <v>816</v>
      </c>
      <c r="E500" s="59" t="s">
        <v>1054</v>
      </c>
      <c r="F500" s="24">
        <v>1</v>
      </c>
      <c r="G500" s="64">
        <v>0</v>
      </c>
      <c r="H500" s="61">
        <v>0</v>
      </c>
      <c r="I500" s="64">
        <v>0</v>
      </c>
      <c r="J500" s="61">
        <v>0</v>
      </c>
      <c r="K500" s="63">
        <v>0</v>
      </c>
      <c r="L500" s="121"/>
      <c r="M500" s="119"/>
    </row>
    <row r="501" spans="1:13" ht="21" customHeight="1" x14ac:dyDescent="0.25">
      <c r="A501" s="132"/>
      <c r="B501" s="131"/>
      <c r="C501" s="121"/>
      <c r="D501" s="121"/>
      <c r="E501" s="59" t="s">
        <v>817</v>
      </c>
      <c r="F501" s="24">
        <v>1</v>
      </c>
      <c r="G501" s="64">
        <v>1</v>
      </c>
      <c r="H501" s="61">
        <v>0.6</v>
      </c>
      <c r="I501" s="64">
        <v>1</v>
      </c>
      <c r="J501" s="61">
        <v>0.6</v>
      </c>
      <c r="K501" s="63">
        <f t="shared" si="8"/>
        <v>0</v>
      </c>
      <c r="L501" s="121"/>
      <c r="M501" s="119"/>
    </row>
    <row r="502" spans="1:13" ht="36" x14ac:dyDescent="0.25">
      <c r="A502" s="132"/>
      <c r="B502" s="131"/>
      <c r="C502" s="121"/>
      <c r="D502" s="121"/>
      <c r="E502" s="59" t="s">
        <v>818</v>
      </c>
      <c r="F502" s="24">
        <v>1</v>
      </c>
      <c r="G502" s="64">
        <v>0</v>
      </c>
      <c r="H502" s="61">
        <v>0.4</v>
      </c>
      <c r="I502" s="64">
        <v>0</v>
      </c>
      <c r="J502" s="61">
        <v>0.4</v>
      </c>
      <c r="K502" s="63">
        <v>0</v>
      </c>
      <c r="L502" s="121"/>
      <c r="M502" s="119"/>
    </row>
    <row r="503" spans="1:13" ht="25.5" customHeight="1" x14ac:dyDescent="0.25">
      <c r="A503" s="132"/>
      <c r="B503" s="131"/>
      <c r="C503" s="121"/>
      <c r="D503" s="121" t="s">
        <v>819</v>
      </c>
      <c r="E503" s="59" t="s">
        <v>820</v>
      </c>
      <c r="F503" s="24">
        <v>1</v>
      </c>
      <c r="G503" s="64">
        <v>1</v>
      </c>
      <c r="H503" s="61">
        <v>1</v>
      </c>
      <c r="I503" s="64">
        <v>1</v>
      </c>
      <c r="J503" s="61">
        <v>1</v>
      </c>
      <c r="K503" s="63">
        <f t="shared" si="8"/>
        <v>0</v>
      </c>
      <c r="L503" s="121"/>
      <c r="M503" s="119"/>
    </row>
    <row r="504" spans="1:13" ht="21.75" customHeight="1" x14ac:dyDescent="0.25">
      <c r="A504" s="132"/>
      <c r="B504" s="131"/>
      <c r="C504" s="121"/>
      <c r="D504" s="121"/>
      <c r="E504" s="59" t="s">
        <v>821</v>
      </c>
      <c r="F504" s="24">
        <v>1</v>
      </c>
      <c r="G504" s="64">
        <v>0</v>
      </c>
      <c r="H504" s="61">
        <v>0</v>
      </c>
      <c r="I504" s="64">
        <v>0</v>
      </c>
      <c r="J504" s="61">
        <v>0</v>
      </c>
      <c r="K504" s="63">
        <v>0</v>
      </c>
      <c r="L504" s="121"/>
      <c r="M504" s="119"/>
    </row>
    <row r="505" spans="1:13" ht="24.75" customHeight="1" x14ac:dyDescent="0.25">
      <c r="A505" s="132"/>
      <c r="B505" s="131"/>
      <c r="C505" s="121"/>
      <c r="D505" s="121" t="s">
        <v>822</v>
      </c>
      <c r="E505" s="59" t="s">
        <v>823</v>
      </c>
      <c r="F505" s="24">
        <v>1</v>
      </c>
      <c r="G505" s="64">
        <v>0</v>
      </c>
      <c r="H505" s="61">
        <v>0.2</v>
      </c>
      <c r="I505" s="64">
        <v>0</v>
      </c>
      <c r="J505" s="61">
        <v>0.2</v>
      </c>
      <c r="K505" s="63">
        <v>0</v>
      </c>
      <c r="L505" s="121"/>
      <c r="M505" s="119"/>
    </row>
    <row r="506" spans="1:13" ht="23.25" customHeight="1" x14ac:dyDescent="0.25">
      <c r="A506" s="132"/>
      <c r="B506" s="131"/>
      <c r="C506" s="121"/>
      <c r="D506" s="121"/>
      <c r="E506" s="59" t="s">
        <v>824</v>
      </c>
      <c r="F506" s="24">
        <v>1</v>
      </c>
      <c r="G506" s="64">
        <v>0</v>
      </c>
      <c r="H506" s="61">
        <v>0.4</v>
      </c>
      <c r="I506" s="64">
        <v>0</v>
      </c>
      <c r="J506" s="61">
        <v>0.4</v>
      </c>
      <c r="K506" s="63">
        <v>0</v>
      </c>
      <c r="L506" s="121"/>
      <c r="M506" s="119"/>
    </row>
    <row r="507" spans="1:13" x14ac:dyDescent="0.25">
      <c r="A507" s="132"/>
      <c r="B507" s="131"/>
      <c r="C507" s="121"/>
      <c r="D507" s="121"/>
      <c r="E507" s="59" t="s">
        <v>825</v>
      </c>
      <c r="F507" s="24">
        <v>1</v>
      </c>
      <c r="G507" s="64">
        <v>0</v>
      </c>
      <c r="H507" s="61">
        <v>0</v>
      </c>
      <c r="I507" s="64">
        <v>0</v>
      </c>
      <c r="J507" s="61">
        <v>0</v>
      </c>
      <c r="K507" s="63">
        <v>0</v>
      </c>
      <c r="L507" s="121"/>
      <c r="M507" s="119"/>
    </row>
    <row r="508" spans="1:13" ht="22.5" customHeight="1" x14ac:dyDescent="0.25">
      <c r="A508" s="132"/>
      <c r="B508" s="131"/>
      <c r="C508" s="121"/>
      <c r="D508" s="121"/>
      <c r="E508" s="59" t="s">
        <v>826</v>
      </c>
      <c r="F508" s="24">
        <v>8</v>
      </c>
      <c r="G508" s="64">
        <v>2</v>
      </c>
      <c r="H508" s="61">
        <v>0.25</v>
      </c>
      <c r="I508" s="64">
        <v>2</v>
      </c>
      <c r="J508" s="61">
        <v>0.25</v>
      </c>
      <c r="K508" s="63">
        <f t="shared" si="8"/>
        <v>0</v>
      </c>
      <c r="L508" s="121"/>
      <c r="M508" s="119"/>
    </row>
    <row r="509" spans="1:13" ht="36" customHeight="1" x14ac:dyDescent="0.25">
      <c r="A509" s="132"/>
      <c r="B509" s="131"/>
      <c r="C509" s="121"/>
      <c r="D509" s="24" t="s">
        <v>1008</v>
      </c>
      <c r="E509" s="59" t="s">
        <v>827</v>
      </c>
      <c r="F509" s="24">
        <v>1</v>
      </c>
      <c r="G509" s="64">
        <v>0</v>
      </c>
      <c r="H509" s="61">
        <v>0</v>
      </c>
      <c r="I509" s="64">
        <v>0</v>
      </c>
      <c r="J509" s="61">
        <v>0</v>
      </c>
      <c r="K509" s="63">
        <v>0</v>
      </c>
      <c r="L509" s="121"/>
      <c r="M509" s="119"/>
    </row>
    <row r="510" spans="1:13" ht="27" customHeight="1" x14ac:dyDescent="0.25">
      <c r="A510" s="132" t="s">
        <v>781</v>
      </c>
      <c r="B510" s="131" t="s">
        <v>828</v>
      </c>
      <c r="C510" s="121" t="s">
        <v>260</v>
      </c>
      <c r="D510" s="121" t="s">
        <v>829</v>
      </c>
      <c r="E510" s="59" t="s">
        <v>830</v>
      </c>
      <c r="F510" s="60">
        <v>1</v>
      </c>
      <c r="G510" s="65">
        <v>36</v>
      </c>
      <c r="H510" s="63">
        <v>0.36</v>
      </c>
      <c r="I510" s="65">
        <v>36</v>
      </c>
      <c r="J510" s="63">
        <v>0.36</v>
      </c>
      <c r="K510" s="63">
        <f t="shared" si="8"/>
        <v>0</v>
      </c>
      <c r="L510" s="121" t="s">
        <v>839</v>
      </c>
      <c r="M510" s="119" t="s">
        <v>1021</v>
      </c>
    </row>
    <row r="511" spans="1:13" ht="19.5" customHeight="1" x14ac:dyDescent="0.25">
      <c r="A511" s="132"/>
      <c r="B511" s="131"/>
      <c r="C511" s="121"/>
      <c r="D511" s="121"/>
      <c r="E511" s="59" t="s">
        <v>831</v>
      </c>
      <c r="F511" s="60">
        <v>1</v>
      </c>
      <c r="G511" s="65">
        <v>36</v>
      </c>
      <c r="H511" s="63">
        <v>0.36</v>
      </c>
      <c r="I511" s="65">
        <v>36</v>
      </c>
      <c r="J511" s="63">
        <v>0.36</v>
      </c>
      <c r="K511" s="63">
        <f t="shared" si="8"/>
        <v>0</v>
      </c>
      <c r="L511" s="121"/>
      <c r="M511" s="119"/>
    </row>
    <row r="512" spans="1:13" ht="21.75" customHeight="1" x14ac:dyDescent="0.25">
      <c r="A512" s="132"/>
      <c r="B512" s="131"/>
      <c r="C512" s="121"/>
      <c r="D512" s="121"/>
      <c r="E512" s="59" t="s">
        <v>832</v>
      </c>
      <c r="F512" s="60">
        <v>1</v>
      </c>
      <c r="G512" s="65">
        <v>36</v>
      </c>
      <c r="H512" s="63">
        <v>0.36</v>
      </c>
      <c r="I512" s="65">
        <v>36</v>
      </c>
      <c r="J512" s="63">
        <v>0.36</v>
      </c>
      <c r="K512" s="63">
        <f t="shared" si="8"/>
        <v>0</v>
      </c>
      <c r="L512" s="121"/>
      <c r="M512" s="119"/>
    </row>
    <row r="513" spans="1:13" ht="28.5" customHeight="1" x14ac:dyDescent="0.25">
      <c r="A513" s="132"/>
      <c r="B513" s="131"/>
      <c r="C513" s="121"/>
      <c r="D513" s="123" t="s">
        <v>833</v>
      </c>
      <c r="E513" s="59" t="s">
        <v>834</v>
      </c>
      <c r="F513" s="24">
        <v>100</v>
      </c>
      <c r="G513" s="65">
        <v>40</v>
      </c>
      <c r="H513" s="63">
        <v>0.4</v>
      </c>
      <c r="I513" s="65">
        <v>40</v>
      </c>
      <c r="J513" s="63">
        <v>0.4</v>
      </c>
      <c r="K513" s="63">
        <f t="shared" si="8"/>
        <v>0</v>
      </c>
      <c r="L513" s="121"/>
      <c r="M513" s="119"/>
    </row>
    <row r="514" spans="1:13" ht="23.25" customHeight="1" x14ac:dyDescent="0.25">
      <c r="A514" s="132"/>
      <c r="B514" s="131"/>
      <c r="C514" s="121"/>
      <c r="D514" s="124"/>
      <c r="E514" s="59" t="s">
        <v>609</v>
      </c>
      <c r="F514" s="24">
        <v>1</v>
      </c>
      <c r="G514" s="65">
        <v>0</v>
      </c>
      <c r="H514" s="63">
        <v>0</v>
      </c>
      <c r="I514" s="65">
        <v>0</v>
      </c>
      <c r="J514" s="63">
        <v>0</v>
      </c>
      <c r="K514" s="63">
        <v>0</v>
      </c>
      <c r="L514" s="121"/>
      <c r="M514" s="119"/>
    </row>
    <row r="515" spans="1:13" ht="18" customHeight="1" x14ac:dyDescent="0.25">
      <c r="A515" s="132"/>
      <c r="B515" s="131"/>
      <c r="C515" s="121"/>
      <c r="D515" s="124"/>
      <c r="E515" s="59" t="s">
        <v>610</v>
      </c>
      <c r="F515" s="24">
        <v>1</v>
      </c>
      <c r="G515" s="65">
        <v>0</v>
      </c>
      <c r="H515" s="63">
        <v>0</v>
      </c>
      <c r="I515" s="65">
        <v>0</v>
      </c>
      <c r="J515" s="63">
        <v>0</v>
      </c>
      <c r="K515" s="63">
        <v>0</v>
      </c>
      <c r="L515" s="121"/>
      <c r="M515" s="119"/>
    </row>
    <row r="516" spans="1:13" ht="14.25" customHeight="1" x14ac:dyDescent="0.25">
      <c r="A516" s="132"/>
      <c r="B516" s="131"/>
      <c r="C516" s="121"/>
      <c r="D516" s="125"/>
      <c r="E516" s="59" t="s">
        <v>611</v>
      </c>
      <c r="F516" s="24">
        <v>1</v>
      </c>
      <c r="G516" s="65">
        <v>0</v>
      </c>
      <c r="H516" s="63">
        <v>0</v>
      </c>
      <c r="I516" s="65">
        <v>0</v>
      </c>
      <c r="J516" s="63">
        <v>0</v>
      </c>
      <c r="K516" s="63">
        <v>0</v>
      </c>
      <c r="L516" s="121"/>
      <c r="M516" s="119"/>
    </row>
    <row r="517" spans="1:13" ht="25.5" customHeight="1" x14ac:dyDescent="0.25">
      <c r="A517" s="132"/>
      <c r="B517" s="131"/>
      <c r="C517" s="121"/>
      <c r="D517" s="123" t="s">
        <v>835</v>
      </c>
      <c r="E517" s="59" t="s">
        <v>836</v>
      </c>
      <c r="F517" s="24">
        <v>100</v>
      </c>
      <c r="G517" s="65">
        <v>50</v>
      </c>
      <c r="H517" s="63">
        <v>0.5</v>
      </c>
      <c r="I517" s="65">
        <v>50</v>
      </c>
      <c r="J517" s="63">
        <v>0.5</v>
      </c>
      <c r="K517" s="63">
        <f t="shared" ref="K517:K521" si="9">+(I517/G517)-1</f>
        <v>0</v>
      </c>
      <c r="L517" s="121"/>
      <c r="M517" s="119"/>
    </row>
    <row r="518" spans="1:13" ht="18.75" customHeight="1" x14ac:dyDescent="0.25">
      <c r="A518" s="132"/>
      <c r="B518" s="131"/>
      <c r="C518" s="121"/>
      <c r="D518" s="124"/>
      <c r="E518" s="59" t="s">
        <v>609</v>
      </c>
      <c r="F518" s="24">
        <v>1</v>
      </c>
      <c r="G518" s="65">
        <v>0</v>
      </c>
      <c r="H518" s="63">
        <v>0</v>
      </c>
      <c r="I518" s="65">
        <v>0</v>
      </c>
      <c r="J518" s="63">
        <v>0</v>
      </c>
      <c r="K518" s="63">
        <v>0</v>
      </c>
      <c r="L518" s="121"/>
      <c r="M518" s="119"/>
    </row>
    <row r="519" spans="1:13" ht="20.25" customHeight="1" x14ac:dyDescent="0.25">
      <c r="A519" s="132"/>
      <c r="B519" s="131"/>
      <c r="C519" s="121"/>
      <c r="D519" s="124"/>
      <c r="E519" s="59" t="s">
        <v>610</v>
      </c>
      <c r="F519" s="24">
        <v>1</v>
      </c>
      <c r="G519" s="65">
        <v>0</v>
      </c>
      <c r="H519" s="63">
        <v>0</v>
      </c>
      <c r="I519" s="65">
        <v>0</v>
      </c>
      <c r="J519" s="63">
        <v>0</v>
      </c>
      <c r="K519" s="63">
        <v>0</v>
      </c>
      <c r="L519" s="121"/>
      <c r="M519" s="119"/>
    </row>
    <row r="520" spans="1:13" ht="21" customHeight="1" x14ac:dyDescent="0.25">
      <c r="A520" s="132"/>
      <c r="B520" s="131"/>
      <c r="C520" s="121"/>
      <c r="D520" s="125"/>
      <c r="E520" s="59" t="s">
        <v>611</v>
      </c>
      <c r="F520" s="24">
        <v>1</v>
      </c>
      <c r="G520" s="65">
        <v>0</v>
      </c>
      <c r="H520" s="63">
        <v>0</v>
      </c>
      <c r="I520" s="65">
        <v>0</v>
      </c>
      <c r="J520" s="63">
        <v>0</v>
      </c>
      <c r="K520" s="63">
        <v>0</v>
      </c>
      <c r="L520" s="121"/>
      <c r="M520" s="119"/>
    </row>
    <row r="521" spans="1:13" ht="45.75" customHeight="1" thickBot="1" x14ac:dyDescent="0.3">
      <c r="A521" s="133"/>
      <c r="B521" s="134"/>
      <c r="C521" s="122"/>
      <c r="D521" s="56" t="s">
        <v>837</v>
      </c>
      <c r="E521" s="70" t="s">
        <v>838</v>
      </c>
      <c r="F521" s="71">
        <v>1</v>
      </c>
      <c r="G521" s="103">
        <v>40</v>
      </c>
      <c r="H521" s="104">
        <v>0.4</v>
      </c>
      <c r="I521" s="103">
        <v>40</v>
      </c>
      <c r="J521" s="104">
        <v>0.4</v>
      </c>
      <c r="K521" s="63">
        <f t="shared" si="9"/>
        <v>0</v>
      </c>
      <c r="L521" s="122"/>
      <c r="M521" s="120"/>
    </row>
    <row r="522" spans="1:13" x14ac:dyDescent="0.25"/>
  </sheetData>
  <autoFilter ref="A5:M522" xr:uid="{369E1D27-EA2E-4BC3-8B62-2AAC66FDAB0B}"/>
  <mergeCells count="305">
    <mergeCell ref="L87:L116"/>
    <mergeCell ref="L201:L219"/>
    <mergeCell ref="L287:L290"/>
    <mergeCell ref="L220:L226"/>
    <mergeCell ref="M296:M318"/>
    <mergeCell ref="M291:M295"/>
    <mergeCell ref="M201:M219"/>
    <mergeCell ref="M188:M199"/>
    <mergeCell ref="M183:M187"/>
    <mergeCell ref="M179:M182"/>
    <mergeCell ref="M220:M226"/>
    <mergeCell ref="L227:L269"/>
    <mergeCell ref="M227:M269"/>
    <mergeCell ref="M287:M290"/>
    <mergeCell ref="L271:L284"/>
    <mergeCell ref="M271:M284"/>
    <mergeCell ref="M285:M286"/>
    <mergeCell ref="L291:L295"/>
    <mergeCell ref="B201:B219"/>
    <mergeCell ref="C201:C219"/>
    <mergeCell ref="D202:D208"/>
    <mergeCell ref="D209:D219"/>
    <mergeCell ref="A291:A295"/>
    <mergeCell ref="A201:A219"/>
    <mergeCell ref="B87:B116"/>
    <mergeCell ref="C287:C290"/>
    <mergeCell ref="B287:B290"/>
    <mergeCell ref="A285:A286"/>
    <mergeCell ref="B285:B286"/>
    <mergeCell ref="A271:A284"/>
    <mergeCell ref="B271:B284"/>
    <mergeCell ref="A287:A290"/>
    <mergeCell ref="D227:D234"/>
    <mergeCell ref="D235:D238"/>
    <mergeCell ref="D239:D242"/>
    <mergeCell ref="D243:D249"/>
    <mergeCell ref="D250:D253"/>
    <mergeCell ref="D254:D258"/>
    <mergeCell ref="A227:A269"/>
    <mergeCell ref="B227:B269"/>
    <mergeCell ref="C227:C269"/>
    <mergeCell ref="A179:A182"/>
    <mergeCell ref="A220:A226"/>
    <mergeCell ref="B220:B226"/>
    <mergeCell ref="A321:A331"/>
    <mergeCell ref="B321:B331"/>
    <mergeCell ref="C321:C331"/>
    <mergeCell ref="C220:C226"/>
    <mergeCell ref="C285:C286"/>
    <mergeCell ref="C271:C284"/>
    <mergeCell ref="B291:B295"/>
    <mergeCell ref="C291:C295"/>
    <mergeCell ref="C296:C318"/>
    <mergeCell ref="B296:B318"/>
    <mergeCell ref="A296:A318"/>
    <mergeCell ref="L321:L331"/>
    <mergeCell ref="A411:A413"/>
    <mergeCell ref="B411:B413"/>
    <mergeCell ref="C411:C413"/>
    <mergeCell ref="A396:A402"/>
    <mergeCell ref="B396:B402"/>
    <mergeCell ref="C396:C402"/>
    <mergeCell ref="B332:B380"/>
    <mergeCell ref="C332:C380"/>
    <mergeCell ref="D377:D380"/>
    <mergeCell ref="L332:L380"/>
    <mergeCell ref="D336:D341"/>
    <mergeCell ref="D342:D345"/>
    <mergeCell ref="D346:D349"/>
    <mergeCell ref="D355:D360"/>
    <mergeCell ref="D361:D364"/>
    <mergeCell ref="D365:D368"/>
    <mergeCell ref="D369:D372"/>
    <mergeCell ref="L381:L388"/>
    <mergeCell ref="L389:L395"/>
    <mergeCell ref="D389:D391"/>
    <mergeCell ref="C403:C406"/>
    <mergeCell ref="A389:A395"/>
    <mergeCell ref="B389:B395"/>
    <mergeCell ref="C179:C182"/>
    <mergeCell ref="D65:D66"/>
    <mergeCell ref="C65:C66"/>
    <mergeCell ref="B65:B66"/>
    <mergeCell ref="C67:C71"/>
    <mergeCell ref="A67:A71"/>
    <mergeCell ref="B67:B71"/>
    <mergeCell ref="A65:A66"/>
    <mergeCell ref="D146:D156"/>
    <mergeCell ref="C117:C156"/>
    <mergeCell ref="C87:C116"/>
    <mergeCell ref="D87:D90"/>
    <mergeCell ref="D91:D94"/>
    <mergeCell ref="D95:D98"/>
    <mergeCell ref="D105:D108"/>
    <mergeCell ref="D109:D112"/>
    <mergeCell ref="D113:D116"/>
    <mergeCell ref="D179:D182"/>
    <mergeCell ref="B179:B182"/>
    <mergeCell ref="D99:D104"/>
    <mergeCell ref="A87:A116"/>
    <mergeCell ref="A157:A172"/>
    <mergeCell ref="B157:B172"/>
    <mergeCell ref="C157:C172"/>
    <mergeCell ref="A188:A199"/>
    <mergeCell ref="B188:B199"/>
    <mergeCell ref="C188:C199"/>
    <mergeCell ref="L188:L199"/>
    <mergeCell ref="A183:A187"/>
    <mergeCell ref="B183:B187"/>
    <mergeCell ref="C183:C187"/>
    <mergeCell ref="L183:L187"/>
    <mergeCell ref="D183:D186"/>
    <mergeCell ref="D188:D191"/>
    <mergeCell ref="D192:D195"/>
    <mergeCell ref="D196:D199"/>
    <mergeCell ref="B117:B156"/>
    <mergeCell ref="N146:N156"/>
    <mergeCell ref="A173:A178"/>
    <mergeCell ref="B173:B178"/>
    <mergeCell ref="C173:C178"/>
    <mergeCell ref="L173:L178"/>
    <mergeCell ref="M173:M178"/>
    <mergeCell ref="D163:D167"/>
    <mergeCell ref="D169:D172"/>
    <mergeCell ref="D117:D134"/>
    <mergeCell ref="D135:D145"/>
    <mergeCell ref="M157:M172"/>
    <mergeCell ref="M117:M156"/>
    <mergeCell ref="L157:L172"/>
    <mergeCell ref="L117:L156"/>
    <mergeCell ref="M389:M395"/>
    <mergeCell ref="M381:M388"/>
    <mergeCell ref="L296:L318"/>
    <mergeCell ref="C21:C45"/>
    <mergeCell ref="B21:B45"/>
    <mergeCell ref="A21:A45"/>
    <mergeCell ref="A14:A20"/>
    <mergeCell ref="C14:C20"/>
    <mergeCell ref="N117:N133"/>
    <mergeCell ref="A46:A64"/>
    <mergeCell ref="M87:M116"/>
    <mergeCell ref="B14:B20"/>
    <mergeCell ref="C46:C64"/>
    <mergeCell ref="B46:B64"/>
    <mergeCell ref="D18:D20"/>
    <mergeCell ref="D24:D28"/>
    <mergeCell ref="D29:D31"/>
    <mergeCell ref="D46:D53"/>
    <mergeCell ref="D14:D17"/>
    <mergeCell ref="N134:N145"/>
    <mergeCell ref="D173:D175"/>
    <mergeCell ref="A117:A156"/>
    <mergeCell ref="D157:D162"/>
    <mergeCell ref="D176:D177"/>
    <mergeCell ref="M6:M13"/>
    <mergeCell ref="A72:A86"/>
    <mergeCell ref="B72:B86"/>
    <mergeCell ref="C72:C86"/>
    <mergeCell ref="D72:D81"/>
    <mergeCell ref="D82:D86"/>
    <mergeCell ref="L72:L86"/>
    <mergeCell ref="M72:M86"/>
    <mergeCell ref="A6:A13"/>
    <mergeCell ref="B6:B13"/>
    <mergeCell ref="C6:C13"/>
    <mergeCell ref="D10:D13"/>
    <mergeCell ref="L6:L13"/>
    <mergeCell ref="D6:D8"/>
    <mergeCell ref="D43:D45"/>
    <mergeCell ref="M14:M20"/>
    <mergeCell ref="D35:D38"/>
    <mergeCell ref="L46:L64"/>
    <mergeCell ref="M46:M64"/>
    <mergeCell ref="M21:M45"/>
    <mergeCell ref="L14:L20"/>
    <mergeCell ref="L21:L45"/>
    <mergeCell ref="D39:D42"/>
    <mergeCell ref="L65:L66"/>
    <mergeCell ref="D220:D226"/>
    <mergeCell ref="M332:M380"/>
    <mergeCell ref="D21:D23"/>
    <mergeCell ref="D67:D69"/>
    <mergeCell ref="D32:D34"/>
    <mergeCell ref="D57:D60"/>
    <mergeCell ref="D61:D64"/>
    <mergeCell ref="D54:D56"/>
    <mergeCell ref="M65:M66"/>
    <mergeCell ref="M67:M71"/>
    <mergeCell ref="L67:L71"/>
    <mergeCell ref="L285:L286"/>
    <mergeCell ref="D281:D284"/>
    <mergeCell ref="D277:D280"/>
    <mergeCell ref="D271:D276"/>
    <mergeCell ref="D259:D264"/>
    <mergeCell ref="D265:D269"/>
    <mergeCell ref="M321:M331"/>
    <mergeCell ref="D350:D353"/>
    <mergeCell ref="D332:D335"/>
    <mergeCell ref="L179:L182"/>
    <mergeCell ref="D291:D293"/>
    <mergeCell ref="D329:D331"/>
    <mergeCell ref="D326:D328"/>
    <mergeCell ref="A460:A464"/>
    <mergeCell ref="B460:B464"/>
    <mergeCell ref="C460:C464"/>
    <mergeCell ref="L432:L437"/>
    <mergeCell ref="L396:L402"/>
    <mergeCell ref="A438:A451"/>
    <mergeCell ref="B438:B451"/>
    <mergeCell ref="C438:C451"/>
    <mergeCell ref="D450:D451"/>
    <mergeCell ref="A414:A429"/>
    <mergeCell ref="B414:B429"/>
    <mergeCell ref="C414:C429"/>
    <mergeCell ref="D423:D425"/>
    <mergeCell ref="A430:A431"/>
    <mergeCell ref="B430:B431"/>
    <mergeCell ref="C430:C431"/>
    <mergeCell ref="D430:D431"/>
    <mergeCell ref="D426:D429"/>
    <mergeCell ref="D414:D422"/>
    <mergeCell ref="A432:A437"/>
    <mergeCell ref="B432:B437"/>
    <mergeCell ref="B407:B410"/>
    <mergeCell ref="C407:C410"/>
    <mergeCell ref="A403:A406"/>
    <mergeCell ref="A407:A410"/>
    <mergeCell ref="D403:D405"/>
    <mergeCell ref="D296:D299"/>
    <mergeCell ref="D300:D308"/>
    <mergeCell ref="D373:D376"/>
    <mergeCell ref="D321:D324"/>
    <mergeCell ref="D309:D313"/>
    <mergeCell ref="D314:D318"/>
    <mergeCell ref="A381:A388"/>
    <mergeCell ref="B381:B388"/>
    <mergeCell ref="D387:D388"/>
    <mergeCell ref="D393:D395"/>
    <mergeCell ref="A332:A380"/>
    <mergeCell ref="D381:D384"/>
    <mergeCell ref="D385:D386"/>
    <mergeCell ref="C389:C395"/>
    <mergeCell ref="C381:C388"/>
    <mergeCell ref="A510:A521"/>
    <mergeCell ref="B510:B521"/>
    <mergeCell ref="C510:C521"/>
    <mergeCell ref="D510:D512"/>
    <mergeCell ref="D503:D504"/>
    <mergeCell ref="D491:D496"/>
    <mergeCell ref="D513:D516"/>
    <mergeCell ref="D517:D520"/>
    <mergeCell ref="A452:A459"/>
    <mergeCell ref="B452:B459"/>
    <mergeCell ref="C452:C459"/>
    <mergeCell ref="D456:D459"/>
    <mergeCell ref="D452:D453"/>
    <mergeCell ref="D454:D455"/>
    <mergeCell ref="A487:A509"/>
    <mergeCell ref="B487:B509"/>
    <mergeCell ref="C487:C509"/>
    <mergeCell ref="D487:D488"/>
    <mergeCell ref="D489:D490"/>
    <mergeCell ref="D498:D499"/>
    <mergeCell ref="D500:D502"/>
    <mergeCell ref="D505:D508"/>
    <mergeCell ref="D480:D486"/>
    <mergeCell ref="A466:A486"/>
    <mergeCell ref="M396:M402"/>
    <mergeCell ref="M407:M410"/>
    <mergeCell ref="M403:M406"/>
    <mergeCell ref="D409:D410"/>
    <mergeCell ref="L487:L509"/>
    <mergeCell ref="M487:M509"/>
    <mergeCell ref="B466:B486"/>
    <mergeCell ref="C466:C486"/>
    <mergeCell ref="L466:L486"/>
    <mergeCell ref="L438:L451"/>
    <mergeCell ref="D438:D442"/>
    <mergeCell ref="D443:D447"/>
    <mergeCell ref="D448:D449"/>
    <mergeCell ref="L403:L406"/>
    <mergeCell ref="L460:L464"/>
    <mergeCell ref="D461:D463"/>
    <mergeCell ref="D467:D470"/>
    <mergeCell ref="D471:D474"/>
    <mergeCell ref="D475:D478"/>
    <mergeCell ref="C432:C437"/>
    <mergeCell ref="D434:D435"/>
    <mergeCell ref="D396:D399"/>
    <mergeCell ref="B403:B406"/>
    <mergeCell ref="M510:M521"/>
    <mergeCell ref="L510:L521"/>
    <mergeCell ref="L407:L410"/>
    <mergeCell ref="L411:L413"/>
    <mergeCell ref="L452:L459"/>
    <mergeCell ref="M460:M464"/>
    <mergeCell ref="M438:M451"/>
    <mergeCell ref="M452:M459"/>
    <mergeCell ref="M414:M429"/>
    <mergeCell ref="M432:M437"/>
    <mergeCell ref="L430:L431"/>
    <mergeCell ref="M430:M431"/>
    <mergeCell ref="L414:L429"/>
    <mergeCell ref="M466:M486"/>
    <mergeCell ref="M411:M413"/>
  </mergeCells>
  <pageMargins left="0.23622047244094491" right="0.23622047244094491" top="0.74803149606299213" bottom="0.74803149606299213" header="0.31496062992125984" footer="0.31496062992125984"/>
  <pageSetup paperSize="5" scale="42" fitToHeight="0" orientation="landscape" r:id="rId1"/>
  <headerFooter>
    <oddFooter>&amp;LPlan de Acción 2 T  2023
Fecha de corte 30 de junio de 2023</oddFooter>
  </headerFooter>
  <rowBreaks count="12" manualBreakCount="12">
    <brk id="53" max="16383" man="1"/>
    <brk id="86" max="16383" man="1"/>
    <brk id="127" max="16383" man="1"/>
    <brk id="156" max="16383" man="1"/>
    <brk id="199" max="16383" man="1"/>
    <brk id="253" max="13" man="1"/>
    <brk id="290" max="16383" man="1"/>
    <brk id="331" max="16383" man="1"/>
    <brk id="380" max="16383" man="1"/>
    <brk id="413" max="16383" man="1"/>
    <brk id="449" max="13" man="1"/>
    <brk id="486"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deeb88-0a09-4023-bd20-c960ad2e2113">
      <Terms xmlns="http://schemas.microsoft.com/office/infopath/2007/PartnerControls"/>
    </lcf76f155ced4ddcb4097134ff3c332f>
    <TaxCatchAll xmlns="d51fc9c0-e4ae-458f-a128-e6e2c0f77f1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36355C61BE9304F8C6C046D93B098C0" ma:contentTypeVersion="14" ma:contentTypeDescription="Crear nuevo documento." ma:contentTypeScope="" ma:versionID="61d3abc92fd1c25be0516a82d055ef81">
  <xsd:schema xmlns:xsd="http://www.w3.org/2001/XMLSchema" xmlns:xs="http://www.w3.org/2001/XMLSchema" xmlns:p="http://schemas.microsoft.com/office/2006/metadata/properties" xmlns:ns2="85deeb88-0a09-4023-bd20-c960ad2e2113" xmlns:ns3="d51fc9c0-e4ae-458f-a128-e6e2c0f77f12" targetNamespace="http://schemas.microsoft.com/office/2006/metadata/properties" ma:root="true" ma:fieldsID="837de70f50db074d69c732eab1119406" ns2:_="" ns3:_="">
    <xsd:import namespace="85deeb88-0a09-4023-bd20-c960ad2e2113"/>
    <xsd:import namespace="d51fc9c0-e4ae-458f-a128-e6e2c0f77f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eb88-0a09-4023-bd20-c960ad2e2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1fc9c0-e4ae-458f-a128-e6e2c0f77f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af7b1aec-988c-4a8c-b8b9-7c10bbc220a0}" ma:internalName="TaxCatchAll" ma:showField="CatchAllData" ma:web="d51fc9c0-e4ae-458f-a128-e6e2c0f77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A7B7BC-E455-46E1-920A-FF6E1E8044CB}">
  <ds:schemaRefs>
    <ds:schemaRef ds:uri="http://www.w3.org/XML/1998/namespace"/>
    <ds:schemaRef ds:uri="http://purl.org/dc/terms/"/>
    <ds:schemaRef ds:uri="http://schemas.microsoft.com/office/infopath/2007/PartnerControls"/>
    <ds:schemaRef ds:uri="http://schemas.microsoft.com/office/2006/documentManagement/types"/>
    <ds:schemaRef ds:uri="http://purl.org/dc/elements/1.1/"/>
    <ds:schemaRef ds:uri="d51fc9c0-e4ae-458f-a128-e6e2c0f77f12"/>
    <ds:schemaRef ds:uri="http://schemas.microsoft.com/office/2006/metadata/properties"/>
    <ds:schemaRef ds:uri="http://schemas.openxmlformats.org/package/2006/metadata/core-properties"/>
    <ds:schemaRef ds:uri="85deeb88-0a09-4023-bd20-c960ad2e2113"/>
    <ds:schemaRef ds:uri="http://purl.org/dc/dcmitype/"/>
  </ds:schemaRefs>
</ds:datastoreItem>
</file>

<file path=customXml/itemProps2.xml><?xml version="1.0" encoding="utf-8"?>
<ds:datastoreItem xmlns:ds="http://schemas.openxmlformats.org/officeDocument/2006/customXml" ds:itemID="{102A7430-9338-4D01-88F3-E99B41741FDA}">
  <ds:schemaRefs>
    <ds:schemaRef ds:uri="http://schemas.microsoft.com/sharepoint/v3/contenttype/forms"/>
  </ds:schemaRefs>
</ds:datastoreItem>
</file>

<file path=customXml/itemProps3.xml><?xml version="1.0" encoding="utf-8"?>
<ds:datastoreItem xmlns:ds="http://schemas.openxmlformats.org/officeDocument/2006/customXml" ds:itemID="{ECF9E9BA-B872-4D2C-BB8A-576D40202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eb88-0a09-4023-bd20-c960ad2e2113"/>
    <ds:schemaRef ds:uri="d51fc9c0-e4ae-458f-a128-e6e2c0f77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0</vt:lpstr>
      <vt:lpstr>Explicación1</vt:lpstr>
      <vt:lpstr>1. Iniciativas</vt:lpstr>
      <vt:lpstr>Explicación2</vt:lpstr>
      <vt:lpstr>2. Proyectos e indicadores</vt:lpstr>
      <vt:lpstr>'0'!Área_de_impresión</vt:lpstr>
      <vt:lpstr>'1. Iniciativas'!Área_de_impresión</vt:lpstr>
      <vt:lpstr>Explicación1!Área_de_impresión</vt:lpstr>
      <vt:lpstr>'1. Iniciativas'!Títulos_a_imprimir</vt:lpstr>
      <vt:lpstr>'2. Proyectos e indicadores'!Títulos_a_imprimir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Natalia Quimbay</cp:lastModifiedBy>
  <cp:revision/>
  <cp:lastPrinted>2023-08-01T15:05:26Z</cp:lastPrinted>
  <dcterms:created xsi:type="dcterms:W3CDTF">2016-04-08T14:55:36Z</dcterms:created>
  <dcterms:modified xsi:type="dcterms:W3CDTF">2023-08-01T15:06:45Z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0x010100136355C61BE9304F8C6C046D93B098C0</vt:lpwstr>
  </property>
  <property fmtid="{D5CDD505-2E9C-101B-9397-08002B2CF9AE}" pid="3" name="MediaServiceImageTags">
    <vt:lpwstr/>
  </property>
</Properties>
</file>