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intic.sharepoint.com/sites/GrupoPlaneacinEstratgica/Documentos compartidos/General/DOCUMENTOS GITPS/05 PA/2026/Seguimiento/1 Trimestre/"/>
    </mc:Choice>
  </mc:AlternateContent>
  <xr:revisionPtr revIDLastSave="1574" documentId="8_{756EDC4D-AB3F-4DE4-97D3-EF7D1C2C8966}" xr6:coauthVersionLast="47" xr6:coauthVersionMax="47" xr10:uidLastSave="{1DEBA337-4B4C-4445-8FA1-EA10EC28757F}"/>
  <bookViews>
    <workbookView xWindow="-110" yWindow="-110" windowWidth="19420" windowHeight="11500" tabRatio="596" firstSheet="1" activeTab="4"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Iniciativas'!$A$5:$U$58</definedName>
    <definedName name="_xlnm._FilterDatabase" localSheetId="4" hidden="1">'2. Proyectos e indicadores '!$A$4:$P$513</definedName>
    <definedName name="_xlnm.Print_Area" localSheetId="0">'0'!$A$1:$E$108</definedName>
    <definedName name="_xlnm.Print_Area" localSheetId="2">'1. Iniciativas'!$A$1:$U$57</definedName>
    <definedName name="_xlnm.Print_Area" localSheetId="4">'2. Proyectos e indicadores '!$A$1:$P$512</definedName>
    <definedName name="_xlnm.Print_Area" localSheetId="1">'Explicación Hoja 1'!$A$1:$B$63</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Iniciativas'!$1:$5</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3" l="1"/>
  <c r="O43" i="3" l="1"/>
  <c r="F513" i="32"/>
  <c r="E513" i="32"/>
  <c r="L57" i="3" l="1"/>
  <c r="N11" i="32"/>
  <c r="N12" i="32"/>
  <c r="N14" i="32"/>
  <c r="N15" i="32"/>
  <c r="N17" i="32"/>
  <c r="N19" i="32"/>
  <c r="N21" i="32"/>
  <c r="N22" i="32"/>
  <c r="N23" i="32"/>
  <c r="N24" i="32"/>
  <c r="N25" i="32"/>
  <c r="N30" i="32"/>
  <c r="N32" i="32"/>
  <c r="N33" i="32"/>
  <c r="N34" i="32"/>
  <c r="N35" i="32"/>
  <c r="N37" i="32"/>
  <c r="N39" i="32"/>
  <c r="N40" i="32"/>
  <c r="N45" i="32"/>
  <c r="N46" i="32"/>
  <c r="N47" i="32"/>
  <c r="N51" i="32"/>
  <c r="N52" i="32"/>
  <c r="N53" i="32"/>
  <c r="N54" i="32"/>
  <c r="N55" i="32"/>
  <c r="N56" i="32"/>
  <c r="N58" i="32"/>
  <c r="N60" i="32"/>
  <c r="N62" i="32"/>
  <c r="N63" i="32"/>
  <c r="N64" i="32"/>
  <c r="N66" i="32"/>
  <c r="N67" i="32"/>
  <c r="N70" i="32"/>
  <c r="N71" i="32"/>
  <c r="N78" i="32"/>
  <c r="N87" i="32"/>
  <c r="N88" i="32"/>
  <c r="N96" i="32"/>
  <c r="N102" i="32"/>
  <c r="N103" i="32"/>
  <c r="N104" i="32"/>
  <c r="N115" i="32"/>
  <c r="N116" i="32"/>
  <c r="N117" i="32"/>
  <c r="N124" i="32"/>
  <c r="N125" i="32"/>
  <c r="N126" i="32"/>
  <c r="N130" i="32"/>
  <c r="N131" i="32"/>
  <c r="N132" i="32"/>
  <c r="N133" i="32"/>
  <c r="N135" i="32"/>
  <c r="N137" i="32"/>
  <c r="N138" i="32"/>
  <c r="N139" i="32"/>
  <c r="N145" i="32"/>
  <c r="N147" i="32"/>
  <c r="N148" i="32"/>
  <c r="N149" i="32"/>
  <c r="N153" i="32"/>
  <c r="N154" i="32"/>
  <c r="N161" i="32"/>
  <c r="N162" i="32"/>
  <c r="N163" i="32"/>
  <c r="N164" i="32"/>
  <c r="N167" i="32"/>
  <c r="N171" i="32"/>
  <c r="N172" i="32"/>
  <c r="N173" i="32"/>
  <c r="N176" i="32"/>
  <c r="N177" i="32"/>
  <c r="N188" i="32"/>
  <c r="N191" i="32"/>
  <c r="N192" i="32"/>
  <c r="N193" i="32"/>
  <c r="N195" i="32"/>
  <c r="N196" i="32"/>
  <c r="N197" i="32"/>
  <c r="N201" i="32"/>
  <c r="N202" i="32"/>
  <c r="N203" i="32"/>
  <c r="N206" i="32"/>
  <c r="N207" i="32"/>
  <c r="N208" i="32"/>
  <c r="N211" i="32"/>
  <c r="N212" i="32"/>
  <c r="N213" i="32"/>
  <c r="N217" i="32"/>
  <c r="N218" i="32"/>
  <c r="N222" i="32"/>
  <c r="N223" i="32"/>
  <c r="N226" i="32"/>
  <c r="N227" i="32"/>
  <c r="N228" i="32"/>
  <c r="N232" i="32"/>
  <c r="N233" i="32"/>
  <c r="N234" i="32"/>
  <c r="N238" i="32"/>
  <c r="N239" i="32"/>
  <c r="N240" i="32"/>
  <c r="N244" i="32"/>
  <c r="N245" i="32"/>
  <c r="N246" i="32"/>
  <c r="N247" i="32"/>
  <c r="N248" i="32"/>
  <c r="N249" i="32"/>
  <c r="N250" i="32"/>
  <c r="N251" i="32"/>
  <c r="N267" i="32"/>
  <c r="N268" i="32"/>
  <c r="N318" i="32"/>
  <c r="N319" i="32"/>
  <c r="N327" i="32"/>
  <c r="N328" i="32"/>
  <c r="N329" i="32"/>
  <c r="N332" i="32"/>
  <c r="N333" i="32"/>
  <c r="N334" i="32"/>
  <c r="N335" i="32"/>
  <c r="N336" i="32"/>
  <c r="N337" i="32"/>
  <c r="N338" i="32"/>
  <c r="N339" i="32"/>
  <c r="N340" i="32"/>
  <c r="N341" i="32"/>
  <c r="N342" i="32"/>
  <c r="N343" i="32"/>
  <c r="N344" i="32"/>
  <c r="N345" i="32"/>
  <c r="N346" i="32"/>
  <c r="N348" i="32"/>
  <c r="N355" i="32"/>
  <c r="N363" i="32"/>
  <c r="N364" i="32"/>
  <c r="N365" i="32"/>
  <c r="N366" i="32"/>
  <c r="N367" i="32"/>
  <c r="N368" i="32"/>
  <c r="N370" i="32"/>
  <c r="N373" i="32"/>
  <c r="N374" i="32"/>
  <c r="N378" i="32"/>
  <c r="N379" i="32"/>
  <c r="N380" i="32"/>
  <c r="N386" i="32"/>
  <c r="N387" i="32"/>
  <c r="N400" i="32"/>
  <c r="N401" i="32"/>
  <c r="N402" i="32"/>
  <c r="N403" i="32"/>
  <c r="N404" i="32"/>
  <c r="N405" i="32"/>
  <c r="N410" i="32"/>
  <c r="N411" i="32"/>
  <c r="N412" i="32"/>
  <c r="N413" i="32"/>
  <c r="N414" i="32"/>
  <c r="N415" i="32"/>
  <c r="N416" i="32"/>
  <c r="N419" i="32"/>
  <c r="N420" i="32"/>
  <c r="N423" i="32"/>
  <c r="N424" i="32"/>
  <c r="N425" i="32"/>
  <c r="N426" i="32"/>
  <c r="N427" i="32"/>
  <c r="N428" i="32"/>
  <c r="N432" i="32"/>
  <c r="N433" i="32"/>
  <c r="N434" i="32"/>
  <c r="N435" i="32"/>
  <c r="N436" i="32"/>
  <c r="N437" i="32"/>
  <c r="N438" i="32"/>
  <c r="N439" i="32"/>
  <c r="N440" i="32"/>
  <c r="N441" i="32"/>
  <c r="N442" i="32"/>
  <c r="N443" i="32"/>
  <c r="N444" i="32"/>
  <c r="N449" i="32"/>
  <c r="N450" i="32"/>
  <c r="N454" i="32"/>
  <c r="N472" i="32"/>
  <c r="N475" i="32"/>
  <c r="N476" i="32"/>
  <c r="N477" i="32"/>
  <c r="N478" i="32"/>
  <c r="N481" i="32"/>
  <c r="N482" i="32"/>
  <c r="N487" i="32"/>
  <c r="N502" i="32"/>
  <c r="L32" i="3" l="1"/>
  <c r="S58" i="3"/>
  <c r="R58" i="3" l="1"/>
  <c r="L53" i="3" l="1"/>
  <c r="L14" i="3" l="1"/>
  <c r="L30" i="3" l="1"/>
  <c r="O25" i="3"/>
  <c r="O24" i="3"/>
  <c r="L25" i="3"/>
  <c r="L24" i="3"/>
  <c r="L15" i="3" l="1"/>
  <c r="O47" i="3"/>
  <c r="O28" i="3"/>
  <c r="O22" i="3"/>
  <c r="O14" i="3"/>
  <c r="L13" i="3"/>
  <c r="L28" i="3" l="1"/>
  <c r="L9" i="3" l="1"/>
  <c r="O8" i="3"/>
  <c r="L6" i="3"/>
  <c r="O6" i="3" l="1"/>
  <c r="L11" i="3"/>
  <c r="O57" i="3"/>
  <c r="O56" i="3"/>
  <c r="L56" i="3"/>
  <c r="O55" i="3"/>
  <c r="L55" i="3"/>
  <c r="L54" i="3"/>
  <c r="O53" i="3"/>
  <c r="O52" i="3"/>
  <c r="L52" i="3"/>
  <c r="O50" i="3"/>
  <c r="L50" i="3"/>
  <c r="O48" i="3"/>
  <c r="L48" i="3"/>
  <c r="L47" i="3"/>
  <c r="O46" i="3"/>
  <c r="L45" i="3"/>
  <c r="L44" i="3"/>
  <c r="L43" i="3"/>
  <c r="O42" i="3"/>
  <c r="L42" i="3"/>
  <c r="O41" i="3"/>
  <c r="L41" i="3"/>
  <c r="O40" i="3"/>
  <c r="L40" i="3"/>
  <c r="O39" i="3"/>
  <c r="L39" i="3"/>
  <c r="O38" i="3"/>
  <c r="L38" i="3"/>
  <c r="O37" i="3"/>
  <c r="L37" i="3"/>
  <c r="O32" i="3"/>
  <c r="L31" i="3"/>
  <c r="O26" i="3"/>
  <c r="L26" i="3"/>
  <c r="O23" i="3"/>
  <c r="L23" i="3"/>
  <c r="L22" i="3"/>
  <c r="L21" i="3"/>
  <c r="L20" i="3"/>
  <c r="O18" i="3"/>
  <c r="L18" i="3"/>
  <c r="O15" i="3"/>
  <c r="O13" i="3"/>
  <c r="L12" i="3"/>
  <c r="O9" i="3"/>
  <c r="L8" i="3"/>
  <c r="L7" i="3"/>
</calcChain>
</file>

<file path=xl/sharedStrings.xml><?xml version="1.0" encoding="utf-8"?>
<sst xmlns="http://schemas.openxmlformats.org/spreadsheetml/2006/main" count="1590" uniqueCount="1061">
  <si>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</si>
  <si>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</si>
  <si>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</si>
  <si>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</si>
  <si>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</si>
  <si>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</si>
  <si>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</si>
  <si>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</si>
  <si>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</si>
  <si>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</si>
  <si>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</si>
  <si>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</si>
  <si>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</si>
  <si>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</si>
  <si>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</si>
  <si>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</si>
  <si>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</si>
  <si>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</si>
  <si>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</si>
  <si>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</si>
  <si>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</si>
  <si>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</si>
  <si>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</si>
  <si>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</si>
  <si>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</si>
  <si>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</si>
  <si>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</si>
  <si>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</si>
  <si>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</si>
  <si>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</si>
  <si>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</si>
  <si>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</si>
  <si>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</si>
  <si>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</si>
  <si>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</si>
  <si>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</si>
  <si>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</si>
  <si>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</si>
  <si>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</si>
  <si>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</si>
  <si>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</si>
  <si>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</si>
  <si>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</si>
  <si>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</si>
  <si>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</si>
  <si>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</si>
  <si>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</si>
  <si>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</si>
  <si>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No Aplica</t>
  </si>
  <si>
    <t>Dirección de vigilancia, Inspección y Control</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</si>
  <si>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</si>
  <si>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</si>
  <si>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</si>
  <si>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 xml:space="preserve"> Dirección de Infraestructura</t>
  </si>
  <si>
    <t>Masificación de Accesos</t>
  </si>
  <si>
    <t>Contribuir al cierre de la brecha digital mediante el despliegue de accesos de última milla en condiciones asequibles</t>
  </si>
  <si>
    <t>Implementación Soluciones de Acceso Comunitario a las Tecnologías de la Información y las Comunicaciones Nacional</t>
  </si>
  <si>
    <t>Garantizar las condiciones para la universalización del acceso a Internet en Zonas rurales</t>
  </si>
  <si>
    <t>Dirección de Infraestructura</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</si>
  <si>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</si>
  <si>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</si>
  <si>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</si>
  <si>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Agencia Nacional del Espectro - ANE</t>
  </si>
  <si>
    <t>Conectividad digital para cambiar vidas</t>
  </si>
  <si>
    <t>Acercamiento al usuario y mitigación de incumplimientos de las empresas del sector</t>
  </si>
  <si>
    <t>Realizar las acciones de promoción y prevención para fortalecer el cumplimiento de las obligaciones  de los operadores de telecomunicaciones y servicios postales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</si>
  <si>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</si>
  <si>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</si>
  <si>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Dirección de Industria de Comunicaciones</t>
  </si>
  <si>
    <t>Catalizador:  Conectividad digital para cambiar vidas
Componente: Estrategia de apropiación digital</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</si>
  <si>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</si>
  <si>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</si>
  <si>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</si>
  <si>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</si>
  <si>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</si>
  <si>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</si>
  <si>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</si>
  <si>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</si>
  <si>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</si>
  <si>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</si>
  <si>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 xml:space="preserve"> Dirección de Gobierno Digital</t>
  </si>
  <si>
    <t>Convergencia Regional</t>
  </si>
  <si>
    <t>Aprovechamiento de la ciudad construida, participativo e incluyente, para el fortalecimiento de los vínculos intraurbanos.</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</si>
  <si>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</si>
  <si>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</si>
  <si>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</si>
  <si>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</si>
  <si>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Catalizador:  Conectividad digital para cambiar vidas</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</si>
  <si>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</si>
  <si>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</si>
  <si>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</si>
  <si>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</si>
  <si>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</si>
  <si>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</si>
  <si>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Apoyo a operadores públicos del servicio de Televisión a nivel nacional-RTVC</t>
  </si>
  <si>
    <t>Aumentar la capacidad en la prestación del servicio público de televisión.</t>
  </si>
  <si>
    <t>Radio y Televisión de Colombia - RTVC</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</si>
  <si>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</si>
  <si>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</si>
  <si>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</si>
  <si>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</si>
  <si>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</si>
  <si>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</si>
  <si>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Catalizador:  Conectividad digital para cambiar vidas
Componente: Estrategia de apropiación digital para la vida</t>
  </si>
  <si>
    <t>Capacidades para la resiliencia en Seguridad Digital</t>
  </si>
  <si>
    <t xml:space="preserve">Incrementar el conocimiento en materia de gestión de incidentes de Seguridad Digital en el país. </t>
  </si>
  <si>
    <t>Industria innovación e infraestructura</t>
  </si>
  <si>
    <t>GIT de Respuesta a Emergencias Cibernéticas de Colombia - COLCERT</t>
  </si>
  <si>
    <t>Cultura de seguridad digital para prevención y preparación del estado colombiano</t>
  </si>
  <si>
    <t>Apoyar en la implementación del marco de gobernanza en materia de seguridad digital en Colombia</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</si>
  <si>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</si>
  <si>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</si>
  <si>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integral de los operadores públicos del servicio de televisión nacional</t>
  </si>
  <si>
    <t xml:space="preserve">Fortalecer a los operadores públicos en las condiciones técnicas y operativas de la prestación del servicio de televisión </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</si>
  <si>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</si>
  <si>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</si>
  <si>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</si>
  <si>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</si>
  <si>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</si>
  <si>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</si>
  <si>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</si>
  <si>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Fortalecimiento de los contenidos audiovisuales de la televisión pública.</t>
  </si>
  <si>
    <t>Aumentar la oferta de contenidos audiovisuales con valor público que respondan a la identidad, necesidades y preferencias de los colombianos</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</si>
  <si>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</si>
  <si>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</si>
  <si>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</si>
  <si>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</si>
  <si>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</si>
  <si>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</si>
  <si>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</si>
  <si>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Catalizador: Conectividad digital para cambiar vidas
Componente: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</si>
  <si>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</si>
  <si>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</si>
  <si>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</si>
  <si>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Dirección de Apropiación de Tecnologías de la Información y las Comunicaciones</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</si>
  <si>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</si>
  <si>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</si>
  <si>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</si>
  <si>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</si>
  <si>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</si>
  <si>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</si>
  <si>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</si>
  <si>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</si>
  <si>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</si>
  <si>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</si>
  <si>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</si>
  <si>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</si>
  <si>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</si>
  <si>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</si>
  <si>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Subdirección para la Gestión del Talento Humano</t>
  </si>
  <si>
    <t>2.2 Arquitectura Institucional</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</si>
  <si>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</si>
  <si>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</si>
  <si>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</si>
  <si>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Oficina de Tecnologías de la Información</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</si>
  <si>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</si>
  <si>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</si>
  <si>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</si>
  <si>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</si>
  <si>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t>
  </si>
  <si>
    <t>Gestión adecuada de los recursos financieros Ministerio de TIC</t>
  </si>
  <si>
    <t>Garantizar el financiamiento y cumplimiento de los objetivos misionales, estratégicos y legales.</t>
  </si>
  <si>
    <t>Subdirección Financiera</t>
  </si>
  <si>
    <t>Flor Angela Castro</t>
  </si>
  <si>
    <t>Gestión adecuada de los recursos Fondo Único de TIC</t>
  </si>
  <si>
    <t xml:space="preserve">02. Gestión presupuestal y eficiencia del gasto público.
</t>
  </si>
  <si>
    <t>Fortalecimiento de la Gestión Documental en MinTIC</t>
  </si>
  <si>
    <t>Generar estrategias para consolidar la gestión documental con fines de conservación y preservación de los documentos producidos en el MINTIC.</t>
  </si>
  <si>
    <t xml:space="preserve">16. Gestión documental
</t>
  </si>
  <si>
    <t>Subdirección Administrativa</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</si>
  <si>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</si>
  <si>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</si>
  <si>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</si>
  <si>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</si>
  <si>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</si>
  <si>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</si>
  <si>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</si>
  <si>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</si>
  <si>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</si>
  <si>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</si>
  <si>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</si>
  <si>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</si>
  <si>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Oficina Asesora de Prensa</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</si>
  <si>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</si>
  <si>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</si>
  <si>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</si>
  <si>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</si>
  <si>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</si>
  <si>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</si>
  <si>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 xml:space="preserve"> Oficina de Fomento Regional de Tecnologías de la Información y las Comunicaciones</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</si>
  <si>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</si>
  <si>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</si>
  <si>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</si>
  <si>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</si>
  <si>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</si>
  <si>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</si>
  <si>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</si>
  <si>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Fortalecimiento del relacionamiento con los grupos de interés</t>
  </si>
  <si>
    <t>5. Integridad 
8. Servicio al ciudadano 
09. Participación ciudadana en la gestión pública.</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</si>
  <si>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</si>
  <si>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</si>
  <si>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</si>
  <si>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</si>
  <si>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</si>
  <si>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2.5 Liderazgo, Innovación y Gestión del Conocimiento</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</si>
  <si>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</si>
  <si>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</si>
  <si>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</si>
  <si>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</si>
  <si>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</si>
  <si>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</si>
  <si>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</si>
  <si>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</si>
  <si>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</si>
  <si>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</si>
  <si>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</si>
  <si>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</si>
  <si>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Línea Estratégica / Dimensión MIG</t>
  </si>
  <si>
    <t>Proyecto</t>
  </si>
  <si>
    <t>Meta</t>
  </si>
  <si>
    <t>Rezago indicadores Acumulado</t>
  </si>
  <si>
    <t>Dependencia Responsable</t>
  </si>
  <si>
    <t>Lider Iniciativa</t>
  </si>
  <si>
    <t>Desarrollar estrategias que fortalezcan al Operador Postal como prestador de servicios que aporten al desarrollo del sector.</t>
  </si>
  <si>
    <t>Implementar contenidos multiplataforma que fortalezcan la TV pública a través del conocimiento del entorno y análisis de las audiencias</t>
  </si>
  <si>
    <t>Incrementar el conocimiento en materia de gestión de incidentes de Seguridad Digital en el país.</t>
  </si>
  <si>
    <t>Fortalecer a los operadores públicos en las condiciones técnicas y operativas de la prestación del servicio de televisión</t>
  </si>
  <si>
    <t>Ejecución presupuestal acumulada (Obligaciones)</t>
  </si>
  <si>
    <t xml:space="preserve">Hollman Morris </t>
  </si>
  <si>
    <t>Andres Diaz Molina</t>
  </si>
  <si>
    <t>N/A</t>
  </si>
  <si>
    <t xml:space="preserve">Apropiación Proyecto </t>
  </si>
  <si>
    <t xml:space="preserve">Obligaciones Proyecto </t>
  </si>
  <si>
    <t>% Ejecución Presupuestal Proyecto PA</t>
  </si>
  <si>
    <t>Indicadores</t>
  </si>
  <si>
    <t>Juan Diego Toro Bautista</t>
  </si>
  <si>
    <t>Observaciones</t>
  </si>
  <si>
    <t>Conforme lo programado</t>
  </si>
  <si>
    <t>z</t>
  </si>
  <si>
    <t>Sergio Sotomayor</t>
  </si>
  <si>
    <t>C-2301-0400-20-20204A - IMPLEMENTACIÓN SOLUCIONES DE ACCESO COMUNITARIO A LAS TECNOLOGÍAS DE LA INFORMACIÓN Y LAS COMUNICACIONES  NACIONAL</t>
  </si>
  <si>
    <t>C-2301-0400-31-20204A - FORTALECIMIENTO DE POLÍTICAS SECTORIALES PARA EL DESARROLLO DE LA INDUSTRIA DE COMUNICACIONES NACIONAL</t>
  </si>
  <si>
    <t>C-2302-0400-25-53105B - FORTALECIMIENTO DE LAS TECNOLOGÍAS DE LA INFORMACIÓN Y LAS COMUNICACIONES EN LAS ENTIDADES DEL ESTADO PARA LA TRANSFORMACIÓN DIGITAL DEL SECTOR PÚBLICO A NIVEL NACIONAL</t>
  </si>
  <si>
    <t>C-2302-0400-14-20204A - FORTALECIMIENTO DEL MODELO CONVERGENTE DE LA TELEVISIÓN PÚBLICA REGIONAL Y  NACIONAL</t>
  </si>
  <si>
    <t>C-2302-0400-24-20108B - FORTALECIMIENTO DE LAS CAPACIDADES DE PREVENCION, DETECCION Y RECUPERACION DE INCIDENTES DE SEGURIDAD DIGITAL DE LOS CIUDADANOS, DEL SECTOR PUBLICO Y DEL SE</t>
  </si>
  <si>
    <t>Angela Janeth Cortés Hernandez</t>
  </si>
  <si>
    <t>C-2301-0400-30-20204A - FORTALECIMIENTO DE LA RADIO PÚBLICA EN EL TERRITORIO NACIONAL</t>
  </si>
  <si>
    <t>C-2301-0400-29-20204A - FORTALECIMIENTO INTEGRAL DE LOS OPERADORES PÚBLICOS DEL SERVICIO DE TELEVISIÓN  NACIONAL</t>
  </si>
  <si>
    <t>Oscar Gustavo Sanchez Jaramillo</t>
  </si>
  <si>
    <t>Oscar Alexander Ballen Cifuentes</t>
  </si>
  <si>
    <t>C-2399-0400-14-53105B - MODERNIZACIÓN DE LA GESTIÓN INSTITUCIONAL DEL MINISTERIO TIC BOGOTÁ</t>
  </si>
  <si>
    <t>C-2302-0400-27-53105B - FORTALECIMIENTO DE LAS ESTRATEGIAS DE COMUNICACIÓN QUE INCENTIVEN EL USO Y APROPIACIÓN DE LAS TIC A LO LARGO DEL TERRITORIO  NACIONAL</t>
  </si>
  <si>
    <t>C-2301-0400-32-20204A - AMPLIACIÓN DEL ACCESO A LA OFERTA INSTITUCIONAL DEL SECTOR TIC PARA LOS GRUPOS DE INTERÉS Y ENTIDADES TERRITORIALES A NIVEL  NACIONAL</t>
  </si>
  <si>
    <t>C-2399-0400-17-53105B - FORTALECIMIENTO DE ACCIONES PARA MEJORAR LA ENTREGA DE INFORMACIÓN A LOS GRUPOS DE VALOR</t>
  </si>
  <si>
    <t>3.2 Estudios previos radicados</t>
  </si>
  <si>
    <t>3.3 Estudios previos aprobados</t>
  </si>
  <si>
    <t>1. Espectro para el desarrollo del país</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</si>
  <si>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</si>
  <si>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</si>
  <si>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</si>
  <si>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</si>
  <si>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</si>
  <si>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1.1 Acciones desarrolladas de promoción y prevención.</t>
  </si>
  <si>
    <t>03.Fortalecimiento de la Industria de Telecomunicaciones (CONPES 3983-4129)</t>
  </si>
  <si>
    <t>1. Decisiones en segunda instancia</t>
  </si>
  <si>
    <t>3. IA para la Productividad del Pais</t>
  </si>
  <si>
    <t>1. Estrategia para optimizar los servicios del OPO</t>
  </si>
  <si>
    <t>1.1 Número de oficinas donde prestamos el servicio</t>
  </si>
  <si>
    <t>1.2 Estudios previos radicados</t>
  </si>
  <si>
    <t>1.3 Estudios previos aprobados</t>
  </si>
  <si>
    <t>1.4 Contratos firmados</t>
  </si>
  <si>
    <t>1.1 Número de productos digitales desarrollados</t>
  </si>
  <si>
    <t>1. Productos digitales desarrollados</t>
  </si>
  <si>
    <t>1. Contenidos RTVCPlay en funcionamiento</t>
  </si>
  <si>
    <t>1.1 Número de contenidos en plataforma RTVCPlay en funcionamiento</t>
  </si>
  <si>
    <t xml:space="preserve">1. Prestación de los Servicios Ciudadanos Digitales Base cumpliendo estándares de seguridad, privacidad, acceso, </t>
  </si>
  <si>
    <t>1.1 Estudio previo radicado en comité de contratación</t>
  </si>
  <si>
    <t>1.2 Estudio previo aprobado en comité de contratación</t>
  </si>
  <si>
    <t>1.3 Contrato firmado y legalizado</t>
  </si>
  <si>
    <t>1.4 Personas formadas en seguridad digital</t>
  </si>
  <si>
    <t>1. Fortalecimiento de la Radio Publica en el territorio nacional</t>
  </si>
  <si>
    <t>1. 01 Proyecto de propuesta aprobado</t>
  </si>
  <si>
    <t>1.02 Resolución firmada</t>
  </si>
  <si>
    <t>1.03 Desembolso realizado</t>
  </si>
  <si>
    <t>1.2 Operadores financiados Nacionales</t>
  </si>
  <si>
    <t>1.1 Operadores financiados - Regionales</t>
  </si>
  <si>
    <t>1.4 Proyectos de resolución aprobados</t>
  </si>
  <si>
    <t>1.5 Resoluciones firmadas</t>
  </si>
  <si>
    <t>1.6 Desembolsos realizados</t>
  </si>
  <si>
    <t>2.4 Proyectos de propuesta aprobados</t>
  </si>
  <si>
    <t>2.5 Resoluciones firmadas</t>
  </si>
  <si>
    <t>2.6 Desembolsos realizados</t>
  </si>
  <si>
    <t>3.3 Proyectos de propuesta aprobados</t>
  </si>
  <si>
    <t>3.4 Resoluciones firmadas</t>
  </si>
  <si>
    <t>3.5 Desembolsos realizados</t>
  </si>
  <si>
    <t>William Alexander Sanchez Martinez</t>
  </si>
  <si>
    <t>Lucy Elena Uron Rincon</t>
  </si>
  <si>
    <t>1. Contenidos audiovisuales televisión pública nacional</t>
  </si>
  <si>
    <t>1. Contenidos al aire y especiales, nacionales y descentralizados generados</t>
  </si>
  <si>
    <t>2. Contenidos de radio producidos y emitidos</t>
  </si>
  <si>
    <t>3. Contenidos digitales generados</t>
  </si>
  <si>
    <t>4. Cobertura Poblacional</t>
  </si>
  <si>
    <t>2.1 Nuevos contenidos de radio producidos y emitidos</t>
  </si>
  <si>
    <t>3.1 Número de contenidos digitales generados</t>
  </si>
  <si>
    <t>2. Recuperación de equipos de cómputo obsoletos existentes en las sedes educativas oficiales a nivel nacional</t>
  </si>
  <si>
    <t>1.5 B.138 - Indicador PMI Política Construcción de PAZ</t>
  </si>
  <si>
    <t>1.2 Estudio previo radicado</t>
  </si>
  <si>
    <t>1.3. Estudio previo aprobado</t>
  </si>
  <si>
    <t>1.4 Contrato firmado</t>
  </si>
  <si>
    <t>1.1 Formaciones finalizadas en Habilidades digitales</t>
  </si>
  <si>
    <t>2.4 Contrato firmado</t>
  </si>
  <si>
    <t>2.3  Estudio previo aprobado</t>
  </si>
  <si>
    <t>2.2  Estudio previo radicado</t>
  </si>
  <si>
    <t>3.4 Contrato firmado</t>
  </si>
  <si>
    <t>3.3 Estudio previo aprobado</t>
  </si>
  <si>
    <t>3.2 Estudio previo radicado</t>
  </si>
  <si>
    <t>4.2  Estudio previo radicado</t>
  </si>
  <si>
    <t>4.3  Estudio previo aprobado</t>
  </si>
  <si>
    <t>4.4 Contrato firmado</t>
  </si>
  <si>
    <t>5. Colombia Programa</t>
  </si>
  <si>
    <t>5.1 Estudiantes beneficiados en Pensamiento Computacional</t>
  </si>
  <si>
    <t>1. Ciber Paz Sensibilizaciones [CNP#4040, CNP#4080, CNP#4086]</t>
  </si>
  <si>
    <t>1.4. Contrato firmado</t>
  </si>
  <si>
    <t>1. Talento Tech - Bootcamps - CP 4040 y 4069</t>
  </si>
  <si>
    <t>2.5 Recursos de vigencias futuras comprometidos</t>
  </si>
  <si>
    <t>2.6 Recursos de vigencias futuras obligados</t>
  </si>
  <si>
    <t>3. AvanzaTEC</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</si>
  <si>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</si>
  <si>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</si>
  <si>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</si>
  <si>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</si>
  <si>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</si>
  <si>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</si>
  <si>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</si>
  <si>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3.3. Plan Institucional de Capacitación elaborado y publicado</t>
  </si>
  <si>
    <t>3.5. Plan de Seguridad y Salud en el Trabajo elaborado y publicado</t>
  </si>
  <si>
    <t>3.2. Ejecución del Plan de Bienestar e Incentivos</t>
  </si>
  <si>
    <t>3.4. Ejecución del Plan Institucional de Capacitación</t>
  </si>
  <si>
    <t>3.6. Ejecución del plan de seguridad y salud en el trabajo</t>
  </si>
  <si>
    <t>3.7. Porcentaje de cumplimiento del Plan de Cultura</t>
  </si>
  <si>
    <t>4. Gestión del Retiro del Talento Humano</t>
  </si>
  <si>
    <t>4.2. Porcentaje en retiros gestionados por periodo</t>
  </si>
  <si>
    <t>1. Gestión de TI</t>
  </si>
  <si>
    <t>1.4 Convenios/contratos firmados</t>
  </si>
  <si>
    <t>1.1 Índice de Cumplimiento del MGGTI en la Alineación Estratégica</t>
  </si>
  <si>
    <t>2. Licenciamiento y soporte de Sistemas de Información</t>
  </si>
  <si>
    <t>2.2 Estudios previos radicados</t>
  </si>
  <si>
    <t>2.4 Convenios/contratos firmados</t>
  </si>
  <si>
    <t>3. Operación de Servicios Tecnológicos</t>
  </si>
  <si>
    <t>3.4 Convenios/contratos firmados</t>
  </si>
  <si>
    <t>3.5 Recursos de vigencias futuras comprometidos</t>
  </si>
  <si>
    <t>3.6 Recursos de vigencias futuras obligados</t>
  </si>
  <si>
    <t>4.1 Porcentaje de cumplimiento de actividades programadas</t>
  </si>
  <si>
    <t>4.3 Recursos de vigencias futuras obligados</t>
  </si>
  <si>
    <t>4.2 Recursos de vigencias futuras comprometidos</t>
  </si>
  <si>
    <t>1.4 Oportunidad en la elaboración de la proyección de ingresos del Fondo Único de TIC.</t>
  </si>
  <si>
    <t>2. Seguimiento a la ejecución presupuestal y contractual del Fondo Único de TIC</t>
  </si>
  <si>
    <t>3.1. Informe trimestral consolidado de ingresos y gastos del Fondo Único de TIC.</t>
  </si>
  <si>
    <t>1.2 Informes del seguimiento a la ejecución del PAC del Ministerio de TIC.</t>
  </si>
  <si>
    <t>1. Apoyo permanente a las áreas ejecutoras en temas de orden financiero - Fondo Único de TIC.</t>
  </si>
  <si>
    <t>1.2 Informes del seguimiento a la ejecución del PAC del Fondo Único de TIC.</t>
  </si>
  <si>
    <t>Recursos de vigencias futuras comprometidos</t>
  </si>
  <si>
    <t>Recursos de vigencias futuras obligados</t>
  </si>
  <si>
    <t>Metros lineales intervenidos</t>
  </si>
  <si>
    <t>1. Implementación de herramientas para la expedición de certificaciones en línea</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</si>
  <si>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</si>
  <si>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</si>
  <si>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</si>
  <si>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</si>
  <si>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</si>
  <si>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2.3 Campañas Internas diseñadas</t>
  </si>
  <si>
    <t>2.1 Contenidos actualizados en intranet</t>
  </si>
  <si>
    <t>2.2. Boletines internos enviados</t>
  </si>
  <si>
    <t>1. Servicio de Asistencia técnica en la formulación y presentación de proyectos TIC</t>
  </si>
  <si>
    <t>2. Incremento del valor total de proyectos aprobados en materia TIC financiados por SGR, obras por impuestos, entre otras.</t>
  </si>
  <si>
    <t>3. Eliminación de barreras para el despliegue de infraestructura</t>
  </si>
  <si>
    <t>4. Fortalecimiento de la Institucionalidad TIC en las Entidades Territoriales</t>
  </si>
  <si>
    <t>5. Socializaciones y/o atenciones a los grupos con intereses TIC en los procesos y procedimientos estratégicos del sector.</t>
  </si>
  <si>
    <t>2. Adopción e Implementación de la Política Pública de Comunicaciones de y para los Pueblos Indígenas</t>
  </si>
  <si>
    <t>4. Acciones y seguimientos orientados a garantizar el cumplimiento del Acuerdo de Paz.</t>
  </si>
  <si>
    <t>1. Fortalecimiento del proceso de producción normativa</t>
  </si>
  <si>
    <t>1.2 Porcentaje avance en la emisión de conceptos competencia de la Dirección Jurídica</t>
  </si>
  <si>
    <t>3. Defensa Jurídica</t>
  </si>
  <si>
    <t>3.1 Porcentaje en la implementación de la política de prevención del daño antijurídico</t>
  </si>
  <si>
    <t>1. Desarrollo de las actividades definidas en el Programa Anual de Auditorías Internas</t>
  </si>
  <si>
    <t>6.1 Número de Actas de Comité Sectorial de Gestión y Desempeño elaboradas</t>
  </si>
  <si>
    <t>6.2 Número de cronogramas de actividades socializado con las dependencias</t>
  </si>
  <si>
    <t>6.8 Número de capacitaciones en viernes del conocimiento realizadas</t>
  </si>
  <si>
    <t>6.3 Número de informes sectoriales mensuales de avance en planes y presupuesto elaborados</t>
  </si>
  <si>
    <t>6.6. Informes semanales elaborados</t>
  </si>
  <si>
    <t>1. Fortalecimiento del Modelo de gestión de seguridad y privacidad de la información</t>
  </si>
  <si>
    <t>1.1. Matriz de activos de información actualizada y publicada</t>
  </si>
  <si>
    <t>2. Fortalecimiento del plan de Continuidad de la operación de los servicios de la entidad</t>
  </si>
  <si>
    <t>3. Fortalecimiento del Programa Integral de Gestión de Datos Personales</t>
  </si>
  <si>
    <t>3.1. Número de constancias emitidas por el Registro Nacional de Bases de Datos</t>
  </si>
  <si>
    <t>Evaluar el cumplimiento de las metas, actividades y objetivos estratégicos de la entidad, el cumplimiento normativo, así como a los riesgos institucionales </t>
  </si>
  <si>
    <t xml:space="preserve">Adriana Garces Ruiz </t>
  </si>
  <si>
    <t>Gina del Rosario Nuñez Polo</t>
  </si>
  <si>
    <t>Flor Angela Castro Rodriguez</t>
  </si>
  <si>
    <t>Nestor Alonso Jimenez Estrada</t>
  </si>
  <si>
    <t xml:space="preserve">1. Fortalecimiento de la operación del Equipo de Respuesta a Emergencias Cibernéticas de Colombia </t>
  </si>
  <si>
    <t>3. Evaluación de políticas, programas y/o proyectos</t>
  </si>
  <si>
    <t>1. Gestión estratégica de la información sectorial</t>
  </si>
  <si>
    <t>2. Fortalecimiento de las Operaciones Estadísticas y los Registros Administrativos del MINTIC</t>
  </si>
  <si>
    <t>2.1 Porcentaje de contratación de personal idóneo ejecutada frente a lo programado</t>
  </si>
  <si>
    <t>1. Plan Nacional de Conectividad de Alta Velocidad  [CNP3805]</t>
  </si>
  <si>
    <t xml:space="preserve">Realizar los ejercicios de verificación de las obligaciones de los operadores de telecomunicaciones y postales bajo una supervisión inteligente basada en </t>
  </si>
  <si>
    <t xml:space="preserve">Garantizar la culminación del despliegue de la red de alta velocidad y la oferta de conectividad asociada, conforme lo previsto en el Documento </t>
  </si>
  <si>
    <t>2.  Plan Nacional de Fibra Optica [CNP 3805 y 3797]</t>
  </si>
  <si>
    <t>2.1. Municipios en Operación Proyecto Fibra Óptica (PMI)</t>
  </si>
  <si>
    <t xml:space="preserve">Implementar las acciones encaminadas a fortalecer la planeación, la alineación internacional, la atribución, la gestión técnica, la vigilancia, inspección y </t>
  </si>
  <si>
    <t xml:space="preserve">Realizar las acciones de promoción y prevención para fortalecer el cumplimiento de las obligaciones  de los operadores de telecomunicaciones y </t>
  </si>
  <si>
    <t xml:space="preserve">Generar lineamientos de política y estrategias enfocadas a mejorar la competitividad del sector, contribuyendo a la disminución de la brecha digital e </t>
  </si>
  <si>
    <t>Resolver los recursos de apelación presentados por los vigilados dentro de los términos de ley.</t>
  </si>
  <si>
    <t>Aumentar la vinculación de las entidades públicas al ecosistema de información pública digital</t>
  </si>
  <si>
    <t>1. Ciberseguridad 360</t>
  </si>
  <si>
    <t xml:space="preserve">Fortalecer la radio pública, a través del despliegue de nueva infraestructura de estaciones y estudios de la red de la radio pública nacional operada por </t>
  </si>
  <si>
    <t xml:space="preserve">Fortalecer la Industria Digital Nacional durante el cuatrienio, para que responda a las demandas de adopción de tecnologías digitales por parte de los </t>
  </si>
  <si>
    <t>6. Medios en Red</t>
  </si>
  <si>
    <t>Aumentar la oferta de contenidos audiovisuales con valor público que respondan a la identidad, necesidades y preferencias de los colombianos.</t>
  </si>
  <si>
    <t xml:space="preserve">Fortalecer las plataformas de las emisoras de la radio pública nacional a través de la realización de contenidos con valor público que generen identidad </t>
  </si>
  <si>
    <t xml:space="preserve">Incremento en la  dotación de terminales de cómputo y capacitación de docentes en sedes educativas oficiales a nivel nacional,  Recuperación </t>
  </si>
  <si>
    <t xml:space="preserve">Promover la apropiación masiva de las TIC a través del diseño e implementación de estrategias incluyentes y con enfoque diferencial </t>
  </si>
  <si>
    <t>2. Servicio de Apoyo Tecnológico a la Inclusión Digital - Signos en Red</t>
  </si>
  <si>
    <t>6.3 Estudio previo aprobado</t>
  </si>
  <si>
    <t>6.4 Contrato firmado</t>
  </si>
  <si>
    <t xml:space="preserve">Fomentar el desarrollo de nuevas ciudadanías digitales promoviendo el uso seguro y responsable de las Tecnologías de la Información y </t>
  </si>
  <si>
    <t xml:space="preserve">Aportar a la democratización de las TIC para desarrollar una sociedad del conocimiento y la tecnología durante el cuatrienio, a través de la  </t>
  </si>
  <si>
    <t xml:space="preserve">Implementar el Plan Estratégico de Talento Humano para el fortalecimiento de la cultura organizacional del Ministerio de Tecnologías de la </t>
  </si>
  <si>
    <t xml:space="preserve">Definir e implementar una arquitectura tecnológica que permita optimizar, disponer y mantener los servicios de tecnología que apoyan la operación del </t>
  </si>
  <si>
    <t>4. Proyecto de Fábricas de Software y Datos</t>
  </si>
  <si>
    <t>Fortalecer el seguimiento de los ingresos y gastos del Fondo Único de TIC en el marco de la integralidad y pertinencia requerida.</t>
  </si>
  <si>
    <t>Gestionar los recursos financieros para atender las actividades misionales, estratégicas y legales del Fondo Único de TIC.</t>
  </si>
  <si>
    <t xml:space="preserve">Fortalecer los mecanismos de lucha contra la corrupción a través de la divulgación activa de la información pública sin que medie solicitud alguna, </t>
  </si>
  <si>
    <t xml:space="preserve">Diseñar e implementar la estrategia de comunicaciones que permitirá a la entidad informar e interactuar sobre los planes, programas, proyectos, y </t>
  </si>
  <si>
    <t xml:space="preserve">Fortalecer a través de asistencias técnicas, socializaciones, mesas de trabajo y atenciones en temas TIC, a los grupos de interés, para disminuir la </t>
  </si>
  <si>
    <t xml:space="preserve">Promover la articulación y desarrollo de acciones institucionales que fomenten el uso y la apropiación de las TIC en grupos de especial protección tales </t>
  </si>
  <si>
    <t>2025_E2-D3-6000 Gestión jurídica integral para el cumplimiento de objetivos y funciones del MINTIC/Fondo Único TIC</t>
  </si>
  <si>
    <t xml:space="preserve">Definición de parámetros para la implementación de prácticas de mejora normativa en todos nuestros proyectos normativos. Propender por  la unidad de </t>
  </si>
  <si>
    <t>2. Fortalecimiento del conocimiento por parte de los deudores</t>
  </si>
  <si>
    <t xml:space="preserve">Realizar la gestión de la relación con los grupos de interés del Ministerio TIC, mediante el diseño y desarrollo de instrumentos y estrategias de servicio al </t>
  </si>
  <si>
    <t>Generación de información estadística y desarrollo de estudios del Sector TIC</t>
  </si>
  <si>
    <t>1.4 Número de productos estadísticos en el sitio web publicados</t>
  </si>
  <si>
    <t>1.2 Documentos sectoriales publicados</t>
  </si>
  <si>
    <t xml:space="preserve">Establecer lineamientos y estrategias para fortalecer la confidencialidad, integridad, disponibilidad, autenticidad, privacidad y no repudio de la </t>
  </si>
  <si>
    <t>1.1 Porcentaje de recursos resueltos en los términos de ley respecto a los interpuestos por los vigilados</t>
  </si>
  <si>
    <t>3. Seguimiento mediante documentos e instrumentos derivados de la inteligencia empresarial (informe trimestral y tableros)</t>
  </si>
  <si>
    <t>1.1. Porcentaje de cumplimiento de los planes establecidos para implementar las políticas de gestión y desempeño</t>
  </si>
  <si>
    <t>1.1 Número de asistencias técnicas en la formulación y presentación de proyectos de inversión del sector  TIC</t>
  </si>
  <si>
    <t>2.1 Miles de millones aprobados en la formulación y presentación de proyectos en el sector TIC</t>
  </si>
  <si>
    <t>3.2 Número de asesoría técnica a municipios acreditados por la CRC para acompañar la revisión de los procedimientos administrativos</t>
  </si>
  <si>
    <t>3.1 Número de asesoría técnica a municipios NO acreditados para la adopción de normas que reglamenten las condiciones del despliegue de infraestructura TIC.</t>
  </si>
  <si>
    <t>5.1 Número de socializaciones y/o atenciones a los grupos con intereses TIC en los procesos y procedimientos estratégicos del sector</t>
  </si>
  <si>
    <t>1.1 Porcentaje de proyectos normativos que en su ejecución implementaron practicas de mejora normativa</t>
  </si>
  <si>
    <t>3.2 Porcentaje de intervención en los procesos judiciales en los que sea parte el Ministerio/Fondo Único de Tecnologías de la Información y las Comunicaciones.</t>
  </si>
  <si>
    <t>3.4 Porcentaje de avance en el plan de acción 2024 del comité de conciliación y defensa judicial a la Oficina de Planeación y Control Interno</t>
  </si>
  <si>
    <t>4. Fortalecimiento de las estrategias de Cambio, Cultura y Apropiación del Sistema de Gestión de Seguridad y Privacidad de la Información.</t>
  </si>
  <si>
    <t>4.1. Nivel de apropiación institucional en Seguridad y Privacidad de la Información</t>
  </si>
  <si>
    <t>3.2. Programa Integral de Protección de Datos Personales implementado y con seguimiento</t>
  </si>
  <si>
    <t>2.1. Porcentaje de avance en la documentación y apropiación del Plan de Continuidad de la Operación (BCP) en los Procesos</t>
  </si>
  <si>
    <t>1.3. Porcentaje de eventos e incidentes de Seguridad y Privacidad de la Información monitoreados</t>
  </si>
  <si>
    <t>1.2. Porcentaje de cumplimiento del plan de tratamiento de riesgos de seguridad y privacidad de la información</t>
  </si>
  <si>
    <t>1.3 Documento estadístico de Uso y Tenencia de TIC con enfoque diferencial e interseccional elaborado</t>
  </si>
  <si>
    <t>1.10 Docentes formados en uso pedagógico de tecnologías de la información y las comunicaciones 2025</t>
  </si>
  <si>
    <t>4.1. Cuentas de cobro por concepto de cuotas partes pensionales asociados a las nóminas reportadas por FOPEP generadas</t>
  </si>
  <si>
    <t>1.1. Porcentaje de implementación de la herramienta de expedición de certificaciones</t>
  </si>
  <si>
    <t>4.1 Número de sensibilización y /o seguimiento a las entidades territoriales que faltan por la creación de una dependencia TIC o creación de funciones TIC</t>
  </si>
  <si>
    <t>2.1 Porcentaje de avance en el suministro de información sobre facilidades y beneficios del pronto pago.</t>
  </si>
  <si>
    <t>2.2 Porcentaje de avance en la Terminación de procedimientos coactivos por remisión y/o prescripción</t>
  </si>
  <si>
    <t>3.3 Reporte integral de la información litigiosa en le Sistema Único de Gestión e información Litigiosa del Estado (E-KOGUI).</t>
  </si>
  <si>
    <t>1.3 Número de documentos con propuestas para definición de posiciones de Colombia</t>
  </si>
  <si>
    <t>Servicios Postales Nacionales -SPN</t>
  </si>
  <si>
    <t>Fuad Abdala Salaiman Verbel </t>
  </si>
  <si>
    <t>Adriana Garcés Ruiz</t>
  </si>
  <si>
    <t>Ruby Ruth Ramirez Medina</t>
  </si>
  <si>
    <t>Maria Andrea Giraldo Leal</t>
  </si>
  <si>
    <t>Lorena Paola Fortich Tulena</t>
  </si>
  <si>
    <t>Jeimmy Ximena Simbaqueva Ramos</t>
  </si>
  <si>
    <t>Lisset Brigitte Gutierrez Suarez</t>
  </si>
  <si>
    <t>Paola Elvira Thiriat Tovar</t>
  </si>
  <si>
    <t>Maria Carolina Zuniga Hernandez</t>
  </si>
  <si>
    <t>Lucas Javier Rodriguez Osorio</t>
  </si>
  <si>
    <t>Andrea Milena Gonzalez Charria</t>
  </si>
  <si>
    <t>Maria Andrea Giraldo</t>
  </si>
  <si>
    <t>C-2399-0400-16-53105B - GENERACIÓN DE INFORMACIÓN ESTADÍSTICA DEL SECTOR TIC  NACIONAL</t>
  </si>
  <si>
    <t>N.A.</t>
  </si>
  <si>
    <t>https://www.mintic.gov.co/portal/inicio/Planes/Programas-de-Transparencia-y-Etica-Publica-PTEP/</t>
  </si>
  <si>
    <t>Rodrigo Jose Gomez Ocampo</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</si>
  <si>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</si>
  <si>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 xml:space="preserve">Rodrigo Jose Gomez Ocampo </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</si>
  <si>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2026</t>
  </si>
  <si>
    <t xml:space="preserve">Programado actividades acumulado 1T </t>
  </si>
  <si>
    <t>Avance actividades acumulado 1T</t>
  </si>
  <si>
    <t xml:space="preserve">Desviación actividades 1T </t>
  </si>
  <si>
    <t xml:space="preserve">Programado indicadores acumulado 1T </t>
  </si>
  <si>
    <t>Avance indicadores acumulado 1T</t>
  </si>
  <si>
    <t>Desviación indicadores 1T</t>
  </si>
  <si>
    <t>Programado 1T Acumulado (Unidades)</t>
  </si>
  <si>
    <t>Programado 1T Acumulado (Porcentaje)</t>
  </si>
  <si>
    <t>Avance 1T Acumulado (Unidades)</t>
  </si>
  <si>
    <t>Avance 1T Acumulado (Porcentaje)</t>
  </si>
  <si>
    <t>2026_E1-L1-1000</t>
  </si>
  <si>
    <t>2026_E1-L1-2000</t>
  </si>
  <si>
    <t>2026_E1-L1-3000</t>
  </si>
  <si>
    <t>2026_E1-L1-4000</t>
  </si>
  <si>
    <t>2026_E1-L1-5000</t>
  </si>
  <si>
    <t>2026_E1-L1-6000</t>
  </si>
  <si>
    <t>2026_1-L1-7000</t>
  </si>
  <si>
    <t>2026_E1-L1-8000</t>
  </si>
  <si>
    <t>2026_E1-L2-1000</t>
  </si>
  <si>
    <t>2026_E1-L2-10000</t>
  </si>
  <si>
    <t>La entidad aun no solicita ante el Ministerio la integración de su Planeación Estratégica de la vigencia 2026 para el Plan de Acción.</t>
  </si>
  <si>
    <t>2026_E1-L2-11000</t>
  </si>
  <si>
    <t>2026_E1-L2-12000</t>
  </si>
  <si>
    <t>2026_E1-L2-13000</t>
  </si>
  <si>
    <t>2026_E1-L2-2000</t>
  </si>
  <si>
    <t>2026_E1-L2-3000</t>
  </si>
  <si>
    <t>2026_E1-L2-4000</t>
  </si>
  <si>
    <t>2026_E1-L2-5000</t>
  </si>
  <si>
    <t>2026_E1-L2-6000</t>
  </si>
  <si>
    <t>2026_E1-L2-7000</t>
  </si>
  <si>
    <t>2026_E1-L2-8000</t>
  </si>
  <si>
    <t>2026_E1-L2-9000</t>
  </si>
  <si>
    <t>2026_E1-L3-2000</t>
  </si>
  <si>
    <t>2026_E1-L3-3000</t>
  </si>
  <si>
    <t>William Alexander
Sanchez Martinez</t>
  </si>
  <si>
    <t>2026_E1-L3-4000</t>
  </si>
  <si>
    <t>2026_E1-L3-5000</t>
  </si>
  <si>
    <t>2026_E2-D1-1000</t>
  </si>
  <si>
    <t>Edna Rocio Sanchez
Morales</t>
  </si>
  <si>
    <t>2026_E2-D2-1000</t>
  </si>
  <si>
    <t>2026_E2-D2-2000</t>
  </si>
  <si>
    <t>2026_E2-D2-3000</t>
  </si>
  <si>
    <t>2026_E2-D2-4000</t>
  </si>
  <si>
    <t>2026_E2-D2-5000</t>
  </si>
  <si>
    <t>2026_E2-D2-6000</t>
  </si>
  <si>
    <t>2026_E2-D3-1000</t>
  </si>
  <si>
    <t>Giselle Arias Leon</t>
  </si>
  <si>
    <t>Giselle Arias León</t>
  </si>
  <si>
    <t>2026_E2-D3-2000</t>
  </si>
  <si>
    <t>2026_E2-D3-3000</t>
  </si>
  <si>
    <t>2026_E2-D3-4000</t>
  </si>
  <si>
    <t>Anderson Raul Marino Niño</t>
  </si>
  <si>
    <t>2026_E2-D3-5000</t>
  </si>
  <si>
    <t>Patricia del Carmen
Piamba Schmalbach</t>
  </si>
  <si>
    <t>2026_E2-D3-6000</t>
  </si>
  <si>
    <t>2026_E2-D3-7000</t>
  </si>
  <si>
    <t>2026_E2-D4-1000</t>
  </si>
  <si>
    <t>2026_E2-D5-1000</t>
  </si>
  <si>
    <t>2026_E2-D5-2000</t>
  </si>
  <si>
    <t>2026_E2-D5-3000</t>
  </si>
  <si>
    <t>C-2301-0400-27-20204A - TRANSFORMACIÓN DEL MODELO DE VIGILANCIA, INSPECCIÓN Y CONTROL DEL SECTOR TIC, A NIVEL NACIONAL</t>
  </si>
  <si>
    <t>C-2301-0400-34-20204A - FORTALECIMIENTO DEL ACCESO Y/O USO DE SERVICIOS DE TELECOMUNICACIONES PARA CERRAR LA BRECHA DIGITAL EN LAS REGIONES DEL PAÍS NACIONAL</t>
  </si>
  <si>
    <t>C-2302-0400-26-40402B - FORTALECIMIENTO DE LA ECONOMIA DIGITAL NACIONAL</t>
  </si>
  <si>
    <t>C-2302-0400-18-40402B - FORTALECIMIENTO DE LA INDUSTRIA TI NACIONAL</t>
  </si>
  <si>
    <t>C-2302-0400-19-20204B - SERVICIO DE ASISTENCIA, CAPACITACIÓN Y APOYO PARA EL USO Y APROPIACIÓN DE LAS TIC, CON ENFOQUE DIFERENCIAL Y EN BENEFICIO DE LA COMUNIDAD PARA PARTICIPAR EN LA ECONOMÍA DIGITAL NACIONAL</t>
  </si>
  <si>
    <t>C-2302-0400-28-20204B - SERVICIO DE ASISTENCIA, CAPACITACIÓN Y APOYO PARA EL USO Y APROPIACIÓN DE LAS TIC, CON ENFOQUE DIFERENCIAL Y EN BENEFICIO DE LA COMUNIDAD PARA PARTICIPAR EN LA ECONOMÍA DIGITAL. NACIONAL</t>
  </si>
  <si>
    <t>C-2399-0400-15-53105D - FORTALECIMIENTO DEL PORTAFOLIO DE SERVICIOS DE TECNOLOGÍAS DE INFORMACIÓN PARA LA TRANSFORMACIÓN DIGITAL EN EL MINISTERIO DE TECNOLOGÍAS DE LA INFORMACIÓN Y LAS COMUNICACIONES - MINTIC. NACIONAL</t>
  </si>
  <si>
    <t>C-2399-0400-18-40402B - CONSERVACIÓN DE LA DOCUMENTACIÓN HISTÓRICA Y EL PATRIMONIO DOCUMENTAL DEL MINISTERIO DE CORREOS, TELÉGRAFOS, MINISTERIO DE COMUNICACIONES Y RECEPCIÓN DEL FONDO DOCUMENTAL PAR TELECOM BOGOTÁ, D.C.</t>
  </si>
  <si>
    <t>C-2302-0400-29-20204B - Apoyo para el fomento de iniciativas tic que impulsen la implementación de la política pública de comunicaciones de y para los pueblos indígenas con la MPC</t>
  </si>
  <si>
    <t>1. Fortalecimiento Institucional para la Vigilancia del Sector</t>
  </si>
  <si>
    <t>1.1 Verificaciones realizadas bajo el enfoque de riesgo a los PRST y Operadores</t>
  </si>
  <si>
    <t>2. Fortalecimiento de la Gestión del control en el sector TIC</t>
  </si>
  <si>
    <t>2.1 Trámites realizados que impactan la gestión de las actuaciones administrativas.</t>
  </si>
  <si>
    <t>3. Implementación de herramientas tecnológicas para fortalecer la inspección, vigilancia y control</t>
  </si>
  <si>
    <t>3.1 Herramientas tecnológicas mejoradas, desarrolladas y/o actualizadas para la verificación y control del cumplimiento de obligaciones a cargo de los PRST.</t>
  </si>
  <si>
    <t>3.4 Contratos firmados</t>
  </si>
  <si>
    <t>1.1 Municipios/Áreas no municipalizadas (AMN) en operación (PMI)</t>
  </si>
  <si>
    <t>1.2. VF Recursos de vigencias futuras comprometidos</t>
  </si>
  <si>
    <t>1.3. VF Recursos de vigencias futuras obligados</t>
  </si>
  <si>
    <t>2.2. VF Recursos de vigencias futuras comprometidos</t>
  </si>
  <si>
    <t>2.3. VF Recursos de vigencias futuras obligados</t>
  </si>
  <si>
    <t>3. Proyecto Fibra Amazonas Putumayo</t>
  </si>
  <si>
    <t>3.1 Estudio de Ingeniería de Detalle entregado</t>
  </si>
  <si>
    <t>2026_E1-L1-1000 Supervisión Inteligente</t>
  </si>
  <si>
    <t>2026_E1-L1-2000 Ampliación Programa de Telecomunicaciones Sociales Nacional</t>
  </si>
  <si>
    <t>1. Proyecto Conectividad para Cambiar Vidas AE2, AE4 y AE5</t>
  </si>
  <si>
    <t>1.3 Informes de interventoría entregados</t>
  </si>
  <si>
    <t>1.2 Accesos de internet en hogares en servicio AE2,AE4 y AE5. Rezago 2025 (19.426 de 98.509)</t>
  </si>
  <si>
    <t>1.1 Accesos de internet en hogares en servicio AE2,AE4 y AE5.</t>
  </si>
  <si>
    <t>2. Proyecto Providencia y Santa Catalina - Hogares</t>
  </si>
  <si>
    <t>2.2 Estudio previo aprobado</t>
  </si>
  <si>
    <t>2.3 Estudio previo radicado</t>
  </si>
  <si>
    <t>2.4 Contrato Firmado</t>
  </si>
  <si>
    <t>2.5 Informes de Interventoría entregados</t>
  </si>
  <si>
    <t>2.1.  Accesos de internet en hogares en servicio</t>
  </si>
  <si>
    <t>3. Plan Nacional de Conectividad Indígenas</t>
  </si>
  <si>
    <t>3.1. Plan Nacional de Conectividad para Indigenas</t>
  </si>
  <si>
    <t>4. Proyecto Líneas de Fomento 2.0</t>
  </si>
  <si>
    <t>4.3. VF Recursos de vigencias futuras comprometidos</t>
  </si>
  <si>
    <t>4.4. VF Recursos de vigencias futuras obligados</t>
  </si>
  <si>
    <t>4.2. Informes de Interventoría entregados</t>
  </si>
  <si>
    <t>4.1. Accesos de internet en hogares en servicio Lineas de Fomento 2.0</t>
  </si>
  <si>
    <t>5. Proyecto Líneas de Fomento 3.0</t>
  </si>
  <si>
    <t>5.3 Informes de Interventoría entregados</t>
  </si>
  <si>
    <t>5.4 VF Recursos de vigencias futuras comprometidos</t>
  </si>
  <si>
    <t>5.5 VF Recursos de vigencias futuras obligados</t>
  </si>
  <si>
    <t>5.1. Accesos de internet en hogares en servicio Linea de Fomento 3.0</t>
  </si>
  <si>
    <t>5.2  Accesos de internet en hogares en servicio Rezago 2025 (4274 de 4500)</t>
  </si>
  <si>
    <t>6. Proyecto Líneas de Fomento 4.0</t>
  </si>
  <si>
    <t>6.2 Estudio previo aprobado</t>
  </si>
  <si>
    <t>6.3 Estudio previo radicado</t>
  </si>
  <si>
    <t>6.4 Contrato Firmado</t>
  </si>
  <si>
    <t>6.5 Informes de Interventoría entregados</t>
  </si>
  <si>
    <t>6.1. Accesos de internet en hogares en servicio Linea Fomento 4,0</t>
  </si>
  <si>
    <t>7. Proyecto de Conectividad Líneas de Fomento 5.0</t>
  </si>
  <si>
    <t>7.1.  Accesos de internet en hogares en servicio</t>
  </si>
  <si>
    <t>9. Guajira Hogares</t>
  </si>
  <si>
    <t>9.2 Estudio previo aprobado</t>
  </si>
  <si>
    <t>9.3 Estudio previo radicado</t>
  </si>
  <si>
    <t>9.4 Contrato Firmado</t>
  </si>
  <si>
    <t>9.5 Informes de Interventoría entregados</t>
  </si>
  <si>
    <t>9.1 Accesos de internet en hogares en servicio</t>
  </si>
  <si>
    <t>10. Proyecto Líneas de Fomento 1.0</t>
  </si>
  <si>
    <t>10.2 Accesos de internet en hogares en servicio Rezago 2025 (2.010 de 21.417)</t>
  </si>
  <si>
    <t>10.1 Accesos de internet en hogares en servicio</t>
  </si>
  <si>
    <t>8. Proyecto Comunidades de conectividad Hogares</t>
  </si>
  <si>
    <t>8.3. Accesos de internet en hogares en servicio Catatumbo</t>
  </si>
  <si>
    <t>8.4 Instalación y operación accesos en hogares reportados- Catatumbo Rezago 2025 (4.817 de 6000)</t>
  </si>
  <si>
    <t>8.2 Proyectos de conectividad con Entes Territoriales - hogares Rezago 2025 (48.477 de 129.581)</t>
  </si>
  <si>
    <t>8.1. Accesos de internet en hogares en servicio entes</t>
  </si>
  <si>
    <t>2026_E1-L1-3000 Masificación de Accesos</t>
  </si>
  <si>
    <t>2026_E1-L1-4000 Implementación Soluciones de Acceso Comunitario a las Tecnologías de la Información y las Comunicaciones Nacional</t>
  </si>
  <si>
    <t>1. Centros Digitales [CNP 4001]</t>
  </si>
  <si>
    <t>1.3. VF Recursos de vigencias futuras comprometidos Región B</t>
  </si>
  <si>
    <t>1.4. VF Recursos de vigencias futuras obligados Región B</t>
  </si>
  <si>
    <t>1.5. VF Recursos de vigencias futuras comprometidos Región A</t>
  </si>
  <si>
    <t>1.6. VF Recursos de vigencias futuras obligados Región A</t>
  </si>
  <si>
    <t>1.7. VF Recursos de vigencias futuras comprometidos</t>
  </si>
  <si>
    <t>1.8. VF Recursos de vigencias futuras obligados</t>
  </si>
  <si>
    <t>1.2. Centros Digitales en operación con cumplimiento de requisitos Región B</t>
  </si>
  <si>
    <t>1.1. Centros Digitales en operación con cumplimiento de requisitos Región A</t>
  </si>
  <si>
    <t>2. Zonas Comunitarias para la Paz</t>
  </si>
  <si>
    <t>2.2. VF Recursos de vigencias futuras</t>
  </si>
  <si>
    <t>2.1. Zonas Comunitarias para la Paz instaladas y en operación</t>
  </si>
  <si>
    <t>3. Obligaciones de Hacer</t>
  </si>
  <si>
    <t>3.1. Informes de Interventoría Obligaciones de Hacer</t>
  </si>
  <si>
    <t>4.  Centros IA</t>
  </si>
  <si>
    <t>4.2 Centros IA entregados</t>
  </si>
  <si>
    <t>4.1 Centros IA entregados. Rezago 2025 (62 de 63)</t>
  </si>
  <si>
    <t>5. Sierra Nevada</t>
  </si>
  <si>
    <t>5.2 Estudio previo aprobado</t>
  </si>
  <si>
    <t>5.3 Estudio previo radicado</t>
  </si>
  <si>
    <t>5.4 Contrato Firmado</t>
  </si>
  <si>
    <t>5.5 Informes de Interventoría entregados</t>
  </si>
  <si>
    <t>5.1 Instalación de accesos en zonas reportados</t>
  </si>
  <si>
    <t>6. Proyecto Providencia y Santa Catalina - Zonas</t>
  </si>
  <si>
    <t>Seguimiento al proyecto Proyecto Providencia y Santa Catalina - Zonas</t>
  </si>
  <si>
    <t>7. Guajira zonas</t>
  </si>
  <si>
    <t>7.1 Seguimiento al proyecto guajira zonas</t>
  </si>
  <si>
    <t>8. Proyecto Entes Territoriales - Zonas</t>
  </si>
  <si>
    <t>8.3 Soluciones instaladas Entes Territoriales Entes Territoriales - Zonas Rezago 2025 (323 de 647)</t>
  </si>
  <si>
    <t>8.1 Soluciones instaladas Entes Territoriales Entes Territoriales</t>
  </si>
  <si>
    <t>8.2 Soluciones instaladas Entes Territoriales - Escuelas Rezago 2025(522 de 522)</t>
  </si>
  <si>
    <t>3.1 Porcentaje de ejecución del Plan de Gestión del Conocimiento del Espectro</t>
  </si>
  <si>
    <t>2026_E1-L1-5000 Gestión Integral del espectro para el incremento del bienestar social</t>
  </si>
  <si>
    <t>1. Promoción de la legalidad y buenas practicas del sector</t>
  </si>
  <si>
    <t>2026_E1-L1-6000 Acercamiento al usuario y mitigación de incumplimientos de las empresas del sector</t>
  </si>
  <si>
    <t>1.2 Informe de vigilancia y control generado</t>
  </si>
  <si>
    <t>2026_E1-L1-7000 Fortalecimiento del sector TIC y Postal</t>
  </si>
  <si>
    <t>01.Actualización Normativa_2026</t>
  </si>
  <si>
    <t>01.GCI01 Estudio previo radicado</t>
  </si>
  <si>
    <t>01.GCI02 Estudio previo aprobado</t>
  </si>
  <si>
    <t>01.GCI03 Contrato firmado</t>
  </si>
  <si>
    <t>1.01.Número de documentos de actualización del marco legal y de los criterios de contraprestaciones del sector postal elaborados</t>
  </si>
  <si>
    <t>1.02.Número de proyectos de actualización normativa elaborados</t>
  </si>
  <si>
    <t>02.Fortalecimiento del Sector Postal_2026</t>
  </si>
  <si>
    <t>2.03.Número de actividades de divulgación y promoción de la filatelia realizadas</t>
  </si>
  <si>
    <t>02.GCI01 Estudio previo radicado</t>
  </si>
  <si>
    <t>02.GCI02 Estudio previo aprobado</t>
  </si>
  <si>
    <t>02.GCI03 Contrato firmado</t>
  </si>
  <si>
    <t>02.VF01 Porcentaje de recursos de vigencias futuras comprometidos</t>
  </si>
  <si>
    <t>02.VF02 Porcentaje de recursos de vigencias futuras obligados</t>
  </si>
  <si>
    <t>2.01.Porcentaje de seguimiento al cumplimiento de las obligaciones del concesionario de correo (4-72)</t>
  </si>
  <si>
    <t>2.02.Porcentaje de avance de la actualización de la base de datos del Código Postal</t>
  </si>
  <si>
    <t>2.04.Porcentaje de avance del avalúo de la colección filatélica certificado</t>
  </si>
  <si>
    <t>03.GCI03 Contrato firmado Plan de Salvaguarda IT2-42 (Rezago 2025)</t>
  </si>
  <si>
    <t>03.GCI01 Estudio previo radicado</t>
  </si>
  <si>
    <t>03.GCI02 Estudio previo aprobado</t>
  </si>
  <si>
    <t>03.GCI03 Contrato firmado</t>
  </si>
  <si>
    <t>3.01.Porcentaje de atención de los trámites y servicios de la Dirección de Industria de Comunicaciones</t>
  </si>
  <si>
    <t>3.02.Porcentaje de avance en la estructuración y ejecución de los procesos licitatorios</t>
  </si>
  <si>
    <t>3.03.Porcentaje de avance de la actualización del licenciamiento del SGE</t>
  </si>
  <si>
    <t>3.04.Porcentaje de avance del proceso de selección objetiva por demanda</t>
  </si>
  <si>
    <t>3.05.Porcentaje de avance en la gestión de la convocatoria pública de licencias de emisoras comunitarias 2026</t>
  </si>
  <si>
    <t>3.06.Porcentaje de avance en el otorgamiento de permisos para el uso del espectro en banda de 900 MHZ por parte de pequeños ISP y comunidades organizadas</t>
  </si>
  <si>
    <t>3.07.Porcentaje de avance en el diseño de la estrategia nacional para la explotación de ROE y la apropiación del conocimiento de tecnologías espaciales y satelitales (CONPES 3983-4129)</t>
  </si>
  <si>
    <t>3.08.Porcentaje de avance en la definición y elaboración de los instrumentos normativos (CONPES 4144)</t>
  </si>
  <si>
    <t>2026_E1-L1-8000 Control integral de las decisiones en segunda instancia en los servicios de comunicaciones (móvil/ no móvil), postal, radiodifusión sonora y televisión.</t>
  </si>
  <si>
    <t>1. PotencIA - Gobierno Inteligente (CONPES 4129; 4130; 4144)</t>
  </si>
  <si>
    <t>1.14 Política de Gobierno Digital actualizada</t>
  </si>
  <si>
    <t>1.15 Estudio previo radicado</t>
  </si>
  <si>
    <t>1.16 Estudio previo aprobado en comité de contratación</t>
  </si>
  <si>
    <t>1.17 Contrato firmado</t>
  </si>
  <si>
    <t>1.13 Soluciones tecnológicas de la DGD actualizadas de acuerdo a la normatividad vigente​</t>
  </si>
  <si>
    <t>1.8 Entidades implementando la hoja de ruta del PNID fase 3 vigencia 2026</t>
  </si>
  <si>
    <t>1.3 Índice de gobierno digital en entidades del Orden Territorial (PND-PES)</t>
  </si>
  <si>
    <t>1.2 Índice de gobierno digital en entidades del Orden nacional (PND-PES)</t>
  </si>
  <si>
    <t>1.1 Equipos IoT, cuentas redes sociales, sistemas de información, soluciones de ciudad, otras plataformas, integrados a la plataforma Convergente de Ciudades y Territorios Inteligentes</t>
  </si>
  <si>
    <t>1.4 Entidades del orden nacional que participan en espacios de inmersión digital</t>
  </si>
  <si>
    <t>1.10 Servicios web de intercambio de información estandarizados y publicados bajo los lineamientos del Marco de Interoperabilidad en la solución tecnológica SIGMI</t>
  </si>
  <si>
    <t>1.7 Entidades implementando el Modelo de Seguridad y Privacidad de la Información (MSPI).</t>
  </si>
  <si>
    <t>1.9 Entidades de orden Nacional y/o Territorial implementando los lineamientos de las fases I o II del estándar de IPv6</t>
  </si>
  <si>
    <t>1.11 Entidades de orden Nacional y/o Territorial implementando los lineamientos del Marco de Referencia de Arquitectura Empresarial (MRAE)</t>
  </si>
  <si>
    <t>1.12 Entidades de orden Nacional y/o Territorial sensibilizadas en los lineamientos del Marco de Interoperabilidad</t>
  </si>
  <si>
    <t>1.5 Entidades del orden territorial que participan en espacios de inmersión digital</t>
  </si>
  <si>
    <t>1.6 Entidades del orden nacional y territorial que aperturen, actualicen o usen los datos abiertos (PND-PES)</t>
  </si>
  <si>
    <t>2. Proyecto Transformación Digital País (CONPES 4144)</t>
  </si>
  <si>
    <t>2.4 Estudio previo radicado</t>
  </si>
  <si>
    <t>2.5 Estudio previo aprobado en comité de contratación</t>
  </si>
  <si>
    <t>2.6 Contrato firmado</t>
  </si>
  <si>
    <t>2.3 Porcentaje de avance en el mantenimiento, actualización y operación de la solución tecnológica del Registro de Deudores Alimentarios Morosos (REDAM)</t>
  </si>
  <si>
    <t>2.1 Trámites y servicios vinculados e integrados en sus diferentes ambientes a los SCD</t>
  </si>
  <si>
    <t>2.2 Licencias de correo Google Suit otorgadas para entidades del sector público</t>
  </si>
  <si>
    <t>3.6 Estudio previo radicado</t>
  </si>
  <si>
    <t>3.7 Estudio previo aprobado en comité de contratación</t>
  </si>
  <si>
    <t>3.8 Contrato firmado</t>
  </si>
  <si>
    <t>3.3 Número de hojas de ruta digitales formuladas para entidades del orden nacional</t>
  </si>
  <si>
    <t>3.5 Número de entidades nacionales que implementan la estrategia de cierres exitosos</t>
  </si>
  <si>
    <t>3.4 Número de hojas de ruta digitales formuladas para entidades territoriales</t>
  </si>
  <si>
    <t>3.1 Entidades con modelos IA implementados​</t>
  </si>
  <si>
    <t>3.2 Desarrollar e implementar la estrategia de gamificación “Máxima Velocidad”, como herra-mienta para facilitar la apropiación práctica de los lineamientos de la Política de Gobierno Digital en entidades públicas del orden nacional y territorial.</t>
  </si>
  <si>
    <t>2026_E1-L2-1000 Transformación Digital para la Productividad del Estado a través de la Política de Gobierno Digital</t>
  </si>
  <si>
    <t>2026_E1-L2-10000 Fortalecimiento del Operador Postal Oficial</t>
  </si>
  <si>
    <t>2026_E1-L2-11000 Fortalecimiento del modelo convergente de la televisión pública regional y nacional</t>
  </si>
  <si>
    <t>1. Monitoreo y seguimiento del comportamiento de las audiencias</t>
  </si>
  <si>
    <t>1.1. Número de Informes de medición de audiencias e impacto de contenidos divulgados</t>
  </si>
  <si>
    <t>2. Producción de contenidos convergentes y Multiplataforma</t>
  </si>
  <si>
    <t>2.9 B141 - Estímulos asignados a la financiación para la producción y divulgación de contenidos orientados a fomentar la cultura de paz con justicia social y reconciliación por parte de los medios de interés público y comunitarios</t>
  </si>
  <si>
    <t>2.7 IT2-37 - Contenidos financiados para promover y fomentar la apropiación cultural y educativa que permita recuperar y difundir el patrimonio y la memoria de la población indígena</t>
  </si>
  <si>
    <t>2.8 NT4-147 - Contenidos financiados para promover y fomentar la apropiación cultural y educativa que permita recuperar y difundir el patrimonio y la memoria de la población negra, afrocolombiana, raizal y palenquera</t>
  </si>
  <si>
    <t>2.3. Número de Contenidos multiplataforma producidos regionales</t>
  </si>
  <si>
    <t>2.2. Número estímulos – Convocatorias</t>
  </si>
  <si>
    <t>2.1. Número contenidos multiplataforma producidos – Convocatoria</t>
  </si>
  <si>
    <t>2026_E1-L2-12000 Apoyo a operadores públicos del servicio de televisión a nivel nacional-RTVC</t>
  </si>
  <si>
    <t>2026_E1-L2-13000 Contenidos digitales y/o convergentes en la plataforma RTVCPlay.</t>
  </si>
  <si>
    <t>2026_E1-L2-2000 Contribución a la consolidación digital del estado a través del aumento de las entidades vinculadas al ecosistema de información pública digital</t>
  </si>
  <si>
    <t>1.3. Modelo operativo-financiero elaborado e implementado</t>
  </si>
  <si>
    <t>1.2 Infraestructura de interoperabilidad, autenticación digital y carpeta ciudadana en operación</t>
  </si>
  <si>
    <t>1.1. Entidades asistidas técnicamente</t>
  </si>
  <si>
    <t>2. Desarrollar soluciones integrales de ciencia, innovación y tecnologías emergentes que fortalezcan la transformación digital del estado</t>
  </si>
  <si>
    <t>2.2. Red de alianzas para generación de productos y servicios conformada</t>
  </si>
  <si>
    <t>2026_E1-L2-3000 Capacidades para la resiliencia en seguridad digital</t>
  </si>
  <si>
    <t>1.10 Vigencias Futuras Comprometidas</t>
  </si>
  <si>
    <t>1.11 Vigencias Futuras Obligadas</t>
  </si>
  <si>
    <t>1.6 Documentos desarrollados como habilitadores en la implementación de la Política de Seguridad Digital</t>
  </si>
  <si>
    <t>1.7 Informe de servicios de monitoreo realizados (Conpes 3995)</t>
  </si>
  <si>
    <t>1.4 Porcentaje de Incidentes reportados, atendidos por el ColCERT</t>
  </si>
  <si>
    <t>1.5 Porcentaje de análisis de vulnerabilidades realizados</t>
  </si>
  <si>
    <t>1.9 Operación del SOC</t>
  </si>
  <si>
    <t>1.8 Personas sensibilizadas en seguridad digital</t>
  </si>
  <si>
    <t>2026_E1-L2-4000 Cultura de seguridad digital para prevención y preparación del estado colombiano</t>
  </si>
  <si>
    <t>1.5 Personas formadas en seguridad digital (rezago 2025)</t>
  </si>
  <si>
    <t>1.05 Nuevas estaciones de radio pública nacional instaladas</t>
  </si>
  <si>
    <t>1.07 Nuevos estudios de radio instalados (Rezago 2025)</t>
  </si>
  <si>
    <t>1.06 Nuevos estudios de radio instalados</t>
  </si>
  <si>
    <t>1.08 Estudios de radio mejorados instalados</t>
  </si>
  <si>
    <t>1.04 Porcentaje de avance en seguimiento a la ejecución de los recursos</t>
  </si>
  <si>
    <t>2026_E1-L2-5000 Fortalecimiento de la radio pública nacional</t>
  </si>
  <si>
    <t>1. Financiación a operadores - proyectos de Ley</t>
  </si>
  <si>
    <t>2026_E1-L2-6000 Fortalecimiento integral de los operadores públicos del servicio de televisión nacional</t>
  </si>
  <si>
    <t>1.3. Porcentaje de efectividad de uso de los recursos destinados al AOM de la Red Digital TDT</t>
  </si>
  <si>
    <t>2. Financiación Operadores - Proyectos adicionales Contenidos</t>
  </si>
  <si>
    <t>2.3. Contenidos multiplataforma producidos regionales</t>
  </si>
  <si>
    <t>2.1. Contenidos multiplataforma producidos - Nacionales</t>
  </si>
  <si>
    <t>2.2. Horas de contenidos al aire para la construcción de paz</t>
  </si>
  <si>
    <t>3. Historias urbanas y rurales desde las regiones</t>
  </si>
  <si>
    <t>3.1. Estímulos – Convocatoria</t>
  </si>
  <si>
    <t>3.2. Contenidos multiplataforma producidos - Convocatoria</t>
  </si>
  <si>
    <t>4. Convocatoria transformando a Colombia desde las juventudes- - CONPES JUVENTUDES 4040</t>
  </si>
  <si>
    <t>4.3 Proyectos de propuesta aprobados</t>
  </si>
  <si>
    <t>4.4 Resoluciones firmadas</t>
  </si>
  <si>
    <t>4.5 Desembolsos realizados</t>
  </si>
  <si>
    <t>4.1. Estímulos - Convocatoria</t>
  </si>
  <si>
    <t>4.2.Contenidos multiplataforma producidos - Convocatoria</t>
  </si>
  <si>
    <t>5. Formación y actualización del talento humano de creadores, productores y realizadores audiovisuales</t>
  </si>
  <si>
    <t>5.3 Proyectos de propuesta aprobados</t>
  </si>
  <si>
    <t>5.4 Resoluciones firmadas</t>
  </si>
  <si>
    <t>5.5 Desembolsos realizados</t>
  </si>
  <si>
    <t>5.1. Actividades para la industria Audiovisual</t>
  </si>
  <si>
    <t>5.2. Agentes de la Industria con actividades de formación</t>
  </si>
  <si>
    <t>6.2 Número de estrategias comunicativas implementadas</t>
  </si>
  <si>
    <t>6.4 Proyectos de propuesta aprobados</t>
  </si>
  <si>
    <t>6.5 Resoluciones firmadas</t>
  </si>
  <si>
    <t>6.6 Desembolsos realizados</t>
  </si>
  <si>
    <t>6.1. Número de convocatorias diseñadas e implementadas para el fortalecimiento</t>
  </si>
  <si>
    <t>6.3 Número de beneficiarios capacitados a través de la Escuela Digital</t>
  </si>
  <si>
    <t>8. Conecta país de la belleza</t>
  </si>
  <si>
    <t>8.2 Proyectos de propuesta aprobados</t>
  </si>
  <si>
    <t>8.3 Resoluciones firmadas</t>
  </si>
  <si>
    <t>8.4 Desembolsos realizados</t>
  </si>
  <si>
    <t>8.1 Nivel de madurez digital adoptado de los comerciantes</t>
  </si>
  <si>
    <t>2026_E1-L2-7000 Fortalecimiento de la Industria TI para la transformación productiva</t>
  </si>
  <si>
    <t>1.4. Estudio previo radicado en comité de contratación</t>
  </si>
  <si>
    <t>1.5. Estudio previo aprobado en comité de contratación</t>
  </si>
  <si>
    <t>1.6. Contrato firmado</t>
  </si>
  <si>
    <t>1.1. Empresas de la Industria Digital seleccionadas</t>
  </si>
  <si>
    <t>1.2.  Empresas de la Industria Digital beneficiadas (PND) (PES - PEI)</t>
  </si>
  <si>
    <t>1.3. Personas beneficiadas (PES)</t>
  </si>
  <si>
    <t>2.  Colombia 5.0 - (Conpes 4090)</t>
  </si>
  <si>
    <t>2.4. Estudio previo radicado en comité de contratación</t>
  </si>
  <si>
    <t>2.5. Estudio previo aprobado en comité de contratación</t>
  </si>
  <si>
    <t>2.6. Contrato firmado</t>
  </si>
  <si>
    <t>2.1. Eventos realizados</t>
  </si>
  <si>
    <t>2.2. Empresas de la Industria Digital beneficiadas (PND) (PES - PEI)</t>
  </si>
  <si>
    <t>2.3. Personas beneficiadas (PES)</t>
  </si>
  <si>
    <t>3. Emprendimiento Digital - (Conpes 4011- 4129)</t>
  </si>
  <si>
    <t>3.4. Estudio previo radicado en comité de contratación</t>
  </si>
  <si>
    <t>3.5. Estudio previo aprobado en comité de contratación</t>
  </si>
  <si>
    <t>3.6. Contrato firmado</t>
  </si>
  <si>
    <t>3.1. Empresas y equipos emprendedores de la industria digital seleccionadas</t>
  </si>
  <si>
    <t>3.2. Equipos emprendedores y empresas de negocios digitales  beneficiados (PND) (PES - PEI)</t>
  </si>
  <si>
    <t>3.3. Personas con herramientas para el emprendimiento digital (PES)</t>
  </si>
  <si>
    <t>4. Tu Negocio en Línea - (Conpes 4129)</t>
  </si>
  <si>
    <t>4.3 Convocatoria Nacional de Tu Negocio en Linea 2025 - 2026 (Rezago)</t>
  </si>
  <si>
    <t>4.4 Recursos de vigencias futuras comprometidos</t>
  </si>
  <si>
    <t>4.5. Recursos de vigencias futuras obligados</t>
  </si>
  <si>
    <t>4.2. Número de Empresas y/o empresarios que adoptan herramientas tecnológicas para la transformación (PND) (PES - PEI) (Rezago)</t>
  </si>
  <si>
    <t>4.1. Número de Empresas y/o empresarios que adoptan herramientas tecnológicas para la transformación</t>
  </si>
  <si>
    <t>5. AgroTech</t>
  </si>
  <si>
    <t>5.2. Estudio previo radicado en comité de contratación</t>
  </si>
  <si>
    <t>5.3. Estudio previo aprobado en comité de contratación</t>
  </si>
  <si>
    <t>5.4. Contrato firmado</t>
  </si>
  <si>
    <t>5.1. Número de beneficiarios</t>
  </si>
  <si>
    <t>6. Conecta Caribe</t>
  </si>
  <si>
    <t>6.1 Número de personas beneficiadas (PND) (PES - PEI) (Rezago)</t>
  </si>
  <si>
    <t>7. Artesan IA</t>
  </si>
  <si>
    <t>7.3. Estudio previo radicado en comité de contratación</t>
  </si>
  <si>
    <t>7.4. Estudio previo aprobado en comité de contratación</t>
  </si>
  <si>
    <t>7.5. Contrato firmado y legalizado</t>
  </si>
  <si>
    <t>7.2. Departamentos con comunidades artesanales fortalecidas</t>
  </si>
  <si>
    <t>7.1. Artesanos y artesanas beneficiados</t>
  </si>
  <si>
    <t>2026_E1-L2-8000 Fortalecimiento de los contenidos audiovisuales de la televisión pública.</t>
  </si>
  <si>
    <t>1.1 Número de contenidos audiovisuales producidos, transmitidos y/o emitidos a través de las pantallas de la televisión pública nacional</t>
  </si>
  <si>
    <t>2026_E1-L2-9000 Fortalecimiento de la programación de la radio pública</t>
  </si>
  <si>
    <t>1.1 Número de Horas de contenidos al aire y especiales, nacionales y descentralizados</t>
  </si>
  <si>
    <t>4.1 Porcentaje de cobertura poblacional de emisoras del sistema de medios públicos incluídas emisoras de paz</t>
  </si>
  <si>
    <t>2026_E1-L3-2000 Facilitar el acceso y uso de las tecnologías de la información y las comunicaciones en todo el territorio nacional Computadores para Educar</t>
  </si>
  <si>
    <t>1. Incremento en la  dotación de terminales de cómputo y capacitación de docentes en sedes educativas oficiales a nivel nacional</t>
  </si>
  <si>
    <t>1.13. Diseñar una estrategia de Gestión del Conocimiento para fortalecimiento de implementación, evaluación y sostenibilidad de los programas de educación digital de Computadores para Educar</t>
  </si>
  <si>
    <t>1.1. Implementar encuentros, eventos y espacios de participación y/o formación con las comunidades educativas en el marco de la estrategia de formación integral de CPE 2026</t>
  </si>
  <si>
    <t>1.2. Requerimientos técnicos atendidos 2026</t>
  </si>
  <si>
    <t>1.12. Centros de Interés en diferentes áreas de conocimiento fortalecidos con integración de tecnologías</t>
  </si>
  <si>
    <t>1.11. Centros de Interés creados en programación y tecnologías</t>
  </si>
  <si>
    <t>1.10. Familias y comunidad educativa que participan en procesos de formación en el uso de Tecnologías</t>
  </si>
  <si>
    <t>1.3 Sedes educativas oficiales con acceso a terminales de cómputo con contenidos precargados, laboratorios de innovación y kits de tecnologías para aprender (rezago 2025)</t>
  </si>
  <si>
    <t>1.6. Terminales de cómputo con contenidos digitales entregadas a sedes educativas para uso de docentes (Rezago  2024 y 2025)</t>
  </si>
  <si>
    <t>1.8. Docentes formados en procesos educativos con tecnologías digitales</t>
  </si>
  <si>
    <t>1.4. Terminales de cómputo con contenidos digitales entregadas a  sedes educativas 2026</t>
  </si>
  <si>
    <t>1.9. Estudiantes participantes en procesos de formación que integran la tecnología, en centros de Interés o iniciativas escolares</t>
  </si>
  <si>
    <t>1.5 Terminales de cómputo con contenidos digitales entregadas a  sedes educativas (rezago 2024 y 2025)</t>
  </si>
  <si>
    <t>1.7. Estudiantes de sedes educativas oficiales beneficiados con el servicio de apoyo en tecnologías de la información y las comunicaciones para la educación</t>
  </si>
  <si>
    <t>2.1. Realizar eventos de difusión con la comunidad</t>
  </si>
  <si>
    <t>2.2. Residuos electrónicos dispuestos correctamente (Demanufactura)</t>
  </si>
  <si>
    <t>2.7. Clubes Técnicos Escolares dotados</t>
  </si>
  <si>
    <t>2.3. Producción de KIT con elementos aprovechados de residuos eléctricos y electronicos</t>
  </si>
  <si>
    <t>2.4.Personas de la comunidad capacitadas en la correcta disposición de residuos</t>
  </si>
  <si>
    <t>3. Incremento de la dotación directa de soluciones tecnológicas para estudiantes, menores de edad ubicados en zonas urbanas, rurales, apartadas y de difícil acceso, e I.E.S y realizar la gestión adecuada de equipos obsoletos y en desuso a nivel Nacional</t>
  </si>
  <si>
    <t>3.1. Rezago Entrega de Terminales de cómputo - Directa</t>
  </si>
  <si>
    <t>2026_E1-L3-3000 Apropiación TIC para el Cambio</t>
  </si>
  <si>
    <t>1. Ciber Paz Formaciones [CNP#4040, CNP#4080,CNP#4086, CNP#4143, CNP#4147]</t>
  </si>
  <si>
    <t>2.5 Comunicaciones relevadas entre personas sordas y oyentes a través del servicio de Signos en Red_Rezago 2025</t>
  </si>
  <si>
    <t>2.1 Comunicaciones relevadas entre personas sordas y oyentes a través del servicio del Signos en Red</t>
  </si>
  <si>
    <t>3. SmartFilms (CNP#4080, CNP#4143, CNP#4147]</t>
  </si>
  <si>
    <t>3.1 Cortometrajes realizados por mujeres, personas con discapacidad, personas de comunidades étnicas  y LGBTIQ+ con dispositivos móviles.</t>
  </si>
  <si>
    <t>4. Legado de Gabo</t>
  </si>
  <si>
    <t>4.1 Estrategias de apropiación de tecnologías de la información y las comunicaciones según el Legado de Gabo</t>
  </si>
  <si>
    <t>5.2 Porcentaje de recursos de vigencias futuras comprometido</t>
  </si>
  <si>
    <t>5.3  Porcentaje de recursos de vigencias futuras obligados</t>
  </si>
  <si>
    <t>6. ConverTIC</t>
  </si>
  <si>
    <t>6.1 Software lector de pantalla adquirido</t>
  </si>
  <si>
    <t>6.2  Estudio previo radicado</t>
  </si>
  <si>
    <t>7. Ecosistema de Educación Digital</t>
  </si>
  <si>
    <t>7.2 Estudio previo radicado</t>
  </si>
  <si>
    <t>7.3 Estudio previo aprobado</t>
  </si>
  <si>
    <t>7.4 Contrato firmado</t>
  </si>
  <si>
    <t>7.1 Kits de apropiación digital</t>
  </si>
  <si>
    <t>8. Centros de Interes</t>
  </si>
  <si>
    <t>8.1 Docentes formados en pensamiento computacional</t>
  </si>
  <si>
    <t>8.2 Sedes Educativas formadas en pensamiento computacional</t>
  </si>
  <si>
    <t>2026_E1-L3-4000 Internet Seguro y Responsable</t>
  </si>
  <si>
    <t>1.1 Personas sensibilizadas en el Uso Seguro de las TIC</t>
  </si>
  <si>
    <t>2026_E1-L3-5000 Desarrollo de habilidades digitales para la vida</t>
  </si>
  <si>
    <t>2. SenaTEC  - (Conpes 4144, 4069)</t>
  </si>
  <si>
    <t>2.7 Recursos de vigencias futuras obligados (Rezago)</t>
  </si>
  <si>
    <t>2.1. Número de personas formadas en habilidades digitales (PND) (PES - PEI)</t>
  </si>
  <si>
    <t>2.3. Número de técnicos formados en articulación con la media (PND) (PES - PEI)</t>
  </si>
  <si>
    <t>2.4. Número de técnicos formados en articulación con la media (PND) (PES - PEI) (Rezago)</t>
  </si>
  <si>
    <t>2.2. Número de personas formadas en habilidades digitales (PND) (PES - PEI) (Rezago)</t>
  </si>
  <si>
    <t>3.1 Número de certificaciones en habilidades digitales (PND) (PES - PEI)</t>
  </si>
  <si>
    <t>4. Social Tech</t>
  </si>
  <si>
    <t>4.1 Ciudadanos formados (PND) (PES - PEI) (Rezago)</t>
  </si>
  <si>
    <t>1.2 Recursos de vigencias futuras comprometidos</t>
  </si>
  <si>
    <t>1.5 Número informes de seguimiento de la interventoría entregados (Rezago)</t>
  </si>
  <si>
    <t>1.4 Recursos de vigencias futuras obligados (Rezago)</t>
  </si>
  <si>
    <t>1.3 Recursos de vigencias futuras obligados</t>
  </si>
  <si>
    <t>1.1  Número de personas formadas en habilidades digitales (PND) (PES - PEI)</t>
  </si>
  <si>
    <t>2026_E2-D1-1000 Gestión adecuada del talento humano dentro del ciclo de vida del servidor público para cumplimiento de las metas establecidas de la entidad.</t>
  </si>
  <si>
    <t>Edna Rocio Sanchez Morales</t>
  </si>
  <si>
    <t>2.3 Estudios previos aprobados</t>
  </si>
  <si>
    <t>2.1 Índice de versionamiento de aplicativos actualizados</t>
  </si>
  <si>
    <t>3.1 Índice integral de servicios tecnológicos</t>
  </si>
  <si>
    <t>2026_E2-D2-1000 Estrategia y operación de tecnología para lograr una transformación digital con enfoque social y democrático en la entidad</t>
  </si>
  <si>
    <t>1. Diseño, proyección y seguimiento de los ingresos del Fondo Único de TIC, mediante la aplicación de criterios de parametrización, procesamiento y análisis de datos</t>
  </si>
  <si>
    <t>1.3 Número de análisis prospectivos y de sensibilidad de los ingresos del Fondo Único de TIC.</t>
  </si>
  <si>
    <t>1.1 Número de informes correspondientes a los procesos judiciales.</t>
  </si>
  <si>
    <t>1.2 Número de informes de recaudo del Fondo Único de TIC.</t>
  </si>
  <si>
    <t>1.5. Número de informes de flujo de caja.</t>
  </si>
  <si>
    <t>2.1 Número de Informes de Ejecución Presupuestal.</t>
  </si>
  <si>
    <t>2.2 Informes de Ejecución contractual.</t>
  </si>
  <si>
    <t>2.3  Porcentaje de conceptos de viabilidad económica expedidos.</t>
  </si>
  <si>
    <t>3.2 Actualizaciones en la herramienta.</t>
  </si>
  <si>
    <t>2026_E2-D2-2000 Programación y seguimiento de ingresos, así como el monitoreo continuo de la ejecución presupuestal y contractual del Fondo Único de TIC</t>
  </si>
  <si>
    <t>2026_E2-D2-3000 Gestión adecuada de los recursos financieros ministerio TIC</t>
  </si>
  <si>
    <t>1. Apoyo permanente a las áreas ejecutoras en temas de orden financiero del Ministerio de TIC.</t>
  </si>
  <si>
    <t>2.1 Avance en la Simplificación y /o Actualización de la Documentación - GIT Contabilidad.</t>
  </si>
  <si>
    <t>2. Simplificación y/o actualización de la base documental, soporte del Proceso de Gestión Financiera - Subdirección Financiera.</t>
  </si>
  <si>
    <t>2.2.	Avance en la Simplificación y/o Actualización de la Documentación - GIT Presupuesto.</t>
  </si>
  <si>
    <t>2.3	Avance en la Simplificación y/o Actualización de la Documentación - GIT Tesorería.</t>
  </si>
  <si>
    <t>1.3 Estados Financieros y notas contables del Ministerio de TIC, publicados en la página WEB del Ministerio de TIC.</t>
  </si>
  <si>
    <t>1.1 Informes de Ejecución de Gastos MinTIC publicados en la página WEB del Ministerio</t>
  </si>
  <si>
    <t>1.3	Estados Financieros y notas contables del Fondo Único de TIC, publicados en la pagina WEB del Ministerio de TIC</t>
  </si>
  <si>
    <t>1.1	Informes del seguimiento a la ejecución presupuestal de gastos del Fondo Único de TIC.</t>
  </si>
  <si>
    <t>1.4	Informes del Estado de la Cartera en etapa persuasiva.</t>
  </si>
  <si>
    <t>2. Simplificación y/o actualización de la base documental, soporte del Proceso de Gestión Financiera - Subdirección Financiera</t>
  </si>
  <si>
    <t>2.1 Avance en la Simplificación y/o Actualización de la Documentación - GIT Cartera.</t>
  </si>
  <si>
    <t>Intervención de los fondos acumulados de los archivos de las extintas entidades del sector TIC</t>
  </si>
  <si>
    <t>Estudios previos radicados</t>
  </si>
  <si>
    <t>Estudios previos aprobados</t>
  </si>
  <si>
    <t>Contratos firmados</t>
  </si>
  <si>
    <t>Metros lineales intervenidos - Rezago 2025</t>
  </si>
  <si>
    <t>Metros lineales custodiados</t>
  </si>
  <si>
    <t>Implementación del PINAR, PGD y SIC</t>
  </si>
  <si>
    <t>P2. Implementación del PINAR, PGD y SIC</t>
  </si>
  <si>
    <t>2026_E2-D2-4000 Gestión adecuada de los recursos Fondo Único de TIC</t>
  </si>
  <si>
    <t>2026_E2-D2-5000 Fortalecimiento de la Gestión documental en MINTIC</t>
  </si>
  <si>
    <t>2026_E2-D2-6000 Gestión Contractual del MINTIC para una  Contratación  Pública Eficiente y Transparente</t>
  </si>
  <si>
    <t>2026_E2-D3-1000 Fortalecimiento de los mecanismos que generen confianza en la Institucionalidad y permiten la lucha contra la corrupción</t>
  </si>
  <si>
    <t>P1 Alineación de las Políticas MIPG con la gestión institucional</t>
  </si>
  <si>
    <t>P2.Implementación de la Política de Transparencia, Acceso a la Información y Lucha contra la Corrupción</t>
  </si>
  <si>
    <t>2.1 Porcentaje Cumplimiento del Programa de Transparencia y Ética Pública</t>
  </si>
  <si>
    <t>P3 Fortalecimiento y apropiación de los lineamientos riesgos de gestión y corrupción</t>
  </si>
  <si>
    <t>3.1 Actividades de Formación y Apropiación en Temas de Riesgos</t>
  </si>
  <si>
    <t>P4. Reportes de información Oficiales respecto a la Gestión y el Desempeño de la Entidad</t>
  </si>
  <si>
    <t>4.1 Información de seguimiento consolidada y entregada</t>
  </si>
  <si>
    <t>2026_E2-D3-2000 Estrategia de divulgación y comunicaciones del MINTIC</t>
  </si>
  <si>
    <t>1. Comunicación Externa (Programa TV Mintic + ATL BTL)</t>
  </si>
  <si>
    <t>1.1 Estrategias de Audiencia Pública de rendición de cuentas implementadas</t>
  </si>
  <si>
    <t>1.4 Número de estudios previos radicados</t>
  </si>
  <si>
    <t>1.5 Número de estudios previos aprobados</t>
  </si>
  <si>
    <t>1.6 Número de contratos firmados</t>
  </si>
  <si>
    <t>2.4 Campañas de divulgación diseñadas e implementadas</t>
  </si>
  <si>
    <t>1.2 Productos audiovisuales producidos</t>
  </si>
  <si>
    <t>2.5 Comunicados elaborados</t>
  </si>
  <si>
    <t>2. Comunicación Interna (Monitoreo y soporte)</t>
  </si>
  <si>
    <t>2.11 Número de estudios previos aprobados</t>
  </si>
  <si>
    <t>2.10 Número estudios previos radicados</t>
  </si>
  <si>
    <t>2.12 Número de contratos firmados</t>
  </si>
  <si>
    <t>2.9 Correos masivos de divulgación enviados (Rezago 2025)</t>
  </si>
  <si>
    <t>1.3 Micrositios desarrollados</t>
  </si>
  <si>
    <t>2.8 Correos masivos de divulgación enviados</t>
  </si>
  <si>
    <t>2.7 Interacciones en redes sociales registradas</t>
  </si>
  <si>
    <t>2.6 Sesiones registradas en las páginas internas del webside del MinTIC</t>
  </si>
  <si>
    <t>2026_E2-D3-3000 Fortalecimiento en la Gestión Internacional, según las necesidades que tengan de MINTIC</t>
  </si>
  <si>
    <t>Fortalecimiento de la cooperación y la participación internacional</t>
  </si>
  <si>
    <t>1.2 Alianzas, convenios y gestiones en materia TIC con países estratégicos y/o entidades internacionales que aporten a la ejecución del PND 2022-2026</t>
  </si>
  <si>
    <t>1.1 Participaciones del sector TIC en organismos e instancias internacionales</t>
  </si>
  <si>
    <t>6. Juntas de Internet- Comunidades de Conectividad</t>
  </si>
  <si>
    <t>6.1 Resocializaciones a Juntas de Internet - Comunidades de Conectividad que presentan novedades en operación</t>
  </si>
  <si>
    <t>6.2 Asistencias a Juntas de Internet - Comunidades de Conectividad que requieren capacitación de RUTIC y facturación</t>
  </si>
  <si>
    <t>2026_E2-D3-4000 Fortalecimiento de capacidades de los grupos con interés en temas TIC del país, orientado hacia el cierre de brecha digital regional</t>
  </si>
  <si>
    <t>1. Espacios de diálogo y/o concertación e implementación de acciones con enfoque diferencial con comunidades étnicas, grupos comunitarios, víctimas y/o colectivos sociales.</t>
  </si>
  <si>
    <t>1.1 Espacios de diálogo y/o concertación desarrollados y/o atendidos con comunidades étnicas, grupos comunitarios, víctimas y/o colectivos sociales.</t>
  </si>
  <si>
    <t>1.2 Número de espacios de cualificación y/o contenidos multiformato realizados en cumplimiento a los compromisos y/o acciones concertadas con comunidades étnicas, grupos comunitarios, víctimas y/o colectivos sociales</t>
  </si>
  <si>
    <t>2.3 Número de planes de acción implementados con la Mesa Regional Amazónica en el marco de la Política Pública de Comunicaciones de y para los Pueblos Indígenas.</t>
  </si>
  <si>
    <t>2.2 Número de programas atendidos en cumplimiento al plan cuatrienal suscrito con el Consejo Regional Indígena del Cauca - CRIC el marco del Decreto 1811 de 2017</t>
  </si>
  <si>
    <t>2.1 Número de acciones desarrolladas con la Comisión Nacional de Comunicaciones de y para los Pueblos Indígenas - CONCIP en el marco de la Política Pública de Comunicaciones de y para los Pueblos Indígenas.</t>
  </si>
  <si>
    <t>3. Seguimiento a acciones en el marco de políticas, programas y/o planes para la atención a comunidades étnicas, grupos comunitarios, víctimas y/o colectivos sociales.</t>
  </si>
  <si>
    <t>3.2 Porcentaje de avance en el cumplimiento a las políticas, programas y/o planes para la atención a comunidades étnicas, grupos comunitarios, víctimas y/o colectivos sociales</t>
  </si>
  <si>
    <t>3.1 Número de espacios interinstitucionales y/o de Gobierno atendidos, para el seguimiento a políticas, programas y/o planes para la atención a comunidades étnicas, grupos comunitarios, víctimas y/o colectivos sociales</t>
  </si>
  <si>
    <t>4.1 Número de seguimientos realizados para el cumplimiento de los indicadores del Plan Marco de Implementación del Acuerdo de Paz</t>
  </si>
  <si>
    <t>4.2 Número de boletines publicados relacionados al cumplimiento de los indicadores del Plan Marco de Implementación del Acuerdo de Paz</t>
  </si>
  <si>
    <t>4.3 Avance en las acciones realizadas en cumplimiento a los indicadores B.E.7, B.E.10 y B.E.11 del PMI</t>
  </si>
  <si>
    <t>2026_E2-D3-5000 Fortalecimiento de acciones institucionales diferenciadas para fomentar el uso y la apropiación de las TIC en comunidades étnicas, grupos comunitarios, víctimas y/o colectivos sociales</t>
  </si>
  <si>
    <t>Patricia del Carmen Piamba Schmalbach</t>
  </si>
  <si>
    <t>1.Fortalecimiento de la Responsabilidad Social Institucional</t>
  </si>
  <si>
    <t>P1.1.Informe de acciones de Responsabilidad social</t>
  </si>
  <si>
    <t>P1.4.Estudios previos radicados</t>
  </si>
  <si>
    <t>P1.5.Estudios previos aprobados</t>
  </si>
  <si>
    <t>P1.6.Contratos firmados</t>
  </si>
  <si>
    <t>P1.2.Recursos de vigencias futuras comprometidos</t>
  </si>
  <si>
    <t>P1.3. Recursos de vigencias futuras obligados</t>
  </si>
  <si>
    <t>2.Fortalecimiento del Servicio al Ciudadano</t>
  </si>
  <si>
    <t>P2.3.Estudios previos aprobados</t>
  </si>
  <si>
    <t>P2.4.Contratos firmados</t>
  </si>
  <si>
    <t>P2.2.Estudios previos radicados</t>
  </si>
  <si>
    <t>P2.1.Informe de acciones de fortalecimiento con los Grupos de Interes</t>
  </si>
  <si>
    <t>3.Fortalecimiento de la Gestión Ambiental en MinTIC</t>
  </si>
  <si>
    <t>P3.1.Informe de gestión ambiental</t>
  </si>
  <si>
    <t>P3.4.Contratos firmados</t>
  </si>
  <si>
    <t>P3.3.Estudios previos aprobados</t>
  </si>
  <si>
    <t>P3.2.Estudios previos radicados</t>
  </si>
  <si>
    <t>2026_E2-D3-7000 Fortalecimiento del relacionamiento con los grupos de interés</t>
  </si>
  <si>
    <t>2026_E2-D4-1000 Aseguramiento, asesoría y análisis basados en riesgos, con el fin de mejorar y proteger el valor de la Entidad</t>
  </si>
  <si>
    <t>1.1 Porcentaje de avance en la ejecución de las actividades definidas en el Programa Anual de Auditorías Internas de la vigencia a cargo de la Oficina de Control Interno</t>
  </si>
  <si>
    <t>P1. Diseño y Rediseño de Procesos</t>
  </si>
  <si>
    <t>1.1 Porcentaje de implementación de la disciplina BPM articulada con la Metodología de Sistematización y Automatización de Procesos</t>
  </si>
  <si>
    <t>P2. Articulación de las Normas Técnicas y Lineamientos Obligatorios al Sistema Integrado de Gestión</t>
  </si>
  <si>
    <t>2.2 Estudios Previos Radicados</t>
  </si>
  <si>
    <t>2.3 Estudios Previos Aprobados</t>
  </si>
  <si>
    <t>2.4 Contratos Firmados</t>
  </si>
  <si>
    <t>2.1 Cumplimiento de las cuatro fases de la Auditoría Interna Combinada al SIG (Medir el grado de cumplimiento en la realización de la auditoría)</t>
  </si>
  <si>
    <t>P3. Implementación del Marco de Referencia de Arquitectura Empresarial en la Entidad</t>
  </si>
  <si>
    <t>3.1 Porcentaje de Ejecución de la Hoja de Ruta de Arquitectura Empresarial</t>
  </si>
  <si>
    <t>P4. Formulación de Estrategias y Mecanismos para la Gestión del Conocimiento</t>
  </si>
  <si>
    <t>4.1 Estudio Previo Radicado</t>
  </si>
  <si>
    <t>4.2  Estudio Previo Aprobado</t>
  </si>
  <si>
    <t>4.3 Contrato Firmado</t>
  </si>
  <si>
    <t>4.4. Participación de los procesos de la entidad en las estrategias de gestión del conocimiento</t>
  </si>
  <si>
    <t>P5. Apropiación de los Lineamientos para la Gestión y Mejoramiento Institucional</t>
  </si>
  <si>
    <t>5.1 Información Reportada en la Plataforma Integrada de Inversión Pública</t>
  </si>
  <si>
    <t>P6.Fortalecimiento de la planeación y seguimiento a la estrategia y el presupuesto</t>
  </si>
  <si>
    <t>6.5 Número de Documentos de programación presupuestal elaborados</t>
  </si>
  <si>
    <t>6.4 Documentos anuales publicados (PA, PES, PEI, Agenda de Inv., informe gestión, informe al congreso, Avance ejecución pptal.)</t>
  </si>
  <si>
    <t>6.7 No de Informes mensuales elaborados</t>
  </si>
  <si>
    <t>2026_E2-D5-1000 Fortalecimiento de las Capacidades Institucionales para Generar Valor Público</t>
  </si>
  <si>
    <t>2026_E2-D5-2000 Liderazgo en la generación de estadísticas y estudios del sector TIC</t>
  </si>
  <si>
    <t>1.1 Porcentaje de ejecución del proyecto de inversión Fortalecimiento de la Información Estadística del Sector TIC Nacional</t>
  </si>
  <si>
    <t>2.3 Número de documentos de caracterización y priorización de necesidades de fortalecimiento de registros administrativos elaborados</t>
  </si>
  <si>
    <t>2.5  Documento  de diagnóstico de oferta y demanda de información estadística con priorización de necesidades actualizado</t>
  </si>
  <si>
    <t>2.2 Número de auditorías internas a las operaciones estadísticas realizadas</t>
  </si>
  <si>
    <t>2.7 Número de piezas de comunicación sobre la información estadística del MINTIC divulgadas</t>
  </si>
  <si>
    <t>2.4 Porcentaje de actividades del Plan de Entrenamiento y Capacitación ejecutadas frente a las programadas</t>
  </si>
  <si>
    <t>2.6 Porcentaje de cumplimiento de actividades del plan de implementación y mantenimiento del Marco de Aseguramiento de la Calidad</t>
  </si>
  <si>
    <t>3.1 Visualizador de la oferta institucional realizado</t>
  </si>
  <si>
    <t>3.2  Evaluación de políticas, programas y/o proyectos realizada</t>
  </si>
  <si>
    <t>3.3 Medición Indice de Brecha Digital realizada</t>
  </si>
  <si>
    <t>3.4 Estudios previos radicados</t>
  </si>
  <si>
    <t>3.5 Estudios previos aprobados en comité de contratación</t>
  </si>
  <si>
    <t>3.6 Contratos firmados</t>
  </si>
  <si>
    <t>1.5 Estudio previo radicado</t>
  </si>
  <si>
    <t>1.6 Estudio previo aprobado</t>
  </si>
  <si>
    <t>1.7 Contrato firmado</t>
  </si>
  <si>
    <t>1.4 Porcentaje de eficacia del Sistema de Gestión de Seguridad y Privacidad de la Información</t>
  </si>
  <si>
    <t>3.3 Estudio previo radicado</t>
  </si>
  <si>
    <t>3.4 Estudio previo aprobado</t>
  </si>
  <si>
    <t>3.5 Contrato firmado</t>
  </si>
  <si>
    <t>4.2 Estudio previo radicado</t>
  </si>
  <si>
    <t>4.3 Estudio previo aprobado</t>
  </si>
  <si>
    <t>2026_E2-D5-3000 Fortalecimiento de las capacidades Institucionales para la Seguridad y Privacidad de la Información</t>
  </si>
  <si>
    <t>1. Crea Digital - (Conpes 4090)</t>
  </si>
  <si>
    <r>
      <t xml:space="preserve">Presenta una desviación (rezago) en indicadores del 12,44% esto conforme lo programado.
</t>
    </r>
    <r>
      <rPr>
        <b/>
        <sz val="12"/>
        <rFont val="Arial"/>
        <family val="2"/>
      </rPr>
      <t xml:space="preserve">Justificación: </t>
    </r>
    <r>
      <rPr>
        <sz val="12"/>
        <rFont val="Arial"/>
        <family val="2"/>
      </rPr>
      <t xml:space="preserve">La DGD ha dado cumplimiento a la entrega de información en los tiempos previstos del periodo de acción. Sin embargo, se registra atraso en los indicadores de los proyectos: El atraso obedece a que, aunque los contratos se encuentran en línea, la estructuración necesaria para los resultados de Subdireccion de Estandares y arquitectura, y de Servicios ciudadanos digitales ha implicado avances temporales, que impactan los 2 proyectos. Estos resultados se materializarán conforme al marco contractual y su ejecución en los periodos siguientes.​
</t>
    </r>
  </si>
  <si>
    <r>
      <t xml:space="preserve">Presenta una desviación (Rezago) en el avance de los indicadores del 60,54% esto conforme a lo programado.
</t>
    </r>
    <r>
      <rPr>
        <b/>
        <sz val="12"/>
        <rFont val="Arial"/>
        <family val="2"/>
      </rPr>
      <t xml:space="preserve">Justificación: </t>
    </r>
    <r>
      <rPr>
        <sz val="12"/>
        <rFont val="Arial"/>
        <family val="2"/>
      </rPr>
      <t>El rezago se debe principalmente en el proyecto de conectivida para cambiar vidas por la disminución en el número de hogares por ajustes técnicos derivados de la validación de campo y del diseño de la red debido a la densidad de la vegetación, visibilidad entre el nodo de conexión y la vivienda. En el caso del proyecto Accesos de internet en hogares en servicio , los entes manifestaron  retrasos principalmente a motivos de orden publico y condiciones climaticas</t>
    </r>
  </si>
  <si>
    <r>
      <t xml:space="preserve">Presenta una desviación (Rezago) en el avance de los indicadores del 2,18% esto conforme a lo programado.
</t>
    </r>
    <r>
      <rPr>
        <b/>
        <sz val="12"/>
        <rFont val="Arial"/>
        <family val="2"/>
      </rPr>
      <t xml:space="preserve">Justificación: </t>
    </r>
    <r>
      <rPr>
        <sz val="12"/>
        <rFont val="Arial"/>
        <family val="2"/>
      </rPr>
      <t>Para el caso de Zonas comunitarias para la paz, INRED a cargo de la región Sur A presento demoras en la actualización de las pólizas logrando la actualización de las mismas a finales de marzo por lo cual sólo pudo iniciar instalaciones en abril. Y para la región Norte B por temas de requerimientos de grupos armados, las instalaciones y las visitas de verificación por parte de la interventoría se han visto afectadas. Comunidades de conectividad y soluciones instaladas Entes Terriroriales - Escuelas, los entes manifestaron  retrasos principalmeente a motivos de orden publico y climaticas</t>
    </r>
  </si>
  <si>
    <r>
      <t xml:space="preserve">Presenta una desviación (Sobrecumplimiento) en el avance de los indicadores del 76,92% conforme lo programado.
</t>
    </r>
    <r>
      <rPr>
        <b/>
        <sz val="12"/>
        <rFont val="Arial"/>
        <family val="2"/>
      </rPr>
      <t xml:space="preserve">Justificación: </t>
    </r>
    <r>
      <rPr>
        <sz val="12"/>
        <rFont val="Arial"/>
        <family val="2"/>
      </rPr>
      <t xml:space="preserve">Se presenta un sobrecumplimineto contra lo programado, presentando un avance de 3 instrumentos de cooperación, teniendo en cuenta que se habian venido trabajando las alianzas desde 2025, logrando su materializacion en el primer trimestre de 2026 </t>
    </r>
  </si>
  <si>
    <r>
      <t xml:space="preserve">Presenta una desviación (rezago) en el avance indicadores del 18,11% esto conforme lo planeado.
</t>
    </r>
    <r>
      <rPr>
        <b/>
        <sz val="12"/>
        <rFont val="Arial"/>
        <family val="2"/>
      </rPr>
      <t xml:space="preserve">Justificación: </t>
    </r>
    <r>
      <rPr>
        <sz val="12"/>
        <rFont val="Arial"/>
        <family val="2"/>
      </rPr>
      <t xml:space="preserve">En el mes de marzo se presentaron inconsistencias en el registro de la información, ocasionadas por inconvenientes en la plataforma Clarity. A pesar de ello, el proceso se ejecutó dentro de los tiempos establecidos, garantizando el cumplimiento de los plazos. Sin embargo, el reporte no quedó almacenado en la fecha inicialmente prevista y debió ser cargado posteriormente.
</t>
    </r>
  </si>
  <si>
    <r>
      <t xml:space="preserve">Presenta una desviación (rezago) en actividades del 5,44% y en indicadores del 51,35%, esto conforme lo planeado.
</t>
    </r>
    <r>
      <rPr>
        <b/>
        <sz val="12"/>
        <rFont val="Arial"/>
        <family val="2"/>
      </rPr>
      <t>Justificación:</t>
    </r>
    <r>
      <rPr>
        <sz val="12"/>
        <rFont val="Arial"/>
        <family val="2"/>
      </rPr>
      <t>1. Actualización Normativa.
Causa de desviación: Por instrucciones del Despacho del Viceministerio de Conectividad, el proceso de actualización del marco legal de los servicios postales será realizado de manera interna, por lo cual se ha decidido suspender la gestión contractual previamente planificada desde la Subdirección de Asuntos Postales. Esta decisión ha implicado una reorientación de esfuerzos y recursos, afectando el cronograma de actividades precontractuales previsto inicialmente.
2. Fortalecimiento del Sector Postal.
Causa de desviación: Se han presentado retrasos en la gestión contractual de la Interventoría del Contrato de Concesión No 0010-2024, debido a que se recibieron múltiples comentarios y observaciones a los documentos precontractuales (como el Análisis del Sector, Anexo Técnico y Estudio de Mercado) por parte de diversas áreas. Estos comentarios se han presentado en diferentes momentos, lo que ha retrasado la finalización y aprobación de dichos documentos. Como resultado, no ha sido posible proceder con la radicación de los documentos finales en los tiempos originalmente establecidos.
3. Fortalecimiento de la Industria de Telecomunicaciones.
Causa de desviación: De acuerdo con las instrucciones impartidas por el Despacho de la Viceministra de Conectividad en las reuniones realizadas el 13 y 19 de marzo de 2026, se decidió no continuar con la modalidad de contratación por mínima cuantía para la concesión de televisión abierta. En su lugar, se optó por conformar un equipo in-house encargado de la estructuración del proceso de licitación para otorgar concesiones de espacios en Canal 1. Según el cronograma propuesto, la radicación del proceso se realizará en septiembre de 2026, después de completar las fases de planeación y estructuración que iniciarán en junio de 2026. Esta reorientación en la estrategia de contratación ha afectado los plazos y actividades previstas en el plan inicial.</t>
    </r>
  </si>
  <si>
    <r>
      <t xml:space="preserve">Presenta una desviación (rezago) en el avance de actividades del 5,56%, esto conforme lo programado.
</t>
    </r>
    <r>
      <rPr>
        <b/>
        <sz val="12"/>
        <rFont val="Arial"/>
        <family val="2"/>
      </rPr>
      <t xml:space="preserve">Justificación: </t>
    </r>
    <r>
      <rPr>
        <sz val="12"/>
        <rFont val="Arial"/>
        <family val="2"/>
      </rPr>
      <t xml:space="preserve">Se dio inicio a las actividades de interacción con RTVC para la recepción y revisión de la propuesta que tienen que presentar para el proyecto 2026. La subdirección como parte de las actividades de seguimiento, citó a RTVC a reunión el día 5 de marzo con el objetivo de presentar antecedentes y estado de legalización de los recursos pendientes de la resolución 326 de 2024 la cual es un condicionante para el desembolso de los recursos iniciativa 2026. A la fecha, RTVC no ha presentado solicitud de transferencia de recursos </t>
    </r>
  </si>
  <si>
    <r>
      <t xml:space="preserve">Presenta una desviación (rezago) en el avance de las actividades del 3,64% y en indicadores del 26,52% esto conforme lo planeado.
</t>
    </r>
    <r>
      <rPr>
        <b/>
        <sz val="12"/>
        <rFont val="Arial"/>
        <family val="2"/>
      </rPr>
      <t>Justificación:</t>
    </r>
    <r>
      <rPr>
        <sz val="12"/>
        <rFont val="Arial"/>
        <family val="2"/>
      </rPr>
      <t xml:space="preserve"> Con relación a la actividad e indicador 6.2 "Número de cronogramas de actividades socializado con las dependencias" asociado al Proyecto 6, se presentó un rezago toda vez que no fue posible reportar en el aplicativo Clarity PPM el avance en la fecha programada, a pesar de que si se había realizado la actividad conforme a lo programado. </t>
    </r>
  </si>
  <si>
    <r>
      <t xml:space="preserve">Presenta una desviación (rezago) en el avance de las actividades del 26,70% y en indicadores del 1,22% esto conforme lo planeado.
</t>
    </r>
    <r>
      <rPr>
        <b/>
        <sz val="12"/>
        <rFont val="Arial"/>
        <family val="2"/>
      </rPr>
      <t>Justificación:</t>
    </r>
    <r>
      <rPr>
        <sz val="12"/>
        <rFont val="Arial"/>
        <family val="2"/>
      </rPr>
      <t xml:space="preserve"> El rezago del 26,70% en el avance de las actividades obedece a factores internos asociados a ajustes en la planeación operativa, reprogramación de tareas y demoras en la fase inicial de procesos, especialmente los relacionados con la gestión contractual (elaboración, radicación y aprobación de estudios previos del proceso de minima cuantia de la empresa de monitoreo), algunos de los cuales no presentan avance. Lo anterior debido a que no se presentan empresas para adelantar dicho proceso en Secop II. Se requerirá ajustar las fechas para los indicadores 2.10, 2.11 y 2,12 de reporte.
Adicionalmente, varias actividades estratégicas, como campañas de divulgación, producción audiovisual y elaboración de contenidos, presentan avances parciales (entre el 5% y el 17%), según el reporte remitido por la OAPES. Sin embargo, a la fecha se han ejecutado las actividades conforme a lo planeado. Se requerirá revisión o una mesa técnica para determinar en qué, desde la OAP, no se estaría dando los reportes. Ha habido una ejecución progresiva, priorización operativa y tiempos técnicos requeridos. También se identifican actividades programadas como rezago (vigencias anteriores o 2025) a las que aplique se ha reportado con las fechas inicialmente establecidas.
En cuanto a los indicadores, la variación del 1,22% se mantiene controlada gracias al avance sostenido en acciones de alto impacto, como las interacciones en redes sociales y las sesiones web. Actualmente, se están implementando medidas de seguimiento y reprogramación orientadas a optimizar la gestión interna y acelerar la ejecución de las actividades pendientes en los próximos periodos.</t>
    </r>
  </si>
  <si>
    <r>
      <t xml:space="preserve">Presenta una desviación (Sobrecumplimiento) en el avance de los indicadores del 0,52% conforme lo programado.
</t>
    </r>
    <r>
      <rPr>
        <b/>
        <sz val="12"/>
        <rFont val="Arial"/>
        <family val="2"/>
      </rPr>
      <t xml:space="preserve">Justificación:  </t>
    </r>
    <r>
      <rPr>
        <sz val="12"/>
        <rFont val="Arial"/>
        <family val="2"/>
      </rPr>
      <t xml:space="preserve">El sobrecumplimiento se debe a una eficacia mayor a la esperada del equipo tecnico del GIT de enfoque lo cual impacta en una mayor cantidad de asistencias realizadas.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</si>
</sst>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0_-;\-&quot;$&quot;* #,##0_-;_-&quot;$&quot;* &quot;-&quot;_-;_-@_-"/>
    <numFmt numFmtId="165" formatCode="#,##0.00,,"/>
    <numFmt numFmtId="166" formatCode="0.0%"/>
    <numFmt numFmtId="167" formatCode="#,##0.00_ ;\-#,##0.00\ "/>
    <numFmt numFmtId="168" formatCode="#,##0.0,,"/>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name val="Arial"/>
      <family val="2"/>
    </font>
    <font>
      <sz val="12"/>
      <name val="Arial"/>
      <family val="2"/>
    </font>
    <font>
      <sz val="10"/>
      <name val="Arial"/>
      <family val="2"/>
    </font>
    <font>
      <sz val="14"/>
      <color theme="1"/>
      <name val="Calibri"/>
      <family val="2"/>
      <scheme val="minor"/>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sz val="12"/>
      <color theme="1"/>
      <name val="Arial"/>
      <family val="2"/>
    </font>
    <font>
      <sz val="11"/>
      <color rgb="FFFF0000"/>
      <name val="Arial"/>
      <family val="2"/>
    </font>
    <font>
      <u/>
      <sz val="1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717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style="thin">
        <color theme="2" tint="-9.9978637043366805E-2"/>
      </top>
      <bottom/>
      <diagonal/>
    </border>
    <border>
      <left style="thin">
        <color theme="2" tint="-9.9978637043366805E-2"/>
      </left>
      <right/>
      <top/>
      <bottom style="thin">
        <color theme="2" tint="-9.9978637043366805E-2"/>
      </bottom>
      <diagonal/>
    </border>
    <border>
      <left style="thin">
        <color theme="2"/>
      </left>
      <right style="thin">
        <color theme="2"/>
      </right>
      <top style="thin">
        <color theme="2"/>
      </top>
      <bottom style="thin">
        <color theme="2"/>
      </bottom>
      <diagonal/>
    </border>
    <border>
      <left/>
      <right style="thin">
        <color theme="2" tint="-9.9978637043366805E-2"/>
      </right>
      <top style="thin">
        <color theme="2" tint="-9.9978637043366805E-2"/>
      </top>
      <bottom/>
      <diagonal/>
    </border>
    <border>
      <left/>
      <right style="thin">
        <color theme="2" tint="-9.9978637043366805E-2"/>
      </right>
      <top/>
      <bottom style="thin">
        <color theme="2" tint="-9.9978637043366805E-2"/>
      </bottom>
      <diagonal/>
    </border>
    <border>
      <left/>
      <right style="thin">
        <color theme="2"/>
      </right>
      <top style="thin">
        <color theme="2"/>
      </top>
      <bottom/>
      <diagonal/>
    </border>
    <border>
      <left/>
      <right style="thin">
        <color theme="2"/>
      </right>
      <top/>
      <bottom style="thin">
        <color theme="2"/>
      </bottom>
      <diagonal/>
    </border>
    <border>
      <left style="thin">
        <color theme="2" tint="-9.9978637043366805E-2"/>
      </left>
      <right style="thin">
        <color theme="2" tint="-9.9978637043366805E-2"/>
      </right>
      <top/>
      <bottom/>
      <diagonal/>
    </border>
    <border>
      <left style="thin">
        <color theme="2" tint="-9.9978637043366805E-2"/>
      </left>
      <right/>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diagonal/>
    </border>
    <border>
      <left/>
      <right style="thin">
        <color theme="2" tint="-0.24994659260841701"/>
      </right>
      <top/>
      <bottom/>
      <diagonal/>
    </border>
    <border>
      <left/>
      <right style="thin">
        <color theme="2" tint="-0.24994659260841701"/>
      </right>
      <top/>
      <bottom style="thin">
        <color theme="2" tint="-0.24994659260841701"/>
      </bottom>
      <diagonal/>
    </border>
    <border>
      <left/>
      <right/>
      <top style="thin">
        <color theme="2" tint="-9.9978637043366805E-2"/>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0.249977111117893"/>
      </bottom>
      <diagonal/>
    </border>
    <border>
      <left style="thin">
        <color theme="2" tint="-0.24994659260841701"/>
      </left>
      <right style="thin">
        <color theme="2" tint="-9.9978637043366805E-2"/>
      </right>
      <top style="thin">
        <color theme="2" tint="-0.24994659260841701"/>
      </top>
      <bottom/>
      <diagonal/>
    </border>
    <border>
      <left style="thin">
        <color theme="2" tint="-0.24994659260841701"/>
      </left>
      <right style="thin">
        <color theme="2" tint="-9.9978637043366805E-2"/>
      </right>
      <top/>
      <bottom/>
      <diagonal/>
    </border>
    <border>
      <left style="thin">
        <color theme="2" tint="-0.24994659260841701"/>
      </left>
      <right style="thin">
        <color theme="2" tint="-9.9978637043366805E-2"/>
      </right>
      <top/>
      <bottom style="thin">
        <color theme="2" tint="-0.24994659260841701"/>
      </bottom>
      <diagonal/>
    </border>
    <border>
      <left style="thin">
        <color theme="2" tint="-9.9978637043366805E-2"/>
      </left>
      <right style="thin">
        <color theme="2" tint="-9.9978637043366805E-2"/>
      </right>
      <top/>
      <bottom style="thin">
        <color theme="2" tint="-0.24994659260841701"/>
      </bottom>
      <diagonal/>
    </border>
    <border>
      <left style="thin">
        <color theme="2" tint="-0.24994659260841701"/>
      </left>
      <right style="thin">
        <color theme="2" tint="-0.24994659260841701"/>
      </right>
      <top/>
      <bottom style="thin">
        <color theme="2" tint="-9.9978637043366805E-2"/>
      </bottom>
      <diagonal/>
    </border>
  </borders>
  <cellStyleXfs count="25">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0" fillId="2" borderId="0" xfId="0" applyFont="1" applyFill="1" applyAlignment="1">
      <alignment horizontal="center" vertical="center"/>
    </xf>
    <xf numFmtId="0" fontId="2" fillId="0" borderId="0" xfId="0" applyFont="1"/>
    <xf numFmtId="44" fontId="8" fillId="2" borderId="0" xfId="4" applyFont="1" applyFill="1" applyAlignment="1">
      <alignment horizontal="center" vertical="center"/>
    </xf>
    <xf numFmtId="0" fontId="9" fillId="2" borderId="0" xfId="0" applyFont="1" applyFill="1" applyAlignment="1">
      <alignment horizontal="center" vertical="center"/>
    </xf>
    <xf numFmtId="0" fontId="3" fillId="0" borderId="0" xfId="0" applyFont="1"/>
    <xf numFmtId="0" fontId="0" fillId="0" borderId="0" xfId="0" applyAlignment="1">
      <alignment vertical="center" wrapText="1"/>
    </xf>
    <xf numFmtId="0" fontId="3" fillId="2" borderId="0" xfId="0" applyFont="1" applyFill="1" applyAlignment="1">
      <alignment horizontal="center" wrapText="1"/>
    </xf>
    <xf numFmtId="0" fontId="15" fillId="0" borderId="1" xfId="0" applyFont="1" applyBorder="1" applyAlignment="1">
      <alignment horizontal="center" vertical="center" wrapText="1"/>
    </xf>
    <xf numFmtId="0" fontId="0" fillId="0" borderId="0" xfId="0" applyAlignment="1">
      <alignment horizontal="center" wrapText="1"/>
    </xf>
    <xf numFmtId="0" fontId="3" fillId="2" borderId="0" xfId="0" applyFont="1" applyFill="1" applyAlignment="1">
      <alignment vertical="center"/>
    </xf>
    <xf numFmtId="0" fontId="16" fillId="3" borderId="1" xfId="0" applyFont="1" applyFill="1" applyBorder="1" applyAlignment="1">
      <alignment horizontal="center" vertical="center" wrapText="1"/>
    </xf>
    <xf numFmtId="0" fontId="3" fillId="4" borderId="0" xfId="0" applyFont="1" applyFill="1"/>
    <xf numFmtId="165" fontId="9" fillId="4" borderId="0" xfId="0" applyNumberFormat="1" applyFont="1" applyFill="1"/>
    <xf numFmtId="44" fontId="9" fillId="2" borderId="0" xfId="4" applyFont="1" applyFill="1"/>
    <xf numFmtId="44" fontId="3" fillId="2" borderId="0" xfId="0" applyNumberFormat="1" applyFont="1" applyFill="1" applyAlignment="1">
      <alignment vertical="center"/>
    </xf>
    <xf numFmtId="10" fontId="8" fillId="2" borderId="0" xfId="4" applyNumberFormat="1" applyFont="1" applyFill="1" applyAlignment="1">
      <alignment horizontal="center" vertical="center"/>
    </xf>
    <xf numFmtId="10" fontId="3" fillId="2" borderId="0" xfId="0" applyNumberFormat="1" applyFont="1" applyFill="1" applyAlignment="1">
      <alignment vertical="center"/>
    </xf>
    <xf numFmtId="165" fontId="9" fillId="0" borderId="0" xfId="0" applyNumberFormat="1" applyFont="1"/>
    <xf numFmtId="4" fontId="9" fillId="0" borderId="0" xfId="0" applyNumberFormat="1" applyFont="1"/>
    <xf numFmtId="0" fontId="3" fillId="0" borderId="0" xfId="0" applyFont="1" applyAlignment="1">
      <alignment horizontal="center" vertical="center"/>
    </xf>
    <xf numFmtId="0" fontId="10" fillId="0" borderId="0" xfId="0" applyFont="1" applyAlignment="1">
      <alignment horizontal="center" vertical="center"/>
    </xf>
    <xf numFmtId="44" fontId="8" fillId="0" borderId="0" xfId="4" applyFont="1" applyFill="1" applyAlignment="1">
      <alignment horizontal="center" vertical="center"/>
    </xf>
    <xf numFmtId="10" fontId="8" fillId="0" borderId="0" xfId="4" applyNumberFormat="1" applyFont="1" applyFill="1" applyAlignment="1">
      <alignment horizontal="center" vertical="center"/>
    </xf>
    <xf numFmtId="0" fontId="9" fillId="0" borderId="0" xfId="0" applyFont="1" applyAlignment="1">
      <alignment horizontal="center" vertical="center"/>
    </xf>
    <xf numFmtId="0" fontId="3" fillId="0" borderId="0" xfId="0" applyFont="1" applyAlignment="1">
      <alignment horizontal="center" wrapText="1"/>
    </xf>
    <xf numFmtId="167" fontId="9" fillId="0" borderId="0" xfId="24" applyNumberFormat="1" applyFont="1" applyFill="1"/>
    <xf numFmtId="0" fontId="19" fillId="0" borderId="0" xfId="0" applyFont="1"/>
    <xf numFmtId="0" fontId="18" fillId="0" borderId="0" xfId="0" applyFont="1"/>
    <xf numFmtId="0" fontId="3" fillId="0" borderId="0" xfId="0" applyFont="1" applyAlignment="1">
      <alignment vertical="center" wrapText="1"/>
    </xf>
    <xf numFmtId="44" fontId="3" fillId="0" borderId="0" xfId="0" applyNumberFormat="1" applyFont="1"/>
    <xf numFmtId="44" fontId="12" fillId="0" borderId="0" xfId="4"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44" fontId="0" fillId="0" borderId="0" xfId="4" applyFont="1" applyBorder="1" applyAlignment="1">
      <alignment horizontal="center" vertical="center"/>
    </xf>
    <xf numFmtId="9" fontId="0" fillId="0" borderId="0" xfId="12" applyFont="1" applyBorder="1" applyAlignment="1">
      <alignment horizontal="center" vertical="center"/>
    </xf>
    <xf numFmtId="44" fontId="0" fillId="2" borderId="0" xfId="0" applyNumberFormat="1" applyFill="1" applyAlignment="1">
      <alignment horizontal="center" vertical="center"/>
    </xf>
    <xf numFmtId="44" fontId="0" fillId="0" borderId="0" xfId="0" applyNumberFormat="1" applyAlignment="1">
      <alignment horizontal="center" vertical="center"/>
    </xf>
    <xf numFmtId="2" fontId="0" fillId="2" borderId="0" xfId="0" applyNumberFormat="1" applyFill="1" applyAlignment="1">
      <alignment horizontal="center" vertical="center"/>
    </xf>
    <xf numFmtId="9" fontId="17" fillId="2" borderId="0" xfId="12" applyFont="1" applyFill="1" applyBorder="1" applyAlignment="1">
      <alignment horizontal="center" vertical="center"/>
    </xf>
    <xf numFmtId="168" fontId="0" fillId="0" borderId="0" xfId="0" applyNumberFormat="1" applyAlignment="1">
      <alignment horizontal="center" vertical="center"/>
    </xf>
    <xf numFmtId="165" fontId="0" fillId="0" borderId="0" xfId="0" applyNumberFormat="1" applyAlignment="1">
      <alignment horizontal="center" vertical="center"/>
    </xf>
    <xf numFmtId="0" fontId="20" fillId="3" borderId="2" xfId="0" applyFont="1" applyFill="1" applyBorder="1" applyAlignment="1">
      <alignment horizontal="center" vertical="center" wrapText="1"/>
    </xf>
    <xf numFmtId="10" fontId="20" fillId="3" borderId="2"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10" fontId="9" fillId="2"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44" fontId="9" fillId="2" borderId="3" xfId="4" applyFont="1" applyFill="1" applyBorder="1" applyAlignment="1">
      <alignment horizontal="center" vertical="center" wrapText="1"/>
    </xf>
    <xf numFmtId="0" fontId="9" fillId="2" borderId="7" xfId="0" applyFont="1" applyFill="1" applyBorder="1" applyAlignment="1">
      <alignment horizontal="center" vertical="center" wrapText="1"/>
    </xf>
    <xf numFmtId="0" fontId="20" fillId="2" borderId="4" xfId="0" applyFont="1" applyFill="1" applyBorder="1" applyAlignment="1">
      <alignment horizontal="center" vertical="center" wrapText="1"/>
    </xf>
    <xf numFmtId="10" fontId="9" fillId="2" borderId="4" xfId="0" applyNumberFormat="1" applyFont="1" applyFill="1" applyBorder="1" applyAlignment="1">
      <alignment horizontal="center" vertical="center" wrapText="1"/>
    </xf>
    <xf numFmtId="44" fontId="9" fillId="2" borderId="4" xfId="4"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9" xfId="0" applyFont="1" applyFill="1" applyBorder="1" applyAlignment="1">
      <alignment horizontal="center" vertical="center" wrapText="1"/>
    </xf>
    <xf numFmtId="44" fontId="9" fillId="2" borderId="9" xfId="4" applyFont="1" applyFill="1" applyBorder="1" applyAlignment="1">
      <alignment horizontal="center" vertical="center" wrapText="1"/>
    </xf>
    <xf numFmtId="0" fontId="9" fillId="2" borderId="10" xfId="0"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20" fillId="5" borderId="4" xfId="0" applyFont="1" applyFill="1" applyBorder="1" applyAlignment="1">
      <alignment horizontal="center" vertical="center" wrapText="1"/>
    </xf>
    <xf numFmtId="10" fontId="9" fillId="5" borderId="4" xfId="0" applyNumberFormat="1" applyFont="1" applyFill="1" applyBorder="1" applyAlignment="1">
      <alignment horizontal="center" vertical="center" wrapText="1"/>
    </xf>
    <xf numFmtId="44" fontId="9" fillId="5" borderId="4" xfId="4" applyFont="1" applyFill="1" applyBorder="1" applyAlignment="1">
      <alignment horizontal="center" vertical="center" wrapText="1"/>
    </xf>
    <xf numFmtId="0" fontId="9" fillId="5" borderId="5" xfId="0"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44" fontId="9" fillId="0" borderId="4" xfId="4" applyFont="1" applyFill="1" applyBorder="1" applyAlignment="1">
      <alignment horizontal="center" vertical="center" wrapText="1"/>
    </xf>
    <xf numFmtId="44" fontId="9" fillId="2" borderId="13" xfId="4" applyFont="1" applyFill="1" applyBorder="1" applyAlignment="1">
      <alignment vertical="center"/>
    </xf>
    <xf numFmtId="44" fontId="9" fillId="2" borderId="14" xfId="4" applyFont="1" applyFill="1" applyBorder="1" applyAlignment="1">
      <alignment horizontal="center" vertical="center" wrapText="1"/>
    </xf>
    <xf numFmtId="0" fontId="9" fillId="2" borderId="13" xfId="0" applyFont="1" applyFill="1" applyBorder="1" applyAlignment="1">
      <alignment horizontal="center" vertical="center" wrapText="1"/>
    </xf>
    <xf numFmtId="44" fontId="9" fillId="2" borderId="13" xfId="4" applyFont="1" applyFill="1" applyBorder="1" applyAlignment="1">
      <alignment horizontal="center" vertical="center" wrapText="1"/>
    </xf>
    <xf numFmtId="0" fontId="20" fillId="3" borderId="8" xfId="0" applyFont="1" applyFill="1" applyBorder="1" applyAlignment="1">
      <alignment horizontal="center" vertical="center" wrapText="1"/>
    </xf>
    <xf numFmtId="165" fontId="20" fillId="3" borderId="8" xfId="0" applyNumberFormat="1" applyFont="1" applyFill="1" applyBorder="1" applyAlignment="1">
      <alignment horizontal="center" vertical="center" wrapText="1"/>
    </xf>
    <xf numFmtId="44" fontId="20" fillId="3" borderId="8" xfId="4" applyFont="1" applyFill="1" applyBorder="1" applyAlignment="1">
      <alignment horizontal="center" vertical="center" wrapText="1"/>
    </xf>
    <xf numFmtId="9" fontId="20" fillId="3" borderId="8" xfId="12" applyFont="1" applyFill="1" applyBorder="1" applyAlignment="1">
      <alignment horizontal="center" vertical="center" wrapText="1"/>
    </xf>
    <xf numFmtId="10" fontId="20" fillId="3" borderId="8" xfId="12" applyNumberFormat="1" applyFont="1" applyFill="1" applyBorder="1" applyAlignment="1">
      <alignment horizontal="center" vertical="center" wrapText="1"/>
    </xf>
    <xf numFmtId="0" fontId="9" fillId="2" borderId="8" xfId="0" applyFont="1" applyFill="1" applyBorder="1" applyAlignment="1">
      <alignment vertical="center" wrapText="1"/>
    </xf>
    <xf numFmtId="0" fontId="9" fillId="2" borderId="20" xfId="0" applyFont="1" applyFill="1" applyBorder="1" applyAlignment="1">
      <alignment horizontal="center" vertical="center" wrapText="1"/>
    </xf>
    <xf numFmtId="9" fontId="9" fillId="2" borderId="20" xfId="12" applyFont="1" applyFill="1" applyBorder="1" applyAlignment="1">
      <alignment horizontal="center" vertical="center" wrapText="1"/>
    </xf>
    <xf numFmtId="0" fontId="9" fillId="2" borderId="8" xfId="0"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9" fontId="9" fillId="2" borderId="8" xfId="12" applyFont="1" applyFill="1" applyBorder="1" applyAlignment="1">
      <alignment horizontal="center" vertical="center" wrapText="1"/>
    </xf>
    <xf numFmtId="9" fontId="9" fillId="2" borderId="8"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44" fontId="9" fillId="2" borderId="8" xfId="4" applyFont="1" applyFill="1" applyBorder="1" applyAlignment="1">
      <alignment horizontal="center" vertical="center" wrapText="1"/>
    </xf>
    <xf numFmtId="9" fontId="3" fillId="2" borderId="8" xfId="12" applyFont="1" applyFill="1" applyBorder="1" applyAlignment="1">
      <alignment horizontal="center" vertical="center" wrapText="1"/>
    </xf>
    <xf numFmtId="2" fontId="9" fillId="2" borderId="8" xfId="0" applyNumberFormat="1" applyFont="1" applyFill="1" applyBorder="1" applyAlignment="1">
      <alignment horizontal="center" vertical="center" wrapText="1"/>
    </xf>
    <xf numFmtId="166" fontId="3" fillId="2" borderId="8" xfId="12" applyNumberFormat="1" applyFont="1" applyFill="1" applyBorder="1" applyAlignment="1">
      <alignment horizontal="center" vertical="center" wrapText="1"/>
    </xf>
    <xf numFmtId="166" fontId="9" fillId="2" borderId="8" xfId="12" applyNumberFormat="1" applyFont="1" applyFill="1" applyBorder="1" applyAlignment="1">
      <alignment horizontal="center" vertical="center" wrapText="1"/>
    </xf>
    <xf numFmtId="44" fontId="9" fillId="0" borderId="8" xfId="4" applyFont="1" applyFill="1" applyBorder="1" applyAlignment="1">
      <alignment horizontal="center" vertical="center" wrapText="1"/>
    </xf>
    <xf numFmtId="0" fontId="9" fillId="2" borderId="22" xfId="0" applyFont="1" applyFill="1" applyBorder="1" applyAlignment="1">
      <alignment vertical="center" wrapText="1"/>
    </xf>
    <xf numFmtId="0" fontId="9" fillId="2" borderId="20" xfId="0" applyFont="1" applyFill="1" applyBorder="1" applyAlignment="1">
      <alignment vertical="center" wrapText="1"/>
    </xf>
    <xf numFmtId="1" fontId="9" fillId="2" borderId="20" xfId="0" applyNumberFormat="1" applyFont="1" applyFill="1" applyBorder="1" applyAlignment="1">
      <alignment horizontal="center" vertical="center" wrapText="1"/>
    </xf>
    <xf numFmtId="0" fontId="9" fillId="2" borderId="4" xfId="0" applyFont="1" applyFill="1" applyBorder="1" applyAlignment="1">
      <alignment vertical="center" wrapText="1"/>
    </xf>
    <xf numFmtId="1" fontId="9" fillId="2" borderId="4" xfId="0" applyNumberFormat="1" applyFont="1" applyFill="1" applyBorder="1" applyAlignment="1">
      <alignment horizontal="center" vertical="center" wrapText="1"/>
    </xf>
    <xf numFmtId="9" fontId="9" fillId="2" borderId="4" xfId="12" applyFont="1" applyFill="1" applyBorder="1" applyAlignment="1">
      <alignment horizontal="center" vertical="center" wrapText="1"/>
    </xf>
    <xf numFmtId="9" fontId="3" fillId="2" borderId="4" xfId="12" applyFont="1" applyFill="1" applyBorder="1" applyAlignment="1">
      <alignment horizontal="center" vertical="center" wrapText="1"/>
    </xf>
    <xf numFmtId="0" fontId="0" fillId="6" borderId="0" xfId="0" applyFill="1"/>
    <xf numFmtId="44" fontId="9" fillId="2" borderId="16" xfId="4" applyFont="1" applyFill="1" applyBorder="1" applyAlignment="1">
      <alignment vertical="center" wrapText="1"/>
    </xf>
    <xf numFmtId="44" fontId="9" fillId="2" borderId="17" xfId="4" applyFont="1" applyFill="1" applyBorder="1" applyAlignment="1">
      <alignment vertical="center" wrapText="1"/>
    </xf>
    <xf numFmtId="44" fontId="9" fillId="2" borderId="10" xfId="4" applyFont="1" applyFill="1" applyBorder="1" applyAlignment="1">
      <alignment vertical="center" wrapText="1"/>
    </xf>
    <xf numFmtId="44" fontId="9" fillId="2" borderId="5" xfId="4" applyFont="1" applyFill="1" applyBorder="1" applyAlignment="1">
      <alignment horizontal="center" vertical="center" wrapText="1"/>
    </xf>
    <xf numFmtId="44" fontId="9" fillId="2" borderId="29" xfId="4" applyFont="1" applyFill="1" applyBorder="1" applyAlignment="1">
      <alignment vertical="center" wrapText="1"/>
    </xf>
    <xf numFmtId="44" fontId="9" fillId="2" borderId="4" xfId="4" applyFont="1" applyFill="1" applyBorder="1" applyAlignment="1">
      <alignment vertical="center" wrapText="1"/>
    </xf>
    <xf numFmtId="9" fontId="9" fillId="2" borderId="23" xfId="12"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10" fontId="9" fillId="2" borderId="9" xfId="0" applyNumberFormat="1" applyFont="1" applyFill="1" applyBorder="1" applyAlignment="1">
      <alignment horizontal="center" vertical="center" wrapText="1"/>
    </xf>
    <xf numFmtId="10" fontId="9" fillId="2" borderId="10"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20" fillId="5" borderId="10" xfId="0" applyFont="1" applyFill="1" applyBorder="1" applyAlignment="1">
      <alignment horizontal="center" vertical="center" wrapText="1"/>
    </xf>
    <xf numFmtId="10" fontId="9" fillId="5" borderId="10"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8" xfId="0" applyFont="1" applyFill="1" applyBorder="1" applyAlignment="1">
      <alignment horizontal="center" vertical="center" wrapText="1"/>
    </xf>
    <xf numFmtId="10" fontId="9" fillId="2" borderId="18"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center" vertical="center" wrapText="1"/>
    </xf>
    <xf numFmtId="0" fontId="13" fillId="2" borderId="0" xfId="0" applyFont="1" applyFill="1"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44" fontId="9" fillId="2" borderId="20" xfId="4" applyFont="1" applyFill="1" applyBorder="1" applyAlignment="1">
      <alignment horizontal="center" vertical="center" wrapText="1"/>
    </xf>
    <xf numFmtId="44" fontId="9" fillId="2" borderId="21" xfId="4" applyFont="1" applyFill="1" applyBorder="1" applyAlignment="1">
      <alignment horizontal="center" vertical="center" wrapText="1"/>
    </xf>
    <xf numFmtId="44" fontId="9" fillId="2" borderId="22" xfId="4" applyFont="1" applyFill="1" applyBorder="1" applyAlignment="1">
      <alignment horizontal="center" vertical="center" wrapText="1"/>
    </xf>
    <xf numFmtId="9" fontId="9" fillId="2" borderId="20" xfId="12" applyFont="1" applyFill="1" applyBorder="1" applyAlignment="1">
      <alignment horizontal="center" vertical="center" wrapText="1"/>
    </xf>
    <xf numFmtId="9" fontId="9" fillId="2" borderId="21" xfId="12" applyFont="1" applyFill="1" applyBorder="1" applyAlignment="1">
      <alignment horizontal="center" vertical="center" wrapText="1"/>
    </xf>
    <xf numFmtId="9" fontId="9" fillId="2" borderId="22" xfId="12" applyFont="1" applyFill="1" applyBorder="1" applyAlignment="1">
      <alignment horizontal="center" vertical="center" wrapText="1"/>
    </xf>
    <xf numFmtId="9" fontId="9" fillId="2" borderId="31" xfId="12" applyFont="1" applyFill="1" applyBorder="1" applyAlignment="1">
      <alignment horizontal="center" vertical="center" wrapText="1"/>
    </xf>
    <xf numFmtId="9" fontId="9" fillId="2" borderId="32" xfId="12" applyFont="1" applyFill="1" applyBorder="1" applyAlignment="1">
      <alignment horizontal="center" vertical="center" wrapText="1"/>
    </xf>
    <xf numFmtId="44" fontId="9" fillId="0" borderId="20" xfId="4" applyFont="1" applyFill="1" applyBorder="1" applyAlignment="1">
      <alignment horizontal="center" vertical="center" wrapText="1"/>
    </xf>
    <xf numFmtId="44" fontId="9" fillId="0" borderId="21" xfId="4" applyFont="1" applyFill="1" applyBorder="1" applyAlignment="1">
      <alignment horizontal="center" vertical="center" wrapText="1"/>
    </xf>
    <xf numFmtId="44" fontId="9" fillId="0" borderId="22" xfId="4" applyFont="1" applyFill="1" applyBorder="1" applyAlignment="1">
      <alignment horizontal="center" vertical="center" wrapText="1"/>
    </xf>
    <xf numFmtId="10" fontId="9" fillId="2" borderId="20" xfId="12" applyNumberFormat="1" applyFont="1" applyFill="1" applyBorder="1" applyAlignment="1">
      <alignment horizontal="center" vertical="center" wrapText="1"/>
    </xf>
    <xf numFmtId="10" fontId="9" fillId="2" borderId="21" xfId="12" applyNumberFormat="1" applyFont="1" applyFill="1" applyBorder="1" applyAlignment="1">
      <alignment horizontal="center" vertical="center" wrapText="1"/>
    </xf>
    <xf numFmtId="10" fontId="9" fillId="2" borderId="22" xfId="12" applyNumberFormat="1" applyFont="1" applyFill="1" applyBorder="1" applyAlignment="1">
      <alignment horizontal="center" vertical="center" wrapText="1"/>
    </xf>
    <xf numFmtId="10" fontId="20" fillId="2" borderId="20" xfId="12" applyNumberFormat="1" applyFont="1" applyFill="1" applyBorder="1" applyAlignment="1">
      <alignment horizontal="center" vertical="center" wrapText="1"/>
    </xf>
    <xf numFmtId="10" fontId="20" fillId="2" borderId="21" xfId="12" applyNumberFormat="1" applyFont="1" applyFill="1" applyBorder="1" applyAlignment="1">
      <alignment horizontal="center" vertical="center" wrapText="1"/>
    </xf>
    <xf numFmtId="10" fontId="20" fillId="2" borderId="22" xfId="12"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4" fontId="9" fillId="2" borderId="30" xfId="4" applyFont="1" applyFill="1" applyBorder="1" applyAlignment="1">
      <alignment horizontal="center" vertical="center" wrapText="1"/>
    </xf>
    <xf numFmtId="44" fontId="9" fillId="2" borderId="31" xfId="4" applyFont="1" applyFill="1" applyBorder="1" applyAlignment="1">
      <alignment horizontal="center" vertical="center" wrapText="1"/>
    </xf>
    <xf numFmtId="44" fontId="9" fillId="2" borderId="32" xfId="4" applyFont="1" applyFill="1" applyBorder="1" applyAlignment="1">
      <alignment horizontal="center" vertical="center" wrapText="1"/>
    </xf>
    <xf numFmtId="9" fontId="9" fillId="2" borderId="9" xfId="12" applyFont="1" applyFill="1" applyBorder="1" applyAlignment="1">
      <alignment horizontal="center" vertical="center" wrapText="1"/>
    </xf>
    <xf numFmtId="9" fontId="9" fillId="2" borderId="18" xfId="12" applyFont="1" applyFill="1" applyBorder="1" applyAlignment="1">
      <alignment horizontal="center" vertical="center" wrapText="1"/>
    </xf>
    <xf numFmtId="9" fontId="9" fillId="2" borderId="33" xfId="12" applyFont="1" applyFill="1" applyBorder="1" applyAlignment="1">
      <alignment horizontal="center" vertical="center" wrapText="1"/>
    </xf>
    <xf numFmtId="9" fontId="9" fillId="2" borderId="34" xfId="12" applyFont="1" applyFill="1" applyBorder="1" applyAlignment="1">
      <alignment horizontal="center" vertical="center" wrapText="1"/>
    </xf>
    <xf numFmtId="0" fontId="20" fillId="2" borderId="8" xfId="0" applyFont="1" applyFill="1" applyBorder="1" applyAlignment="1">
      <alignment horizontal="center" vertical="center" wrapText="1"/>
    </xf>
  </cellXfs>
  <cellStyles count="25">
    <cellStyle name="Hipervínculo" xfId="6" builtinId="8"/>
    <cellStyle name="Millares" xfId="24" builtinId="3"/>
    <cellStyle name="Millares 2" xfId="10" xr:uid="{670F9159-FCBC-42A0-A3B7-C3F110C7E4FC}"/>
    <cellStyle name="Millares 2 2" xfId="13" xr:uid="{8266FC2B-F6F3-4DBF-895C-457C03A6EB32}"/>
    <cellStyle name="Millares 3" xfId="14" xr:uid="{0276C187-98F0-40F7-A63A-7AD87D3BC533}"/>
    <cellStyle name="Moneda" xfId="4" builtinId="4"/>
    <cellStyle name="Moneda [0] 2" xfId="2" xr:uid="{72125FE6-D2FB-47E9-9A0D-952CEFB9474C}"/>
    <cellStyle name="Moneda 2" xfId="8" xr:uid="{925AF30A-288F-479E-BE41-D74DAD4EEF2C}"/>
    <cellStyle name="Moneda 2 2" xfId="15" xr:uid="{C7D409FA-CE75-4143-A968-276988DAF128}"/>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3" xfId="17" xr:uid="{E985A3DC-96D6-470B-9D68-6F0E841990EB}"/>
    <cellStyle name="Moneda 3 3" xfId="7" xr:uid="{CC5015B6-C4F6-43B8-9A05-5116CB93819F}"/>
    <cellStyle name="Moneda 3 3 2" xfId="18" xr:uid="{0C111964-0AD9-4C6D-8B82-86BDEBDE4F3C}"/>
    <cellStyle name="Moneda 3 4" xfId="19" xr:uid="{BBFFA1BF-69E4-4147-9B54-629EF0601EA5}"/>
    <cellStyle name="Moneda 4" xfId="11" xr:uid="{180790AE-D332-4519-8505-2B987208F931}"/>
    <cellStyle name="Moneda 4 2" xfId="20" xr:uid="{CC128537-7350-4DF0-87B3-ED2A90CE4883}"/>
    <cellStyle name="Moneda 5" xfId="21" xr:uid="{3DB6A861-329C-4F46-B293-9FA388FE0E6F}"/>
    <cellStyle name="Moneda 6" xfId="22" xr:uid="{CBF1E1B6-E554-4B42-97C6-A29DEB996AE8}"/>
    <cellStyle name="Moneda 7" xfId="23" xr:uid="{168240C1-C2CA-4BFA-89CC-B6D8302E0384}"/>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FF7171"/>
      <color rgb="FFFFFF99"/>
      <color rgb="FFFF4F4F"/>
      <color rgb="FFFF2F2F"/>
      <color rgb="FFFF3300"/>
      <color rgb="FFFF0000"/>
      <color rgb="FFFFFF66"/>
      <color rgb="FF000099"/>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2026 - PRIMER TRIMESTRE</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del primer trimestre del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2026 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xdr:colOff>
      <xdr:row>68</xdr:row>
      <xdr:rowOff>21029</xdr:rowOff>
    </xdr:from>
    <xdr:to>
      <xdr:col>4</xdr:col>
      <xdr:colOff>728382</xdr:colOff>
      <xdr:row>69</xdr:row>
      <xdr:rowOff>275029</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3607" y="25439488"/>
          <a:ext cx="12178002" cy="575192"/>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2026</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158323</xdr:rowOff>
    </xdr:from>
    <xdr:to>
      <xdr:col>4</xdr:col>
      <xdr:colOff>890650</xdr:colOff>
      <xdr:row>47</xdr:row>
      <xdr:rowOff>0</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838193"/>
          <a:ext cx="12333582" cy="472787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avance del primer trimestre del Plan de accion 2026</a:t>
          </a:r>
          <a:r>
            <a:rPr lang="es-ES"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2026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avance del Plan de Acción 2026 primero trimestre.</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INICIATIVAS PLAN DE ACCIÓN 2026 - PRIMER TRIMESTRE</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2026,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72823</xdr:colOff>
      <xdr:row>45</xdr:row>
      <xdr:rowOff>173182</xdr:rowOff>
    </xdr:from>
    <xdr:to>
      <xdr:col>1</xdr:col>
      <xdr:colOff>15629658</xdr:colOff>
      <xdr:row>62</xdr:row>
      <xdr:rowOff>144319</xdr:rowOff>
    </xdr:to>
    <xdr:sp macro="" textlink="">
      <xdr:nvSpPr>
        <xdr:cNvPr id="5" name="CuadroTexto 5">
          <a:extLst>
            <a:ext uri="{FF2B5EF4-FFF2-40B4-BE49-F238E27FC236}">
              <a16:creationId xmlns:a16="http://schemas.microsoft.com/office/drawing/2014/main" id="{7FFA5AE5-EF0F-4E7A-AF13-A8C34A26B2E3}"/>
            </a:ext>
          </a:extLst>
        </xdr:cNvPr>
        <xdr:cNvSpPr txBox="1"/>
      </xdr:nvSpPr>
      <xdr:spPr>
        <a:xfrm>
          <a:off x="72823" y="9510568"/>
          <a:ext cx="16350585" cy="577272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"Programado Actividades 1T":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actividades programadas con corte al primer trimestre de la vigencia 2026.</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"Avance Actividades 1T":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actividades con corte al</a:t>
          </a:r>
          <a:r>
            <a:rPr lang="es-CO" sz="11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primer trimestre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la vigencia 2026.</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"Desviación actividades"</a:t>
          </a:r>
          <a:r>
            <a:rPr lang="es-CO" sz="1100" b="1">
              <a:solidFill>
                <a:schemeClr val="dk1"/>
              </a:solidFill>
              <a:effectLst/>
              <a:latin typeface="+mn-lt"/>
              <a:ea typeface="+mn-ea"/>
              <a:cs typeface="+mn-cs"/>
            </a:rPr>
            <a: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actividades programadas.  Se calcula restando el % de avance sobre  %programado / % programado. </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"Programado Indicadores 1T":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indicadores programadas con corte al primer trimestre de la vigencia 2026.</a:t>
          </a:r>
        </a:p>
        <a:p>
          <a:pPr marL="0" indent="0"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"Avance Indicadores 1T":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indicadores con corte al primer trimestre de la vigencia 2026.</a:t>
          </a:r>
        </a:p>
        <a:p>
          <a:pPr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O "Desviación indicadores":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indicadores programados.  Se calcula restando el % de avance sobre %programado / % programado</a:t>
          </a:r>
          <a:r>
            <a:rPr lang="es-CO" sz="1100">
              <a:solidFill>
                <a:schemeClr val="dk1"/>
              </a:solidFill>
              <a:effectLst/>
              <a:latin typeface="+mn-lt"/>
              <a:ea typeface="+mn-ea"/>
              <a:cs typeface="+mn-cs"/>
            </a:rPr>
            <a:t>. </a:t>
          </a:r>
          <a:endParaRPr lang="es-CO">
            <a:effectLst/>
          </a:endParaRPr>
        </a:p>
        <a:p>
          <a:pPr eaLnBrk="1" fontAlgn="auto" latinLnBrk="0" hangingPunct="1"/>
          <a:r>
            <a:rPr lang="es-419"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P "Observaciones": </a:t>
          </a: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ejecutado por proyecto de inversión inversión asociado a la iniciativa.</a:t>
          </a:r>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"Ejecución presupuestal acumulada (Obligaciones)”: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Indica el valor ejecutado de la iniciativa en términos de las obligaciones acumuladas en el periodo comprendido entre el inicio del año fiscal y hasta la fecha de corte del informe.</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1. Según la definición del Ministerio de Hacienda y Crédito Público, “se entiende por obligación el monto adeudado producto del desarrollo de los compromisos adquiridos por el valor equivalente a los bienes recibidos, servicios prestados y demás exigibilidades pendientes de pago, incluidos anticipos no pagados que se hayan pactado en desarrollo de las normas presupuestales y de contratación administrativa” (Resolución 036 de 1998).</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La gestión de actividades corresponde a todo el conjunto de acciones necesarias para obtener los resultados o productos propuestos en la iniciativa y que depende del área ejecutora.</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Teniendo en cuenta la gestión de los proyectos de las iniciativas y la dinámica entre actividades, indicadores y ejecución presupuestal , se puede presentar los siguientes casos mas representativos los cuales serán explicados por el área responsable:</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1. Cumplimiento total de actividades, cumplimiento total o mayor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2. Cumplimiento total de actividades, cumplimiento parcial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3. Cumplimiento parcial de actividades, cumplimiento parcial de indicadores y ejecución parcial presupuestal.</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4. Cumplimiento parcial de actividades, cumplimiento parcial de indicadores y ejecución total presupuestal.</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Los colores que se encuentran en la hoja de iniciativas corresponden al nivel de rezago con el que cuenta la iniciativa:</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Amarillo: Desviación superior al 5% e inferior al 24%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Rojo: Desviación superior al 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510760</xdr:colOff>
      <xdr:row>0</xdr:row>
      <xdr:rowOff>204998</xdr:rowOff>
    </xdr:from>
    <xdr:to>
      <xdr:col>20</xdr:col>
      <xdr:colOff>3457222</xdr:colOff>
      <xdr:row>3</xdr:row>
      <xdr:rowOff>282222</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510760" y="204998"/>
          <a:ext cx="53958129" cy="994446"/>
        </a:xfrm>
        <a:prstGeom prst="round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solidFill>
              <a:sysClr val="windowText" lastClr="000000"/>
            </a:solidFill>
          </a:endParaRPr>
        </a:p>
      </xdr:txBody>
    </xdr:sp>
    <xdr:clientData/>
  </xdr:twoCellAnchor>
  <xdr:oneCellAnchor>
    <xdr:from>
      <xdr:col>8</xdr:col>
      <xdr:colOff>4581616</xdr:colOff>
      <xdr:row>1</xdr:row>
      <xdr:rowOff>2884</xdr:rowOff>
    </xdr:from>
    <xdr:ext cx="17602695" cy="873500"/>
    <xdr:sp macro="" textlink="">
      <xdr:nvSpPr>
        <xdr:cNvPr id="4" name="CuadroTexto 2">
          <a:extLst>
            <a:ext uri="{FF2B5EF4-FFF2-40B4-BE49-F238E27FC236}">
              <a16:creationId xmlns:a16="http://schemas.microsoft.com/office/drawing/2014/main" id="{8E2DDE67-C427-4A28-9D0B-45F61AD95BDB}"/>
            </a:ext>
          </a:extLst>
        </xdr:cNvPr>
        <xdr:cNvSpPr txBox="1"/>
      </xdr:nvSpPr>
      <xdr:spPr>
        <a:xfrm>
          <a:off x="16082172" y="355662"/>
          <a:ext cx="17602695" cy="87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4400" b="1" baseline="0">
              <a:solidFill>
                <a:sysClr val="windowText" lastClr="000000"/>
              </a:solidFill>
              <a:latin typeface="+mn-lt"/>
              <a:ea typeface="+mn-ea"/>
              <a:cs typeface="+mn-cs"/>
            </a:rPr>
            <a:t>ANEXO 1  INICIATIVAS PLAN DE ACCIÓN 2026 - PRIMER TRIMESTRE</a:t>
          </a:r>
          <a:r>
            <a:rPr lang="es-CO" sz="4400" b="1" baseline="0">
              <a:solidFill>
                <a:sysClr val="windowText" lastClr="000000"/>
              </a:solidFill>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14098</xdr:rowOff>
    </xdr:from>
    <xdr:ext cx="12045276" cy="6692545"/>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8"/>
          <a:ext cx="12045276" cy="6692545"/>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2026 - 1T</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100">
              <a:solidFill>
                <a:schemeClr val="bg2">
                  <a:lumMod val="50000"/>
                </a:schemeClr>
              </a:solidFill>
              <a:effectLst/>
              <a:latin typeface="Arial" panose="020B0604020202020204" pitchFamily="34" charset="0"/>
              <a:ea typeface="+mn-ea"/>
              <a:cs typeface="Arial" panose="020B0604020202020204" pitchFamily="34" charset="0"/>
            </a:rPr>
            <a:t>A continuación se presenta el reporte de avance del Plan de Acción a nivel de proyectos e indicadores, la información se distribuye de la sigiuiente manera teniendo en cuenta que la primera columna es la "A" de izquierda a derecha.</a:t>
          </a:r>
        </a:p>
        <a:p>
          <a:endParaRPr lang="es-CO" sz="1100">
            <a:solidFill>
              <a:schemeClr val="bg2">
                <a:lumMod val="50000"/>
              </a:schemeClr>
            </a:solidFill>
            <a:effectLst/>
            <a:latin typeface="Arial" panose="020B0604020202020204" pitchFamily="34" charset="0"/>
            <a:ea typeface="+mn-ea"/>
            <a:cs typeface="Arial" panose="020B0604020202020204" pitchFamily="34" charset="0"/>
          </a:endParaRPr>
        </a:p>
        <a:p>
          <a:r>
            <a:rPr lang="es-CO" sz="11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1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2026, se definen como el componente básico o módulo articulador del esquema de planeación estratégica adoptado por el Ministerio TIC , como cabeza de sector.</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F </a:t>
          </a:r>
          <a:r>
            <a:rPr lang="en-US" sz="1100" b="1">
              <a:solidFill>
                <a:schemeClr val="bg2">
                  <a:lumMod val="50000"/>
                </a:schemeClr>
              </a:solidFill>
              <a:effectLst/>
              <a:latin typeface="Arial" panose="020B0604020202020204" pitchFamily="34" charset="0"/>
              <a:ea typeface="+mn-ea"/>
              <a:cs typeface="Arial" panose="020B0604020202020204" pitchFamily="34" charset="0"/>
            </a:rPr>
            <a:t>"Obligaciones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Indica el valor ejecutado del proyecto del Plan de Acción, en términos de las obligaciones acumuladas en el periodo comprendido entre el inicio del año fiscal y hasta la fecha de corte del informe.</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G </a:t>
          </a:r>
          <a:r>
            <a:rPr lang="es-CO" sz="1100" b="1">
              <a:solidFill>
                <a:schemeClr val="bg2">
                  <a:lumMod val="50000"/>
                </a:schemeClr>
              </a:solidFill>
              <a:effectLst/>
              <a:latin typeface="Arial" panose="020B0604020202020204" pitchFamily="34" charset="0"/>
              <a:ea typeface="+mn-ea"/>
              <a:cs typeface="Arial" panose="020B0604020202020204" pitchFamily="34" charset="0"/>
            </a:rPr>
            <a:t>"% Ejecución Proyecto PA</a:t>
          </a:r>
          <a:r>
            <a:rPr lang="es-CO" sz="1100" b="0">
              <a:solidFill>
                <a:schemeClr val="bg2">
                  <a:lumMod val="50000"/>
                </a:schemeClr>
              </a:solidFill>
              <a:effectLst/>
              <a:latin typeface="Arial" panose="020B0604020202020204" pitchFamily="34" charset="0"/>
              <a:ea typeface="+mn-ea"/>
              <a:cs typeface="Arial" panose="020B0604020202020204" pitchFamily="34" charset="0"/>
            </a:rPr>
            <a:t>": Corresponde al cálculo (Obligaciones Proyecto / Apropiación Proyecto), el cual refleja el porcentaje de ejecución presupuestal del mismo. </a:t>
          </a:r>
          <a:endParaRPr lang="en-US" sz="1100" b="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H "Indicador":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I "Meta":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J "Programado 1T (Unidades)":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las unidades programadas  del indicador para el primer trimestre de la vigencia correspondiente a 2026.</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K "Programado 1T (Porcentaje)":</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porcentaje del indicador para el primer trimestre de la vigencia correspondiente a 2026.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L " Avance Acumulado 1T (Unidades)"</a:t>
          </a:r>
          <a:r>
            <a:rPr lang="en-US" sz="1100">
              <a:solidFill>
                <a:schemeClr val="bg2">
                  <a:lumMod val="50000"/>
                </a:schemeClr>
              </a:solidFill>
              <a:effectLst/>
              <a:latin typeface="Arial" panose="020B0604020202020204" pitchFamily="34" charset="0"/>
              <a:ea typeface="+mn-ea"/>
              <a:cs typeface="Arial" panose="020B0604020202020204" pitchFamily="34" charset="0"/>
            </a:rPr>
            <a:t> Expresa el flujo en el avance de unidades del indicador para la vigencia correspondiente a 2026.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M " Avance Acumulado 1T (Porcentaje)":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el avance en porcentaje del indicador para la vigencia correspondiente a 2026.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N " Rezago Acumulado Indicadores": </a:t>
          </a:r>
          <a:r>
            <a:rPr lang="en-US" sz="1100">
              <a:solidFill>
                <a:schemeClr val="bg2">
                  <a:lumMod val="50000"/>
                </a:schemeClr>
              </a:solidFill>
              <a:effectLst/>
              <a:latin typeface="Arial" panose="020B0604020202020204" pitchFamily="34" charset="0"/>
              <a:ea typeface="+mn-ea"/>
              <a:cs typeface="Arial" panose="020B0604020202020204" pitchFamily="34" charset="0"/>
            </a:rPr>
            <a:t>Variación porcentual entre la programación y el avance acumulado para la vigencia correpondiente 2026.</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O "Dependencia responsable":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P "Líder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1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31750</xdr:rowOff>
    </xdr:from>
    <xdr:to>
      <xdr:col>16</xdr:col>
      <xdr:colOff>6198</xdr:colOff>
      <xdr:row>2</xdr:row>
      <xdr:rowOff>997275</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0" y="31750"/>
          <a:ext cx="29152698" cy="1568775"/>
        </a:xfrm>
        <a:prstGeom prst="roundRect">
          <a:avLst>
            <a:gd name="adj" fmla="val 50000"/>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4400" b="1" baseline="0">
              <a:solidFill>
                <a:sysClr val="windowText" lastClr="000000"/>
              </a:solidFill>
              <a:latin typeface="+mn-lt"/>
              <a:ea typeface="+mn-ea"/>
              <a:cs typeface="+mn-cs"/>
            </a:rPr>
            <a:t>ANEXO</a:t>
          </a:r>
          <a:r>
            <a:rPr lang="es-CO" sz="6000" baseline="0">
              <a:solidFill>
                <a:sysClr val="windowText" lastClr="000000"/>
              </a:solidFill>
            </a:rPr>
            <a:t> </a:t>
          </a:r>
          <a:r>
            <a:rPr lang="es-CO" sz="4400" b="1" baseline="0">
              <a:solidFill>
                <a:sysClr val="windowText" lastClr="000000"/>
              </a:solidFill>
              <a:latin typeface="+mn-lt"/>
              <a:ea typeface="+mn-ea"/>
              <a:cs typeface="+mn-cs"/>
            </a:rPr>
            <a:t>2 AVANCE PROYECTOS E INDICADORES PLAN DE ACCIÓN 2026 - 1T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rcarroll/Documents/2014/00%20Plan%20de%20acci&#243;n/07%20PA2015/Indicadores%20Plan%20Vive%20Digital%20OAPES.xlsx" TargetMode="External"/><Relationship Id="rId1" Type="http://schemas.openxmlformats.org/officeDocument/2006/relationships/externalLinkPath" Target="/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rogramas-de-Transparencia-y-Etica-Publica-PTEP/"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trategico-TI/"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238"/>
  <sheetViews>
    <sheetView showGridLines="0" view="pageBreakPreview" topLeftCell="A89" zoomScale="82" zoomScaleNormal="66" zoomScaleSheetLayoutView="82" workbookViewId="0">
      <selection activeCell="A56" sqref="A56:E112"/>
    </sheetView>
  </sheetViews>
  <sheetFormatPr baseColWidth="10" defaultColWidth="11.453125" defaultRowHeight="14.5" x14ac:dyDescent="0.35"/>
  <cols>
    <col min="1" max="1" width="11.453125" customWidth="1"/>
    <col min="2" max="2" width="42.1796875" customWidth="1"/>
    <col min="3" max="3" width="47.1796875" customWidth="1"/>
    <col min="4" max="4" width="71.1796875" customWidth="1"/>
    <col min="5" max="5" width="17.453125" customWidth="1"/>
    <col min="6" max="6" width="2.453125" customWidth="1"/>
    <col min="13" max="13" width="20.453125" customWidth="1"/>
    <col min="17" max="17" width="95.1796875" customWidth="1"/>
  </cols>
  <sheetData>
    <row r="1" spans="1:5" ht="120" customHeight="1" x14ac:dyDescent="0.35">
      <c r="A1" s="2"/>
      <c r="B1" s="1"/>
      <c r="C1" s="1"/>
      <c r="D1" s="1"/>
      <c r="E1" s="1"/>
    </row>
    <row r="2" spans="1:5" ht="35.25" customHeight="1" x14ac:dyDescent="0.35">
      <c r="A2" s="1"/>
      <c r="B2" s="1"/>
      <c r="C2" s="1"/>
      <c r="D2" s="1"/>
      <c r="E2" s="1"/>
    </row>
    <row r="3" spans="1:5" x14ac:dyDescent="0.35">
      <c r="A3" s="1"/>
      <c r="B3" s="1"/>
      <c r="C3" s="1"/>
      <c r="D3" s="1"/>
      <c r="E3" s="1"/>
    </row>
    <row r="4" spans="1:5" ht="15.75" customHeight="1" x14ac:dyDescent="0.35">
      <c r="A4" s="1"/>
      <c r="B4" s="1"/>
      <c r="C4" s="1"/>
      <c r="D4" s="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ht="26.25" customHeight="1" x14ac:dyDescent="0.35">
      <c r="A21" s="1"/>
      <c r="B21" s="1"/>
      <c r="C21" s="1"/>
      <c r="D21" s="1"/>
      <c r="E21" s="1"/>
    </row>
    <row r="22" spans="1:5" x14ac:dyDescent="0.35">
      <c r="A22" s="1"/>
      <c r="B22" s="1"/>
      <c r="C22" s="1"/>
      <c r="D22" s="1"/>
      <c r="E22" s="1"/>
    </row>
    <row r="23" spans="1:5" ht="27" customHeight="1" x14ac:dyDescent="0.35">
      <c r="A23" s="1"/>
      <c r="B23" s="1"/>
      <c r="C23" s="1"/>
      <c r="D23" s="1"/>
      <c r="E23" s="1"/>
    </row>
    <row r="24" spans="1:5" x14ac:dyDescent="0.35">
      <c r="A24" s="1"/>
      <c r="B24" s="1"/>
      <c r="C24" s="1"/>
      <c r="D24" s="1"/>
      <c r="E24" s="1"/>
    </row>
    <row r="25" spans="1:5" ht="24.75" customHeight="1" x14ac:dyDescent="0.35">
      <c r="A25" s="1"/>
      <c r="B25" s="1"/>
      <c r="C25" s="1"/>
      <c r="D25" s="1"/>
      <c r="E25" s="1"/>
    </row>
    <row r="26" spans="1:5" ht="42.75" customHeight="1" x14ac:dyDescent="0.35">
      <c r="A26" s="1"/>
      <c r="B26" s="1"/>
      <c r="C26" s="1"/>
      <c r="D26" s="1"/>
      <c r="E26" s="1"/>
    </row>
    <row r="27" spans="1:5" ht="22.5" customHeight="1" x14ac:dyDescent="0.35">
      <c r="A27" s="1"/>
      <c r="B27" s="1"/>
      <c r="C27" s="1"/>
      <c r="D27" s="1"/>
      <c r="E27" s="1"/>
    </row>
    <row r="28" spans="1:5" x14ac:dyDescent="0.35">
      <c r="A28" s="1"/>
      <c r="B28" s="1"/>
      <c r="C28" s="1"/>
      <c r="D28" s="1"/>
      <c r="E28" s="1"/>
    </row>
    <row r="29" spans="1:5" x14ac:dyDescent="0.35">
      <c r="A29" s="1"/>
      <c r="B29" s="1"/>
      <c r="C29" s="1"/>
      <c r="D29" s="1"/>
      <c r="E29" s="1"/>
    </row>
    <row r="30" spans="1:5" ht="31.5" customHeight="1" x14ac:dyDescent="0.35">
      <c r="A30" s="1"/>
      <c r="B30" s="1"/>
      <c r="C30" s="1"/>
      <c r="D30" s="1"/>
      <c r="E30" s="1"/>
    </row>
    <row r="31" spans="1:5" ht="21" customHeight="1"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hidden="1" x14ac:dyDescent="0.35">
      <c r="A45" s="1"/>
      <c r="B45" s="1"/>
      <c r="C45" s="1"/>
      <c r="D45" s="1"/>
      <c r="E45" s="1"/>
    </row>
    <row r="46" spans="1:5" ht="33" customHeight="1" x14ac:dyDescent="0.35">
      <c r="A46" s="1"/>
      <c r="B46" s="1"/>
      <c r="C46" s="1"/>
      <c r="D46" s="1"/>
      <c r="E46" s="1"/>
    </row>
    <row r="47" spans="1:5" x14ac:dyDescent="0.35">
      <c r="A47" s="1"/>
      <c r="B47" s="1"/>
      <c r="C47" s="1"/>
      <c r="D47" s="1"/>
      <c r="E47" s="1"/>
    </row>
    <row r="48" spans="1:5" ht="28.5" customHeight="1" x14ac:dyDescent="0.35">
      <c r="A48" s="1"/>
      <c r="B48" s="1"/>
      <c r="C48" s="1"/>
      <c r="D48" s="1"/>
      <c r="E48" s="1"/>
    </row>
    <row r="49" spans="1:5" ht="40.15" customHeight="1" x14ac:dyDescent="0.35">
      <c r="A49" s="1"/>
      <c r="B49" s="1"/>
      <c r="C49" s="1"/>
      <c r="D49" s="133"/>
      <c r="E49" s="133"/>
    </row>
    <row r="50" spans="1:5" ht="40.15" customHeight="1" x14ac:dyDescent="0.35">
      <c r="A50" s="1"/>
      <c r="B50" s="1"/>
      <c r="C50" s="1"/>
      <c r="D50" s="133"/>
      <c r="E50" s="133"/>
    </row>
    <row r="51" spans="1:5" ht="40.15" customHeight="1" x14ac:dyDescent="0.35">
      <c r="A51" s="1"/>
      <c r="B51" s="1"/>
      <c r="C51" s="1"/>
      <c r="D51" s="133"/>
      <c r="E51" s="133"/>
    </row>
    <row r="52" spans="1:5" ht="40.15" customHeight="1" x14ac:dyDescent="0.35">
      <c r="A52" s="1"/>
      <c r="B52" s="1"/>
      <c r="C52" s="1"/>
      <c r="D52" s="133"/>
      <c r="E52" s="133"/>
    </row>
    <row r="53" spans="1:5" ht="39.75" customHeight="1" x14ac:dyDescent="0.35">
      <c r="A53" s="1"/>
      <c r="B53" s="1"/>
      <c r="C53" s="1"/>
      <c r="D53" s="133"/>
      <c r="E53" s="133"/>
    </row>
    <row r="54" spans="1:5" ht="40.15" customHeight="1" x14ac:dyDescent="0.35">
      <c r="A54" s="1"/>
      <c r="B54" s="1"/>
      <c r="C54" s="1"/>
      <c r="D54" s="133"/>
      <c r="E54" s="133"/>
    </row>
    <row r="55" spans="1:5" ht="40.15" customHeight="1" x14ac:dyDescent="0.35">
      <c r="A55" s="1"/>
      <c r="B55" s="1"/>
      <c r="C55" s="1"/>
      <c r="D55" s="133"/>
      <c r="E55" s="133"/>
    </row>
    <row r="56" spans="1:5" ht="40.15" customHeight="1" x14ac:dyDescent="0.35">
      <c r="A56" s="1"/>
      <c r="B56" s="1"/>
      <c r="C56" s="1"/>
      <c r="D56" s="1"/>
      <c r="E56" s="1"/>
    </row>
    <row r="57" spans="1:5" ht="81" customHeight="1" x14ac:dyDescent="0.35">
      <c r="A57" s="134" t="s">
        <v>0</v>
      </c>
      <c r="B57" s="135"/>
      <c r="C57" s="135"/>
      <c r="D57" s="135"/>
      <c r="E57" s="135"/>
    </row>
    <row r="58" spans="1:5" ht="40.15" customHeight="1" x14ac:dyDescent="0.35">
      <c r="A58" s="135"/>
      <c r="B58" s="135"/>
      <c r="C58" s="135"/>
      <c r="D58" s="135"/>
      <c r="E58" s="135"/>
    </row>
    <row r="59" spans="1:5" ht="40.15" customHeight="1" x14ac:dyDescent="0.35">
      <c r="A59" s="1"/>
      <c r="B59" s="1"/>
      <c r="C59" s="1"/>
      <c r="D59" s="1"/>
      <c r="E59" s="1"/>
    </row>
    <row r="60" spans="1:5" ht="40.15" customHeight="1" x14ac:dyDescent="0.35">
      <c r="A60" s="1"/>
      <c r="B60" s="1"/>
      <c r="C60" s="1"/>
      <c r="D60" s="1"/>
      <c r="E60" s="1"/>
    </row>
    <row r="61" spans="1:5" ht="80.650000000000006" customHeight="1" x14ac:dyDescent="0.35">
      <c r="A61" s="1"/>
      <c r="B61" s="1"/>
      <c r="C61" s="1"/>
      <c r="D61" s="1"/>
      <c r="E61" s="5"/>
    </row>
    <row r="62" spans="1:5" ht="40.15" customHeight="1" x14ac:dyDescent="0.35">
      <c r="A62" s="1"/>
      <c r="B62" s="6"/>
      <c r="C62" s="6"/>
      <c r="D62" s="6"/>
      <c r="E62" s="1"/>
    </row>
    <row r="63" spans="1:5" ht="40.15" customHeight="1" x14ac:dyDescent="0.35">
      <c r="A63" s="1"/>
      <c r="B63" s="6"/>
      <c r="C63" s="6"/>
      <c r="D63" s="6"/>
      <c r="E63" s="1"/>
    </row>
    <row r="64" spans="1:5" ht="40.15" customHeight="1" x14ac:dyDescent="0.35">
      <c r="A64" s="1"/>
      <c r="B64" s="6"/>
      <c r="C64" s="6"/>
      <c r="D64" s="6"/>
      <c r="E64" s="1"/>
    </row>
    <row r="65" spans="1:5" ht="40.15" customHeight="1" x14ac:dyDescent="0.35">
      <c r="A65" s="1"/>
      <c r="B65" s="6"/>
      <c r="C65" s="6"/>
      <c r="D65" s="6"/>
      <c r="E65" s="1"/>
    </row>
    <row r="66" spans="1:5" ht="40.15" customHeight="1" x14ac:dyDescent="0.35">
      <c r="A66" s="1"/>
      <c r="B66" s="6"/>
      <c r="C66" s="6"/>
      <c r="D66" s="6"/>
      <c r="E66" s="1"/>
    </row>
    <row r="67" spans="1:5" ht="40.15" customHeight="1" x14ac:dyDescent="0.35">
      <c r="A67" s="1"/>
      <c r="B67" s="6"/>
      <c r="C67" s="6"/>
      <c r="D67" s="6"/>
      <c r="E67" s="1"/>
    </row>
    <row r="68" spans="1:5" ht="92.65" customHeight="1" x14ac:dyDescent="0.35">
      <c r="A68" s="1"/>
      <c r="B68" s="6"/>
      <c r="C68" s="6"/>
      <c r="D68" s="6"/>
      <c r="E68" s="1"/>
    </row>
    <row r="69" spans="1:5" ht="26.15" customHeight="1" x14ac:dyDescent="0.35">
      <c r="A69" s="1"/>
      <c r="B69" s="1"/>
      <c r="C69" s="1"/>
      <c r="D69" s="1"/>
      <c r="E69" s="1"/>
    </row>
    <row r="70" spans="1:5" ht="26.15" customHeight="1" x14ac:dyDescent="0.35">
      <c r="A70" s="1"/>
      <c r="B70" s="1"/>
      <c r="C70" s="1"/>
      <c r="D70" s="1"/>
      <c r="E70" s="1"/>
    </row>
    <row r="71" spans="1:5" ht="10.15" customHeight="1" x14ac:dyDescent="0.35">
      <c r="A71" s="1"/>
      <c r="B71" s="1"/>
      <c r="C71" s="1"/>
      <c r="D71" s="1"/>
      <c r="E71" s="1"/>
    </row>
    <row r="72" spans="1:5" ht="60.75" customHeight="1" x14ac:dyDescent="0.35">
      <c r="A72" s="134" t="s">
        <v>490</v>
      </c>
      <c r="B72" s="135"/>
      <c r="C72" s="135"/>
      <c r="D72" s="135"/>
      <c r="E72" s="135"/>
    </row>
    <row r="73" spans="1:5" x14ac:dyDescent="0.35">
      <c r="A73" s="1"/>
      <c r="B73" s="20" t="s">
        <v>1</v>
      </c>
      <c r="C73" s="20" t="s">
        <v>2</v>
      </c>
      <c r="D73" s="20" t="s">
        <v>3</v>
      </c>
      <c r="E73" s="7"/>
    </row>
    <row r="74" spans="1:5" ht="24" x14ac:dyDescent="0.35">
      <c r="A74" s="1"/>
      <c r="B74" s="17" t="s">
        <v>4</v>
      </c>
      <c r="C74" s="17" t="s">
        <v>5</v>
      </c>
      <c r="D74" s="9" t="s">
        <v>6</v>
      </c>
      <c r="E74" s="8"/>
    </row>
    <row r="75" spans="1:5" ht="24" x14ac:dyDescent="0.35">
      <c r="A75" s="1"/>
      <c r="B75" s="17" t="s">
        <v>7</v>
      </c>
      <c r="C75" s="17" t="s">
        <v>8</v>
      </c>
      <c r="D75" s="9" t="s">
        <v>9</v>
      </c>
      <c r="E75" s="8"/>
    </row>
    <row r="76" spans="1:5" ht="34.5" x14ac:dyDescent="0.35">
      <c r="A76" s="1"/>
      <c r="B76" s="17" t="s">
        <v>10</v>
      </c>
      <c r="C76" s="17" t="s">
        <v>11</v>
      </c>
      <c r="D76" s="9" t="s">
        <v>12</v>
      </c>
      <c r="E76" s="8"/>
    </row>
    <row r="77" spans="1:5" ht="34.5" x14ac:dyDescent="0.35">
      <c r="A77" s="1"/>
      <c r="B77" s="17" t="s">
        <v>13</v>
      </c>
      <c r="C77" s="17" t="s">
        <v>11</v>
      </c>
      <c r="D77" s="9" t="s">
        <v>12</v>
      </c>
      <c r="E77" s="8"/>
    </row>
    <row r="78" spans="1:5" ht="34.5" x14ac:dyDescent="0.35">
      <c r="A78" s="1"/>
      <c r="B78" s="17" t="s">
        <v>14</v>
      </c>
      <c r="C78" s="17" t="s">
        <v>11</v>
      </c>
      <c r="D78" s="9" t="s">
        <v>12</v>
      </c>
      <c r="E78" s="8"/>
    </row>
    <row r="79" spans="1:5" ht="34.5" x14ac:dyDescent="0.35">
      <c r="A79" s="1"/>
      <c r="B79" s="17" t="s">
        <v>15</v>
      </c>
      <c r="C79" s="17" t="s">
        <v>11</v>
      </c>
      <c r="D79" s="9" t="s">
        <v>12</v>
      </c>
      <c r="E79" s="8"/>
    </row>
    <row r="80" spans="1:5" ht="34.5" x14ac:dyDescent="0.35">
      <c r="A80" s="1"/>
      <c r="B80" s="17" t="s">
        <v>16</v>
      </c>
      <c r="C80" s="17" t="s">
        <v>11</v>
      </c>
      <c r="D80" s="9" t="s">
        <v>12</v>
      </c>
      <c r="E80" s="8"/>
    </row>
    <row r="81" spans="1:5" ht="34.5" x14ac:dyDescent="0.35">
      <c r="A81" s="1"/>
      <c r="B81" s="17" t="s">
        <v>17</v>
      </c>
      <c r="C81" s="17" t="s">
        <v>11</v>
      </c>
      <c r="D81" s="9" t="s">
        <v>12</v>
      </c>
      <c r="E81" s="8"/>
    </row>
    <row r="82" spans="1:5" ht="34.5" customHeight="1" x14ac:dyDescent="0.35">
      <c r="A82" s="1"/>
      <c r="B82" s="17" t="s">
        <v>18</v>
      </c>
      <c r="C82" s="17" t="s">
        <v>19</v>
      </c>
      <c r="D82" s="9" t="s">
        <v>486</v>
      </c>
      <c r="E82" s="8"/>
    </row>
    <row r="83" spans="1:5" ht="34.5" x14ac:dyDescent="0.35">
      <c r="A83" s="1"/>
      <c r="B83" s="17" t="s">
        <v>20</v>
      </c>
      <c r="C83" s="17" t="s">
        <v>21</v>
      </c>
      <c r="D83" s="9" t="s">
        <v>22</v>
      </c>
      <c r="E83" s="8"/>
    </row>
    <row r="84" spans="1:5" ht="34.5" x14ac:dyDescent="0.35">
      <c r="A84" s="1"/>
      <c r="B84" s="17" t="s">
        <v>23</v>
      </c>
      <c r="C84" s="17" t="s">
        <v>24</v>
      </c>
      <c r="D84" s="9" t="s">
        <v>25</v>
      </c>
      <c r="E84" s="8"/>
    </row>
    <row r="85" spans="1:5" ht="34.5" x14ac:dyDescent="0.35">
      <c r="A85" s="1"/>
      <c r="B85" s="17" t="s">
        <v>26</v>
      </c>
      <c r="C85" s="17" t="s">
        <v>24</v>
      </c>
      <c r="D85" s="9" t="s">
        <v>25</v>
      </c>
      <c r="E85" s="8"/>
    </row>
    <row r="86" spans="1:5" ht="14.65" customHeight="1" x14ac:dyDescent="0.35">
      <c r="A86" s="1"/>
      <c r="B86" s="1"/>
      <c r="C86" s="1"/>
      <c r="D86" s="1"/>
      <c r="E86" s="1"/>
    </row>
    <row r="87" spans="1:5" ht="38.15" customHeight="1" x14ac:dyDescent="0.35">
      <c r="A87" s="1"/>
      <c r="B87" s="1"/>
      <c r="C87" s="1"/>
      <c r="D87" s="1"/>
      <c r="E87" s="1"/>
    </row>
    <row r="88" spans="1:5" ht="14.65" customHeight="1" x14ac:dyDescent="0.35">
      <c r="A88" s="1"/>
      <c r="B88" s="1"/>
      <c r="C88" s="1"/>
      <c r="D88" s="1"/>
      <c r="E88" s="1"/>
    </row>
    <row r="89" spans="1:5" ht="14.65" customHeight="1" x14ac:dyDescent="0.35">
      <c r="A89" s="1"/>
      <c r="B89" s="1"/>
      <c r="C89" s="1"/>
      <c r="D89" s="1"/>
      <c r="E89" s="1"/>
    </row>
    <row r="90" spans="1:5" ht="14.65" customHeight="1" x14ac:dyDescent="0.35">
      <c r="A90" s="1"/>
      <c r="B90" s="1"/>
      <c r="C90" s="1"/>
      <c r="D90" s="1"/>
      <c r="E90" s="1"/>
    </row>
    <row r="91" spans="1:5" ht="14.65" customHeight="1" x14ac:dyDescent="0.35">
      <c r="A91" s="1"/>
      <c r="B91" s="1"/>
      <c r="C91" s="1"/>
      <c r="D91" s="1"/>
      <c r="E91" s="1"/>
    </row>
    <row r="92" spans="1:5" ht="14.65" customHeight="1" x14ac:dyDescent="0.35">
      <c r="A92" s="1"/>
      <c r="B92" s="1"/>
      <c r="C92" s="1"/>
      <c r="D92" s="1"/>
      <c r="E92" s="1"/>
    </row>
    <row r="93" spans="1:5" ht="14.65" customHeight="1" x14ac:dyDescent="0.35">
      <c r="A93" s="1"/>
      <c r="B93" s="1"/>
      <c r="C93" s="1"/>
      <c r="D93" s="1"/>
      <c r="E93" s="1"/>
    </row>
    <row r="94" spans="1:5" ht="14.65" customHeight="1" x14ac:dyDescent="0.35">
      <c r="A94" s="1"/>
      <c r="B94" s="1"/>
      <c r="C94" s="1"/>
      <c r="D94" s="1"/>
      <c r="E94" s="1"/>
    </row>
    <row r="95" spans="1:5" ht="14.65" customHeight="1" x14ac:dyDescent="0.35">
      <c r="A95" s="1"/>
      <c r="B95" s="1"/>
      <c r="C95" s="1"/>
      <c r="D95" s="1"/>
      <c r="E95" s="1"/>
    </row>
    <row r="96" spans="1:5" ht="14.65" customHeight="1" x14ac:dyDescent="0.35">
      <c r="A96" s="1"/>
      <c r="B96" s="1"/>
      <c r="C96" s="1"/>
      <c r="D96" s="1"/>
      <c r="E96" s="1"/>
    </row>
    <row r="97" spans="1:5" ht="14.65" customHeight="1" x14ac:dyDescent="0.35">
      <c r="A97" s="1"/>
      <c r="B97" s="1"/>
      <c r="C97" s="1"/>
      <c r="D97" s="1"/>
      <c r="E97" s="1"/>
    </row>
    <row r="98" spans="1:5" ht="14.65" customHeight="1" x14ac:dyDescent="0.35">
      <c r="A98" s="1"/>
      <c r="B98" s="1"/>
      <c r="C98" s="1"/>
      <c r="D98" s="1"/>
      <c r="E98" s="1"/>
    </row>
    <row r="99" spans="1:5" ht="14.65" customHeight="1" x14ac:dyDescent="0.35">
      <c r="A99" s="1"/>
      <c r="B99" s="1"/>
      <c r="C99" s="1"/>
      <c r="D99" s="1"/>
      <c r="E99" s="1"/>
    </row>
    <row r="100" spans="1:5" ht="14.65" customHeight="1" x14ac:dyDescent="0.35">
      <c r="A100" s="1"/>
      <c r="B100" s="1"/>
      <c r="C100" s="1"/>
      <c r="D100" s="1"/>
      <c r="E100" s="1"/>
    </row>
    <row r="101" spans="1:5" ht="14.65" customHeight="1" x14ac:dyDescent="0.35">
      <c r="A101" s="1"/>
      <c r="B101" s="1"/>
      <c r="C101" s="1"/>
      <c r="D101" s="1"/>
      <c r="E101" s="1"/>
    </row>
    <row r="102" spans="1:5" ht="14.65" customHeight="1" x14ac:dyDescent="0.35">
      <c r="A102" s="1"/>
      <c r="B102" s="1"/>
      <c r="C102" s="1"/>
      <c r="D102" s="1"/>
      <c r="E102" s="1"/>
    </row>
    <row r="103" spans="1:5" ht="14.65" customHeight="1" x14ac:dyDescent="0.35">
      <c r="A103" s="1"/>
      <c r="B103" s="1"/>
      <c r="C103" s="1"/>
      <c r="D103" s="1"/>
      <c r="E103" s="1"/>
    </row>
    <row r="104" spans="1:5" ht="14.65" customHeight="1" x14ac:dyDescent="0.35">
      <c r="A104" s="1"/>
      <c r="B104" s="1"/>
      <c r="C104" s="1"/>
      <c r="D104" s="1"/>
      <c r="E104" s="1"/>
    </row>
    <row r="105" spans="1:5" ht="38.15" customHeight="1" x14ac:dyDescent="0.35">
      <c r="A105" s="1"/>
      <c r="B105" s="1"/>
      <c r="C105" s="1"/>
      <c r="D105" s="1"/>
      <c r="E105" s="1"/>
    </row>
    <row r="106" spans="1:5" s="15" customFormat="1" ht="24" customHeight="1" x14ac:dyDescent="0.35">
      <c r="A106" s="15" t="s">
        <v>27</v>
      </c>
    </row>
    <row r="107" spans="1:5" s="15" customFormat="1" ht="18.75" customHeight="1" x14ac:dyDescent="0.35"/>
    <row r="108" spans="1:5" s="15" customFormat="1" ht="18.75" customHeight="1" x14ac:dyDescent="0.35"/>
    <row r="235" spans="8:8" ht="64.5" customHeight="1" x14ac:dyDescent="0.35"/>
    <row r="236" spans="8:8" ht="61" customHeight="1" x14ac:dyDescent="0.35"/>
    <row r="238" spans="8:8" x14ac:dyDescent="0.35">
      <c r="H238" t="s">
        <v>463</v>
      </c>
    </row>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3" r:id="rId11" xr:uid="{D3564328-045F-4972-8067-ED17A639CFC6}"/>
    <hyperlink ref="D82" r:id="rId12" xr:uid="{9CDF7059-1795-4C96-A4F7-9E048C43498C}"/>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1 T 2026
Fecha de corte 31 de Marzo/26_x000D_&amp;1#&amp;"Aptos"&amp;10&amp;K000000 Pública&amp;CPágina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H238"/>
  <sheetViews>
    <sheetView showGridLines="0" view="pageBreakPreview" topLeftCell="A44" zoomScale="66" zoomScaleNormal="66" zoomScaleSheetLayoutView="66" workbookViewId="0">
      <selection activeCell="A56" sqref="A56:E112"/>
    </sheetView>
  </sheetViews>
  <sheetFormatPr baseColWidth="10" defaultColWidth="10.81640625" defaultRowHeight="14.5" x14ac:dyDescent="0.35"/>
  <cols>
    <col min="1" max="1" width="11.453125" customWidth="1"/>
    <col min="2" max="2" width="240.26953125" customWidth="1"/>
    <col min="3" max="3" width="9.7265625" customWidth="1"/>
    <col min="5" max="5" width="17.453125" customWidth="1"/>
    <col min="13" max="13" width="20.453125" customWidth="1"/>
    <col min="15" max="15" width="95.1796875" customWidth="1"/>
  </cols>
  <sheetData>
    <row r="1" spans="1:1" ht="64.5" customHeight="1" x14ac:dyDescent="0.35">
      <c r="A1" s="11"/>
    </row>
    <row r="3" spans="1:1" ht="35.25" customHeight="1" x14ac:dyDescent="0.35"/>
    <row r="4" spans="1:1" ht="21.75" customHeight="1" x14ac:dyDescent="0.35"/>
    <row r="8" spans="1:1" ht="7.5" customHeight="1" x14ac:dyDescent="0.35"/>
    <row r="53" spans="1:2" ht="24.75" customHeight="1" x14ac:dyDescent="0.35"/>
    <row r="55" spans="1:2" ht="29.25" customHeight="1" x14ac:dyDescent="0.35"/>
    <row r="56" spans="1:2" ht="27.75" customHeight="1" x14ac:dyDescent="0.35"/>
    <row r="58" spans="1:2" ht="36.75" customHeight="1" x14ac:dyDescent="0.35"/>
    <row r="59" spans="1:2" ht="25.5" customHeight="1" x14ac:dyDescent="0.35"/>
    <row r="60" spans="1:2" ht="136.5" customHeight="1" x14ac:dyDescent="0.35">
      <c r="A60" s="136"/>
      <c r="B60" s="137"/>
    </row>
    <row r="61" spans="1:2" ht="29.25" customHeight="1" x14ac:dyDescent="0.35"/>
    <row r="235" spans="8:8" ht="64.5" customHeight="1" x14ac:dyDescent="0.35"/>
    <row r="236" spans="8:8" ht="61" customHeight="1" x14ac:dyDescent="0.35"/>
    <row r="238" spans="8:8" x14ac:dyDescent="0.35">
      <c r="H238" t="s">
        <v>463</v>
      </c>
    </row>
  </sheetData>
  <mergeCells count="1">
    <mergeCell ref="A60:B60"/>
  </mergeCells>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&amp;L&amp;8Plan de Acción 1 T 2026
Fecha de corte 31 de Marzo/26_x000D_&amp;1#&amp;"Aptos"&amp;10&amp;K000000 Pública&amp;CPágina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A247"/>
  <sheetViews>
    <sheetView showGridLines="0" view="pageBreakPreview" zoomScale="68" zoomScaleNormal="70" zoomScaleSheetLayoutView="68" zoomScalePageLayoutView="41" workbookViewId="0">
      <pane ySplit="5" topLeftCell="A58" activePane="bottomLeft" state="frozen"/>
      <selection activeCell="A56" sqref="A56:E112"/>
      <selection pane="bottomLeft" activeCell="A56" sqref="A56:E112"/>
    </sheetView>
  </sheetViews>
  <sheetFormatPr baseColWidth="10" defaultColWidth="14" defaultRowHeight="15.5" x14ac:dyDescent="0.35"/>
  <cols>
    <col min="1" max="1" width="31" style="29" customWidth="1"/>
    <col min="2" max="2" width="34.54296875" style="29" customWidth="1"/>
    <col min="3" max="3" width="19.26953125" style="29" customWidth="1"/>
    <col min="4" max="4" width="24.26953125" style="30" customWidth="1"/>
    <col min="5" max="5" width="21.7265625" style="30" customWidth="1"/>
    <col min="6" max="6" width="30.26953125" style="30" customWidth="1"/>
    <col min="7" max="7" width="36.1796875" style="29" customWidth="1"/>
    <col min="8" max="8" width="34.90625" style="29" customWidth="1"/>
    <col min="9" max="9" width="44.81640625" style="31" customWidth="1"/>
    <col min="10" max="11" width="23.453125" style="32" customWidth="1"/>
    <col min="12" max="12" width="21.453125" style="31" customWidth="1"/>
    <col min="13" max="13" width="31.7265625" style="31" customWidth="1"/>
    <col min="14" max="14" width="33.54296875" style="31" customWidth="1"/>
    <col min="15" max="15" width="25.54296875" style="31" customWidth="1"/>
    <col min="16" max="16" width="103.54296875" style="31" customWidth="1"/>
    <col min="17" max="17" width="53" style="14" customWidth="1"/>
    <col min="18" max="18" width="27.1796875" style="27" customWidth="1"/>
    <col min="19" max="19" width="30.7265625" style="27" customWidth="1"/>
    <col min="20" max="20" width="24.7265625" style="33" customWidth="1"/>
    <col min="21" max="21" width="29.26953125" style="34" customWidth="1"/>
    <col min="22" max="23" width="21.81640625" style="14" bestFit="1" customWidth="1"/>
    <col min="24" max="24" width="27.54296875" style="14" customWidth="1"/>
    <col min="25" max="25" width="22.453125" style="14" customWidth="1"/>
    <col min="26" max="16384" width="14" style="14"/>
  </cols>
  <sheetData>
    <row r="1" spans="1:27" ht="29.25" customHeight="1" x14ac:dyDescent="0.35">
      <c r="A1" s="3"/>
      <c r="B1" s="3"/>
      <c r="C1" s="3"/>
      <c r="D1" s="10"/>
      <c r="E1" s="10"/>
      <c r="F1" s="10" t="s">
        <v>238</v>
      </c>
      <c r="G1" s="3"/>
      <c r="H1" s="3"/>
      <c r="I1" s="12"/>
      <c r="J1" s="25"/>
      <c r="K1" s="25"/>
      <c r="L1" s="12"/>
      <c r="M1" s="12"/>
      <c r="N1" s="12"/>
      <c r="O1" s="12"/>
      <c r="P1" s="12"/>
      <c r="Q1" s="21"/>
      <c r="R1" s="22"/>
      <c r="S1" s="22"/>
      <c r="T1" s="13"/>
      <c r="U1" s="16"/>
    </row>
    <row r="2" spans="1:27" ht="22.5" customHeight="1" x14ac:dyDescent="0.35">
      <c r="A2" s="3"/>
      <c r="B2" s="3"/>
      <c r="C2" s="3"/>
      <c r="D2" s="10"/>
      <c r="E2" s="10"/>
      <c r="F2" s="10"/>
      <c r="G2" s="3"/>
      <c r="H2" s="3"/>
      <c r="I2" s="12"/>
      <c r="J2" s="25"/>
      <c r="K2" s="25"/>
      <c r="L2" s="12"/>
      <c r="M2" s="12"/>
      <c r="N2" s="12"/>
      <c r="O2" s="12"/>
      <c r="P2" s="12"/>
      <c r="Q2" s="21"/>
      <c r="R2" s="22"/>
      <c r="S2" s="22"/>
      <c r="T2" s="13"/>
      <c r="U2" s="16"/>
    </row>
    <row r="3" spans="1:27" ht="22.5" customHeight="1" x14ac:dyDescent="0.35">
      <c r="A3" s="3"/>
      <c r="B3" s="3"/>
      <c r="C3" s="3"/>
      <c r="D3" s="10"/>
      <c r="E3" s="10"/>
      <c r="F3" s="10"/>
      <c r="G3" s="3"/>
      <c r="H3" s="3"/>
      <c r="I3" s="12"/>
      <c r="J3" s="25"/>
      <c r="K3" s="25"/>
      <c r="L3" s="12"/>
      <c r="M3" s="12"/>
      <c r="N3" s="12"/>
      <c r="O3" s="12"/>
      <c r="P3" s="12"/>
      <c r="Q3" s="21"/>
      <c r="R3" s="22"/>
      <c r="S3" s="22"/>
      <c r="T3" s="13"/>
      <c r="U3" s="16"/>
    </row>
    <row r="4" spans="1:27" ht="44.25" customHeight="1" x14ac:dyDescent="0.35">
      <c r="A4" s="3"/>
      <c r="B4" s="3"/>
      <c r="C4" s="3"/>
      <c r="D4" s="10"/>
      <c r="E4" s="10"/>
      <c r="F4" s="10"/>
      <c r="G4" s="3"/>
      <c r="H4" s="3"/>
      <c r="I4" s="12"/>
      <c r="J4" s="25"/>
      <c r="K4" s="25"/>
      <c r="L4" s="12"/>
      <c r="M4" s="12"/>
      <c r="N4" s="12"/>
      <c r="O4" s="12"/>
      <c r="P4" s="12"/>
      <c r="Q4" s="4"/>
      <c r="R4" s="23"/>
      <c r="S4" s="23"/>
      <c r="T4" s="13"/>
      <c r="U4" s="16"/>
    </row>
    <row r="5" spans="1:27" ht="70.5" customHeight="1" x14ac:dyDescent="0.3">
      <c r="A5" s="51" t="s">
        <v>28</v>
      </c>
      <c r="B5" s="51" t="s">
        <v>29</v>
      </c>
      <c r="C5" s="51" t="s">
        <v>30</v>
      </c>
      <c r="D5" s="51" t="s">
        <v>31</v>
      </c>
      <c r="E5" s="51" t="s">
        <v>32</v>
      </c>
      <c r="F5" s="51" t="s">
        <v>33</v>
      </c>
      <c r="G5" s="51" t="s">
        <v>34</v>
      </c>
      <c r="H5" s="51" t="s">
        <v>35</v>
      </c>
      <c r="I5" s="51" t="s">
        <v>36</v>
      </c>
      <c r="J5" s="52" t="s">
        <v>491</v>
      </c>
      <c r="K5" s="52" t="s">
        <v>492</v>
      </c>
      <c r="L5" s="51" t="s">
        <v>493</v>
      </c>
      <c r="M5" s="51" t="s">
        <v>494</v>
      </c>
      <c r="N5" s="51" t="s">
        <v>495</v>
      </c>
      <c r="O5" s="51" t="s">
        <v>496</v>
      </c>
      <c r="P5" s="51" t="s">
        <v>236</v>
      </c>
      <c r="Q5" s="51" t="s">
        <v>37</v>
      </c>
      <c r="R5" s="51" t="s">
        <v>38</v>
      </c>
      <c r="S5" s="51" t="s">
        <v>227</v>
      </c>
      <c r="T5" s="51" t="s">
        <v>39</v>
      </c>
      <c r="U5" s="53" t="s">
        <v>40</v>
      </c>
    </row>
    <row r="6" spans="1:27" s="4" customFormat="1" ht="174.75" customHeight="1" x14ac:dyDescent="0.3">
      <c r="A6" s="54" t="s">
        <v>41</v>
      </c>
      <c r="B6" s="54" t="s">
        <v>42</v>
      </c>
      <c r="C6" s="54" t="s">
        <v>43</v>
      </c>
      <c r="D6" s="54" t="s">
        <v>44</v>
      </c>
      <c r="E6" s="55" t="s">
        <v>501</v>
      </c>
      <c r="F6" s="55" t="s">
        <v>45</v>
      </c>
      <c r="G6" s="54" t="s">
        <v>46</v>
      </c>
      <c r="H6" s="54" t="s">
        <v>47</v>
      </c>
      <c r="I6" s="54" t="s">
        <v>48</v>
      </c>
      <c r="J6" s="56">
        <v>0.15659999999999999</v>
      </c>
      <c r="K6" s="56">
        <v>0.15659999999999999</v>
      </c>
      <c r="L6" s="56">
        <f>+(K6-J6)/J6</f>
        <v>0</v>
      </c>
      <c r="M6" s="56">
        <v>4.2000000000000003E-2</v>
      </c>
      <c r="N6" s="56">
        <v>4.2000000000000003E-2</v>
      </c>
      <c r="O6" s="56">
        <f>+(N6-M6)/M6</f>
        <v>0</v>
      </c>
      <c r="P6" s="57" t="s">
        <v>237</v>
      </c>
      <c r="Q6" s="54" t="s">
        <v>551</v>
      </c>
      <c r="R6" s="58">
        <v>14596588968</v>
      </c>
      <c r="S6" s="58">
        <v>658243529</v>
      </c>
      <c r="T6" s="54" t="s">
        <v>49</v>
      </c>
      <c r="U6" s="59" t="s">
        <v>481</v>
      </c>
      <c r="V6" s="14"/>
      <c r="W6" s="14"/>
      <c r="X6" s="14"/>
      <c r="Y6" s="14"/>
      <c r="Z6" s="14"/>
      <c r="AA6" s="14"/>
    </row>
    <row r="7" spans="1:27" s="4" customFormat="1" ht="266.14999999999998" customHeight="1" x14ac:dyDescent="0.3">
      <c r="A7" s="57" t="s">
        <v>41</v>
      </c>
      <c r="B7" s="57" t="s">
        <v>42</v>
      </c>
      <c r="C7" s="57" t="s">
        <v>43</v>
      </c>
      <c r="D7" s="57" t="s">
        <v>44</v>
      </c>
      <c r="E7" s="60" t="s">
        <v>502</v>
      </c>
      <c r="F7" s="60" t="s">
        <v>50</v>
      </c>
      <c r="G7" s="57" t="s">
        <v>51</v>
      </c>
      <c r="H7" s="57" t="s">
        <v>47</v>
      </c>
      <c r="I7" s="57" t="s">
        <v>52</v>
      </c>
      <c r="J7" s="61">
        <v>0.16839999999999999</v>
      </c>
      <c r="K7" s="61">
        <v>0.16839999999999999</v>
      </c>
      <c r="L7" s="61">
        <f t="shared" ref="L7:L56" si="0">+(K7-J7)/J7</f>
        <v>0</v>
      </c>
      <c r="M7" s="61">
        <v>1</v>
      </c>
      <c r="N7" s="61">
        <v>7.4099999999999999E-2</v>
      </c>
      <c r="O7" s="61">
        <v>7.4099999999999999E-2</v>
      </c>
      <c r="P7" s="57" t="s">
        <v>237</v>
      </c>
      <c r="Q7" s="64" t="s">
        <v>552</v>
      </c>
      <c r="R7" s="65">
        <v>177260532617</v>
      </c>
      <c r="S7" s="62">
        <v>162951145</v>
      </c>
      <c r="T7" s="57" t="s">
        <v>53</v>
      </c>
      <c r="U7" s="63" t="s">
        <v>480</v>
      </c>
      <c r="V7" s="14"/>
      <c r="W7" s="14"/>
      <c r="X7" s="14"/>
      <c r="Y7" s="14"/>
      <c r="Z7" s="14"/>
      <c r="AA7" s="14"/>
    </row>
    <row r="8" spans="1:27" s="4" customFormat="1" ht="225.65" customHeight="1" x14ac:dyDescent="0.3">
      <c r="A8" s="57" t="s">
        <v>41</v>
      </c>
      <c r="B8" s="57" t="s">
        <v>42</v>
      </c>
      <c r="C8" s="57" t="s">
        <v>43</v>
      </c>
      <c r="D8" s="57" t="s">
        <v>44</v>
      </c>
      <c r="E8" s="60" t="s">
        <v>503</v>
      </c>
      <c r="F8" s="60" t="s">
        <v>54</v>
      </c>
      <c r="G8" s="57" t="s">
        <v>55</v>
      </c>
      <c r="H8" s="57" t="s">
        <v>47</v>
      </c>
      <c r="I8" s="57" t="s">
        <v>52</v>
      </c>
      <c r="J8" s="61">
        <v>0.1648</v>
      </c>
      <c r="K8" s="61">
        <v>0.1648</v>
      </c>
      <c r="L8" s="61">
        <f t="shared" si="0"/>
        <v>0</v>
      </c>
      <c r="M8" s="61">
        <v>0.19639999999999999</v>
      </c>
      <c r="N8" s="61">
        <v>7.7499999999999999E-2</v>
      </c>
      <c r="O8" s="61">
        <f>+(N8-M8)/M8</f>
        <v>-0.60539714867617112</v>
      </c>
      <c r="P8" s="63" t="s">
        <v>1052</v>
      </c>
      <c r="Q8" s="77" t="s">
        <v>552</v>
      </c>
      <c r="R8" s="78">
        <v>93982355179</v>
      </c>
      <c r="S8" s="76">
        <v>556261174</v>
      </c>
      <c r="T8" s="57" t="s">
        <v>53</v>
      </c>
      <c r="U8" s="63" t="s">
        <v>480</v>
      </c>
      <c r="V8" s="14"/>
      <c r="W8" s="14"/>
      <c r="X8" s="14"/>
      <c r="Y8" s="14"/>
      <c r="Z8" s="14"/>
      <c r="AA8" s="14"/>
    </row>
    <row r="9" spans="1:27" s="4" customFormat="1" ht="108.5" customHeight="1" x14ac:dyDescent="0.3">
      <c r="A9" s="113" t="s">
        <v>41</v>
      </c>
      <c r="B9" s="113" t="s">
        <v>42</v>
      </c>
      <c r="C9" s="113" t="s">
        <v>43</v>
      </c>
      <c r="D9" s="113" t="s">
        <v>44</v>
      </c>
      <c r="E9" s="117" t="s">
        <v>504</v>
      </c>
      <c r="F9" s="117" t="s">
        <v>56</v>
      </c>
      <c r="G9" s="113" t="s">
        <v>57</v>
      </c>
      <c r="H9" s="113" t="s">
        <v>47</v>
      </c>
      <c r="I9" s="113" t="s">
        <v>52</v>
      </c>
      <c r="J9" s="115">
        <v>0.17280000000000001</v>
      </c>
      <c r="K9" s="115">
        <v>0.17280000000000001</v>
      </c>
      <c r="L9" s="115">
        <f>+(K9-J9)/J9</f>
        <v>0</v>
      </c>
      <c r="M9" s="115">
        <v>0.38569999999999999</v>
      </c>
      <c r="N9" s="115">
        <v>0.37730000000000002</v>
      </c>
      <c r="O9" s="115">
        <f>+(N9-M9)/M9</f>
        <v>-2.1778584392014425E-2</v>
      </c>
      <c r="P9" s="121" t="s">
        <v>1053</v>
      </c>
      <c r="Q9" s="77" t="s">
        <v>240</v>
      </c>
      <c r="R9" s="75">
        <v>255028748778</v>
      </c>
      <c r="S9" s="106">
        <v>670391469.60000002</v>
      </c>
      <c r="T9" s="119" t="s">
        <v>58</v>
      </c>
      <c r="U9" s="121" t="s">
        <v>480</v>
      </c>
      <c r="V9" s="14"/>
      <c r="W9" s="14"/>
      <c r="X9" s="14"/>
      <c r="Y9" s="14"/>
      <c r="Z9" s="14"/>
      <c r="AA9" s="14"/>
    </row>
    <row r="10" spans="1:27" s="4" customFormat="1" ht="95.5" customHeight="1" x14ac:dyDescent="0.3">
      <c r="A10" s="114"/>
      <c r="B10" s="114"/>
      <c r="C10" s="114"/>
      <c r="D10" s="114"/>
      <c r="E10" s="118"/>
      <c r="F10" s="118"/>
      <c r="G10" s="114"/>
      <c r="H10" s="114"/>
      <c r="I10" s="114"/>
      <c r="J10" s="116"/>
      <c r="K10" s="116"/>
      <c r="L10" s="116"/>
      <c r="M10" s="116"/>
      <c r="N10" s="116"/>
      <c r="O10" s="116"/>
      <c r="P10" s="122"/>
      <c r="Q10" s="77" t="s">
        <v>552</v>
      </c>
      <c r="R10" s="75">
        <v>118245282713</v>
      </c>
      <c r="S10" s="107">
        <v>282085265.72000003</v>
      </c>
      <c r="T10" s="120"/>
      <c r="U10" s="122"/>
      <c r="V10" s="14"/>
      <c r="W10" s="14"/>
      <c r="X10" s="14"/>
      <c r="Y10" s="14"/>
      <c r="Z10" s="14"/>
      <c r="AA10" s="14"/>
    </row>
    <row r="11" spans="1:27" s="4" customFormat="1" ht="177.75" customHeight="1" x14ac:dyDescent="0.3">
      <c r="A11" s="57" t="s">
        <v>41</v>
      </c>
      <c r="B11" s="57" t="s">
        <v>42</v>
      </c>
      <c r="C11" s="57" t="s">
        <v>43</v>
      </c>
      <c r="D11" s="57" t="s">
        <v>44</v>
      </c>
      <c r="E11" s="60" t="s">
        <v>505</v>
      </c>
      <c r="F11" s="60" t="s">
        <v>59</v>
      </c>
      <c r="G11" s="57" t="s">
        <v>60</v>
      </c>
      <c r="H11" s="57" t="s">
        <v>47</v>
      </c>
      <c r="I11" s="57" t="s">
        <v>61</v>
      </c>
      <c r="J11" s="61">
        <v>0.13439999999999999</v>
      </c>
      <c r="K11" s="61">
        <v>0.13439999999999999</v>
      </c>
      <c r="L11" s="61">
        <f t="shared" si="0"/>
        <v>0</v>
      </c>
      <c r="M11" s="61">
        <v>0</v>
      </c>
      <c r="N11" s="61">
        <v>0</v>
      </c>
      <c r="O11" s="61">
        <v>0</v>
      </c>
      <c r="P11" s="57" t="s">
        <v>237</v>
      </c>
      <c r="Q11" s="66" t="s">
        <v>230</v>
      </c>
      <c r="R11" s="66" t="s">
        <v>230</v>
      </c>
      <c r="S11" s="66" t="s">
        <v>230</v>
      </c>
      <c r="T11" s="57" t="s">
        <v>62</v>
      </c>
      <c r="U11" s="63" t="s">
        <v>239</v>
      </c>
      <c r="V11" s="14"/>
      <c r="W11" s="14"/>
      <c r="X11" s="14"/>
      <c r="Y11" s="14"/>
      <c r="Z11" s="14"/>
      <c r="AA11" s="14"/>
    </row>
    <row r="12" spans="1:27" ht="105" customHeight="1" x14ac:dyDescent="0.3">
      <c r="A12" s="57" t="s">
        <v>41</v>
      </c>
      <c r="B12" s="57" t="s">
        <v>63</v>
      </c>
      <c r="C12" s="57" t="s">
        <v>43</v>
      </c>
      <c r="D12" s="57" t="s">
        <v>44</v>
      </c>
      <c r="E12" s="60" t="s">
        <v>506</v>
      </c>
      <c r="F12" s="60" t="s">
        <v>64</v>
      </c>
      <c r="G12" s="57" t="s">
        <v>65</v>
      </c>
      <c r="H12" s="57" t="s">
        <v>47</v>
      </c>
      <c r="I12" s="57" t="s">
        <v>48</v>
      </c>
      <c r="J12" s="61">
        <v>7.0000000000000007E-2</v>
      </c>
      <c r="K12" s="61">
        <v>7.0000000000000007E-2</v>
      </c>
      <c r="L12" s="61">
        <f t="shared" si="0"/>
        <v>0</v>
      </c>
      <c r="M12" s="67">
        <v>0</v>
      </c>
      <c r="N12" s="61">
        <v>0</v>
      </c>
      <c r="O12" s="61">
        <v>0</v>
      </c>
      <c r="P12" s="57" t="s">
        <v>237</v>
      </c>
      <c r="Q12" s="57" t="s">
        <v>551</v>
      </c>
      <c r="R12" s="62">
        <v>205081630</v>
      </c>
      <c r="S12" s="62">
        <v>5333825</v>
      </c>
      <c r="T12" s="57" t="s">
        <v>49</v>
      </c>
      <c r="U12" s="63" t="s">
        <v>481</v>
      </c>
    </row>
    <row r="13" spans="1:27" s="4" customFormat="1" ht="409.5" customHeight="1" x14ac:dyDescent="0.3">
      <c r="A13" s="68" t="s">
        <v>41</v>
      </c>
      <c r="B13" s="68" t="s">
        <v>42</v>
      </c>
      <c r="C13" s="68" t="s">
        <v>43</v>
      </c>
      <c r="D13" s="68" t="s">
        <v>44</v>
      </c>
      <c r="E13" s="69" t="s">
        <v>507</v>
      </c>
      <c r="F13" s="69" t="s">
        <v>66</v>
      </c>
      <c r="G13" s="68" t="s">
        <v>67</v>
      </c>
      <c r="H13" s="68" t="s">
        <v>47</v>
      </c>
      <c r="I13" s="68" t="s">
        <v>52</v>
      </c>
      <c r="J13" s="70">
        <v>0.1525</v>
      </c>
      <c r="K13" s="70">
        <v>0.14419999999999999</v>
      </c>
      <c r="L13" s="70">
        <f>+(K13-J13)/J13</f>
        <v>-5.4426229508196734E-2</v>
      </c>
      <c r="M13" s="70">
        <v>0.126</v>
      </c>
      <c r="N13" s="70">
        <v>6.13E-2</v>
      </c>
      <c r="O13" s="70">
        <f t="shared" ref="O13:O47" si="1">+(N13-M13)/M13</f>
        <v>-0.51349206349206356</v>
      </c>
      <c r="P13" s="68" t="s">
        <v>1056</v>
      </c>
      <c r="Q13" s="68" t="s">
        <v>241</v>
      </c>
      <c r="R13" s="71">
        <v>12060411425</v>
      </c>
      <c r="S13" s="71">
        <v>1369176866.1600001</v>
      </c>
      <c r="T13" s="68" t="s">
        <v>68</v>
      </c>
      <c r="U13" s="72" t="s">
        <v>479</v>
      </c>
      <c r="V13" s="14"/>
      <c r="W13" s="14"/>
      <c r="X13" s="14"/>
      <c r="Y13" s="14"/>
      <c r="Z13" s="14"/>
      <c r="AA13" s="14"/>
    </row>
    <row r="14" spans="1:27" s="4" customFormat="1" ht="105.65" customHeight="1" x14ac:dyDescent="0.3">
      <c r="A14" s="57" t="s">
        <v>41</v>
      </c>
      <c r="B14" s="57" t="s">
        <v>69</v>
      </c>
      <c r="C14" s="57" t="s">
        <v>43</v>
      </c>
      <c r="D14" s="57" t="s">
        <v>44</v>
      </c>
      <c r="E14" s="60" t="s">
        <v>508</v>
      </c>
      <c r="F14" s="60" t="s">
        <v>70</v>
      </c>
      <c r="G14" s="57" t="s">
        <v>71</v>
      </c>
      <c r="H14" s="57" t="s">
        <v>47</v>
      </c>
      <c r="I14" s="57" t="s">
        <v>72</v>
      </c>
      <c r="J14" s="61">
        <v>0.22</v>
      </c>
      <c r="K14" s="61">
        <v>0.22</v>
      </c>
      <c r="L14" s="61">
        <f t="shared" si="0"/>
        <v>0</v>
      </c>
      <c r="M14" s="67">
        <v>0</v>
      </c>
      <c r="N14" s="67">
        <v>0</v>
      </c>
      <c r="O14" s="61" t="e">
        <f t="shared" si="1"/>
        <v>#DIV/0!</v>
      </c>
      <c r="P14" s="57" t="s">
        <v>237</v>
      </c>
      <c r="Q14" s="57" t="s">
        <v>551</v>
      </c>
      <c r="R14" s="62">
        <v>931921190</v>
      </c>
      <c r="S14" s="62">
        <v>120139811</v>
      </c>
      <c r="T14" s="64" t="s">
        <v>73</v>
      </c>
      <c r="U14" s="63" t="s">
        <v>482</v>
      </c>
      <c r="V14" s="36"/>
      <c r="W14" s="14"/>
      <c r="X14" s="14"/>
      <c r="Y14" s="14"/>
      <c r="Z14" s="14"/>
      <c r="AA14" s="14"/>
    </row>
    <row r="15" spans="1:27" s="4" customFormat="1" ht="151.5" customHeight="1" x14ac:dyDescent="0.3">
      <c r="A15" s="113" t="s">
        <v>74</v>
      </c>
      <c r="B15" s="113" t="s">
        <v>75</v>
      </c>
      <c r="C15" s="113" t="s">
        <v>43</v>
      </c>
      <c r="D15" s="113" t="s">
        <v>76</v>
      </c>
      <c r="E15" s="117" t="s">
        <v>509</v>
      </c>
      <c r="F15" s="117" t="s">
        <v>77</v>
      </c>
      <c r="G15" s="113" t="s">
        <v>78</v>
      </c>
      <c r="H15" s="113" t="s">
        <v>47</v>
      </c>
      <c r="I15" s="113" t="s">
        <v>79</v>
      </c>
      <c r="J15" s="115">
        <v>0.19500000000000001</v>
      </c>
      <c r="K15" s="115">
        <v>0.19500000000000001</v>
      </c>
      <c r="L15" s="115">
        <f>+(K15-J15)/J15</f>
        <v>0</v>
      </c>
      <c r="M15" s="115">
        <v>0.16880000000000001</v>
      </c>
      <c r="N15" s="115">
        <v>0.14779999999999999</v>
      </c>
      <c r="O15" s="115">
        <f>+(N15-M15)/M15</f>
        <v>-0.12440758293838873</v>
      </c>
      <c r="P15" s="113" t="s">
        <v>1051</v>
      </c>
      <c r="Q15" s="57" t="s">
        <v>242</v>
      </c>
      <c r="R15" s="109">
        <v>72564354113</v>
      </c>
      <c r="S15" s="110">
        <v>12602787196.99</v>
      </c>
      <c r="T15" s="113" t="s">
        <v>80</v>
      </c>
      <c r="U15" s="123" t="s">
        <v>296</v>
      </c>
      <c r="V15" s="36"/>
      <c r="W15" s="14"/>
      <c r="X15" s="14"/>
      <c r="Y15" s="14"/>
      <c r="Z15" s="14"/>
      <c r="AA15" s="14"/>
    </row>
    <row r="16" spans="1:27" ht="64.5" customHeight="1" x14ac:dyDescent="0.3">
      <c r="A16" s="114"/>
      <c r="B16" s="114"/>
      <c r="C16" s="114"/>
      <c r="D16" s="114"/>
      <c r="E16" s="118"/>
      <c r="F16" s="118"/>
      <c r="G16" s="114"/>
      <c r="H16" s="114"/>
      <c r="I16" s="114"/>
      <c r="J16" s="116"/>
      <c r="K16" s="116"/>
      <c r="L16" s="116"/>
      <c r="M16" s="116"/>
      <c r="N16" s="116"/>
      <c r="O16" s="116"/>
      <c r="P16" s="114"/>
      <c r="Q16" s="57" t="s">
        <v>553</v>
      </c>
      <c r="R16" s="109">
        <v>5000000000</v>
      </c>
      <c r="S16" s="108">
        <v>0</v>
      </c>
      <c r="T16" s="114"/>
      <c r="U16" s="124"/>
    </row>
    <row r="17" spans="1:27" ht="115" customHeight="1" x14ac:dyDescent="0.3">
      <c r="A17" s="57" t="s">
        <v>81</v>
      </c>
      <c r="B17" s="57" t="s">
        <v>82</v>
      </c>
      <c r="C17" s="57" t="s">
        <v>43</v>
      </c>
      <c r="D17" s="57" t="s">
        <v>76</v>
      </c>
      <c r="E17" s="60" t="s">
        <v>510</v>
      </c>
      <c r="F17" s="60" t="s">
        <v>83</v>
      </c>
      <c r="G17" s="57" t="s">
        <v>84</v>
      </c>
      <c r="H17" s="57" t="s">
        <v>47</v>
      </c>
      <c r="I17" s="57" t="s">
        <v>85</v>
      </c>
      <c r="J17" s="61">
        <v>0</v>
      </c>
      <c r="K17" s="61">
        <v>0</v>
      </c>
      <c r="L17" s="61">
        <v>0</v>
      </c>
      <c r="M17" s="67">
        <v>0</v>
      </c>
      <c r="N17" s="67">
        <v>0</v>
      </c>
      <c r="O17" s="61">
        <v>0</v>
      </c>
      <c r="P17" s="57" t="s">
        <v>511</v>
      </c>
      <c r="Q17" s="57" t="s">
        <v>230</v>
      </c>
      <c r="R17" s="57" t="s">
        <v>230</v>
      </c>
      <c r="S17" s="57" t="s">
        <v>230</v>
      </c>
      <c r="T17" s="66" t="s">
        <v>86</v>
      </c>
      <c r="U17" s="63" t="s">
        <v>472</v>
      </c>
    </row>
    <row r="18" spans="1:27" ht="46.5" x14ac:dyDescent="0.3">
      <c r="A18" s="113" t="s">
        <v>41</v>
      </c>
      <c r="B18" s="113" t="s">
        <v>87</v>
      </c>
      <c r="C18" s="113" t="s">
        <v>43</v>
      </c>
      <c r="D18" s="113" t="s">
        <v>76</v>
      </c>
      <c r="E18" s="117" t="s">
        <v>512</v>
      </c>
      <c r="F18" s="117" t="s">
        <v>88</v>
      </c>
      <c r="G18" s="113" t="s">
        <v>89</v>
      </c>
      <c r="H18" s="113" t="s">
        <v>47</v>
      </c>
      <c r="I18" s="113" t="s">
        <v>90</v>
      </c>
      <c r="J18" s="115">
        <v>0.33800000000000002</v>
      </c>
      <c r="K18" s="115">
        <v>0.33800000000000002</v>
      </c>
      <c r="L18" s="115">
        <f>+(K18-J18)/J18</f>
        <v>0</v>
      </c>
      <c r="M18" s="115">
        <v>0.18099999999999999</v>
      </c>
      <c r="N18" s="115">
        <v>0.18099999999999999</v>
      </c>
      <c r="O18" s="115">
        <f>+(N18-M18)/M18</f>
        <v>0</v>
      </c>
      <c r="P18" s="113" t="s">
        <v>237</v>
      </c>
      <c r="Q18" s="57" t="s">
        <v>243</v>
      </c>
      <c r="R18" s="62">
        <v>23583830849</v>
      </c>
      <c r="S18" s="111">
        <v>581687428.5</v>
      </c>
      <c r="T18" s="113" t="s">
        <v>91</v>
      </c>
      <c r="U18" s="121" t="s">
        <v>92</v>
      </c>
    </row>
    <row r="19" spans="1:27" s="4" customFormat="1" ht="31" x14ac:dyDescent="0.3">
      <c r="A19" s="114"/>
      <c r="B19" s="114"/>
      <c r="C19" s="114"/>
      <c r="D19" s="114"/>
      <c r="E19" s="118"/>
      <c r="F19" s="118"/>
      <c r="G19" s="114"/>
      <c r="H19" s="114"/>
      <c r="I19" s="114"/>
      <c r="J19" s="116"/>
      <c r="K19" s="116"/>
      <c r="L19" s="116"/>
      <c r="M19" s="116"/>
      <c r="N19" s="116"/>
      <c r="O19" s="116"/>
      <c r="P19" s="114"/>
      <c r="Q19" s="57" t="s">
        <v>553</v>
      </c>
      <c r="R19" s="62">
        <v>1000000000</v>
      </c>
      <c r="S19" s="111">
        <v>0</v>
      </c>
      <c r="T19" s="114"/>
      <c r="U19" s="122"/>
      <c r="V19" s="14"/>
      <c r="W19" s="14"/>
      <c r="X19" s="14"/>
      <c r="Y19" s="14"/>
      <c r="Z19" s="14"/>
      <c r="AA19" s="14"/>
    </row>
    <row r="20" spans="1:27" s="4" customFormat="1" ht="115.5" customHeight="1" x14ac:dyDescent="0.3">
      <c r="A20" s="57" t="s">
        <v>81</v>
      </c>
      <c r="B20" s="57" t="s">
        <v>93</v>
      </c>
      <c r="C20" s="57" t="s">
        <v>43</v>
      </c>
      <c r="D20" s="57" t="s">
        <v>76</v>
      </c>
      <c r="E20" s="60" t="s">
        <v>513</v>
      </c>
      <c r="F20" s="60" t="s">
        <v>94</v>
      </c>
      <c r="G20" s="57" t="s">
        <v>95</v>
      </c>
      <c r="H20" s="57" t="s">
        <v>47</v>
      </c>
      <c r="I20" s="57" t="s">
        <v>48</v>
      </c>
      <c r="J20" s="61">
        <v>0.1666</v>
      </c>
      <c r="K20" s="61">
        <v>0.1666</v>
      </c>
      <c r="L20" s="61">
        <f t="shared" si="0"/>
        <v>0</v>
      </c>
      <c r="M20" s="61">
        <v>0</v>
      </c>
      <c r="N20" s="61">
        <v>0</v>
      </c>
      <c r="O20" s="61">
        <v>0</v>
      </c>
      <c r="P20" s="57" t="s">
        <v>237</v>
      </c>
      <c r="Q20" s="57" t="s">
        <v>230</v>
      </c>
      <c r="R20" s="57" t="s">
        <v>230</v>
      </c>
      <c r="S20" s="57" t="s">
        <v>230</v>
      </c>
      <c r="T20" s="57" t="s">
        <v>96</v>
      </c>
      <c r="U20" s="63" t="s">
        <v>228</v>
      </c>
      <c r="V20" s="14"/>
      <c r="W20" s="14"/>
      <c r="X20" s="14"/>
      <c r="Y20" s="14"/>
      <c r="Z20" s="14"/>
      <c r="AA20" s="14"/>
    </row>
    <row r="21" spans="1:27" ht="94.5" customHeight="1" x14ac:dyDescent="0.3">
      <c r="A21" s="57" t="s">
        <v>81</v>
      </c>
      <c r="B21" s="57" t="s">
        <v>93</v>
      </c>
      <c r="C21" s="57" t="s">
        <v>43</v>
      </c>
      <c r="D21" s="57" t="s">
        <v>76</v>
      </c>
      <c r="E21" s="60" t="s">
        <v>514</v>
      </c>
      <c r="F21" s="60" t="s">
        <v>97</v>
      </c>
      <c r="G21" s="57" t="s">
        <v>98</v>
      </c>
      <c r="H21" s="57" t="s">
        <v>47</v>
      </c>
      <c r="I21" s="57" t="s">
        <v>48</v>
      </c>
      <c r="J21" s="61">
        <v>0.1666</v>
      </c>
      <c r="K21" s="61">
        <v>0.1666</v>
      </c>
      <c r="L21" s="61">
        <f t="shared" si="0"/>
        <v>0</v>
      </c>
      <c r="M21" s="61">
        <v>0</v>
      </c>
      <c r="N21" s="61">
        <v>0</v>
      </c>
      <c r="O21" s="61">
        <v>0</v>
      </c>
      <c r="P21" s="57" t="s">
        <v>237</v>
      </c>
      <c r="Q21" s="57" t="s">
        <v>230</v>
      </c>
      <c r="R21" s="57" t="s">
        <v>230</v>
      </c>
      <c r="S21" s="57" t="s">
        <v>230</v>
      </c>
      <c r="T21" s="57" t="s">
        <v>96</v>
      </c>
      <c r="U21" s="63" t="s">
        <v>228</v>
      </c>
    </row>
    <row r="22" spans="1:27" ht="75.650000000000006" customHeight="1" x14ac:dyDescent="0.3">
      <c r="A22" s="57" t="s">
        <v>81</v>
      </c>
      <c r="B22" s="57" t="s">
        <v>99</v>
      </c>
      <c r="C22" s="57" t="s">
        <v>43</v>
      </c>
      <c r="D22" s="57" t="s">
        <v>76</v>
      </c>
      <c r="E22" s="60" t="s">
        <v>515</v>
      </c>
      <c r="F22" s="60" t="s">
        <v>100</v>
      </c>
      <c r="G22" s="57" t="s">
        <v>101</v>
      </c>
      <c r="H22" s="57" t="s">
        <v>47</v>
      </c>
      <c r="I22" s="57" t="s">
        <v>48</v>
      </c>
      <c r="J22" s="61">
        <v>0.2</v>
      </c>
      <c r="K22" s="61">
        <v>0.2</v>
      </c>
      <c r="L22" s="61">
        <f t="shared" si="0"/>
        <v>0</v>
      </c>
      <c r="M22" s="61">
        <v>0.22819999999999999</v>
      </c>
      <c r="N22" s="61">
        <v>0.22819999999999999</v>
      </c>
      <c r="O22" s="61">
        <f t="shared" ref="O22:O24" si="2">+(N22-M22)/M22</f>
        <v>0</v>
      </c>
      <c r="P22" s="57" t="s">
        <v>237</v>
      </c>
      <c r="Q22" s="57" t="s">
        <v>230</v>
      </c>
      <c r="R22" s="57" t="s">
        <v>230</v>
      </c>
      <c r="S22" s="57" t="s">
        <v>230</v>
      </c>
      <c r="T22" s="57" t="s">
        <v>102</v>
      </c>
      <c r="U22" s="63" t="s">
        <v>396</v>
      </c>
    </row>
    <row r="23" spans="1:27" s="4" customFormat="1" ht="129.65" customHeight="1" x14ac:dyDescent="0.3">
      <c r="A23" s="57" t="s">
        <v>41</v>
      </c>
      <c r="B23" s="57" t="s">
        <v>103</v>
      </c>
      <c r="C23" s="57" t="s">
        <v>43</v>
      </c>
      <c r="D23" s="57" t="s">
        <v>76</v>
      </c>
      <c r="E23" s="60" t="s">
        <v>516</v>
      </c>
      <c r="F23" s="60" t="s">
        <v>104</v>
      </c>
      <c r="G23" s="57" t="s">
        <v>105</v>
      </c>
      <c r="H23" s="57" t="s">
        <v>47</v>
      </c>
      <c r="I23" s="57" t="s">
        <v>106</v>
      </c>
      <c r="J23" s="61">
        <v>0.19</v>
      </c>
      <c r="K23" s="61">
        <v>0.19</v>
      </c>
      <c r="L23" s="61">
        <f t="shared" si="0"/>
        <v>0</v>
      </c>
      <c r="M23" s="61">
        <v>0.22</v>
      </c>
      <c r="N23" s="61">
        <v>0.22</v>
      </c>
      <c r="O23" s="61">
        <f t="shared" si="2"/>
        <v>0</v>
      </c>
      <c r="P23" s="57" t="s">
        <v>237</v>
      </c>
      <c r="Q23" s="57" t="s">
        <v>244</v>
      </c>
      <c r="R23" s="62">
        <v>11709087440</v>
      </c>
      <c r="S23" s="62">
        <v>2153835192</v>
      </c>
      <c r="T23" s="57" t="s">
        <v>107</v>
      </c>
      <c r="U23" s="63" t="s">
        <v>245</v>
      </c>
      <c r="V23" s="14"/>
      <c r="W23" s="14"/>
      <c r="X23" s="14"/>
      <c r="Y23" s="14"/>
      <c r="Z23" s="14"/>
      <c r="AA23" s="14"/>
    </row>
    <row r="24" spans="1:27" ht="103" customHeight="1" x14ac:dyDescent="0.3">
      <c r="A24" s="57" t="s">
        <v>41</v>
      </c>
      <c r="B24" s="57" t="s">
        <v>103</v>
      </c>
      <c r="C24" s="57" t="s">
        <v>43</v>
      </c>
      <c r="D24" s="57" t="s">
        <v>76</v>
      </c>
      <c r="E24" s="60" t="s">
        <v>517</v>
      </c>
      <c r="F24" s="60" t="s">
        <v>108</v>
      </c>
      <c r="G24" s="57" t="s">
        <v>109</v>
      </c>
      <c r="H24" s="57" t="s">
        <v>47</v>
      </c>
      <c r="I24" s="57" t="s">
        <v>106</v>
      </c>
      <c r="J24" s="61">
        <v>0.28399999999999997</v>
      </c>
      <c r="K24" s="61">
        <v>0.28399999999999997</v>
      </c>
      <c r="L24" s="61">
        <f>+(K24-J24)/J24</f>
        <v>0</v>
      </c>
      <c r="M24" s="67">
        <v>0.14000000000000001</v>
      </c>
      <c r="N24" s="67">
        <v>0.14000000000000001</v>
      </c>
      <c r="O24" s="61">
        <f t="shared" si="2"/>
        <v>0</v>
      </c>
      <c r="P24" s="57" t="s">
        <v>237</v>
      </c>
      <c r="Q24" s="57" t="s">
        <v>244</v>
      </c>
      <c r="R24" s="62">
        <v>2000000000</v>
      </c>
      <c r="S24" s="62">
        <v>0</v>
      </c>
      <c r="T24" s="57" t="s">
        <v>107</v>
      </c>
      <c r="U24" s="63" t="s">
        <v>245</v>
      </c>
    </row>
    <row r="25" spans="1:27" s="4" customFormat="1" ht="124" x14ac:dyDescent="0.3">
      <c r="A25" s="68" t="s">
        <v>41</v>
      </c>
      <c r="B25" s="68" t="s">
        <v>42</v>
      </c>
      <c r="C25" s="68" t="s">
        <v>43</v>
      </c>
      <c r="D25" s="68" t="s">
        <v>76</v>
      </c>
      <c r="E25" s="69" t="s">
        <v>518</v>
      </c>
      <c r="F25" s="69" t="s">
        <v>110</v>
      </c>
      <c r="G25" s="68" t="s">
        <v>111</v>
      </c>
      <c r="H25" s="68" t="s">
        <v>47</v>
      </c>
      <c r="I25" s="68" t="s">
        <v>52</v>
      </c>
      <c r="J25" s="70">
        <v>8.1000000000000003E-2</v>
      </c>
      <c r="K25" s="70">
        <v>7.6499999999999999E-2</v>
      </c>
      <c r="L25" s="70">
        <f>+(K25-J25)/J25</f>
        <v>-5.5555555555555601E-2</v>
      </c>
      <c r="M25" s="73">
        <v>8.9999999999999993E-3</v>
      </c>
      <c r="N25" s="73">
        <v>8.9999999999999993E-3</v>
      </c>
      <c r="O25" s="70">
        <f>+(N25-M25)/M25</f>
        <v>0</v>
      </c>
      <c r="P25" s="70" t="s">
        <v>1057</v>
      </c>
      <c r="Q25" s="68" t="s">
        <v>246</v>
      </c>
      <c r="R25" s="71">
        <v>6823787796</v>
      </c>
      <c r="S25" s="71">
        <v>0</v>
      </c>
      <c r="T25" s="68" t="s">
        <v>68</v>
      </c>
      <c r="U25" s="72" t="s">
        <v>479</v>
      </c>
      <c r="V25" s="14"/>
      <c r="W25" s="14"/>
      <c r="X25" s="14"/>
      <c r="Y25" s="14"/>
      <c r="Z25" s="14"/>
      <c r="AA25" s="14"/>
    </row>
    <row r="26" spans="1:27" s="4" customFormat="1" ht="119.5" customHeight="1" x14ac:dyDescent="0.3">
      <c r="A26" s="113" t="s">
        <v>41</v>
      </c>
      <c r="B26" s="113" t="s">
        <v>87</v>
      </c>
      <c r="C26" s="113" t="s">
        <v>43</v>
      </c>
      <c r="D26" s="113" t="s">
        <v>76</v>
      </c>
      <c r="E26" s="117" t="s">
        <v>519</v>
      </c>
      <c r="F26" s="117" t="s">
        <v>112</v>
      </c>
      <c r="G26" s="113" t="s">
        <v>113</v>
      </c>
      <c r="H26" s="113" t="s">
        <v>47</v>
      </c>
      <c r="I26" s="113" t="s">
        <v>90</v>
      </c>
      <c r="J26" s="115">
        <v>0.34</v>
      </c>
      <c r="K26" s="115">
        <v>0.34</v>
      </c>
      <c r="L26" s="115">
        <f>+(K26-J26)/J26</f>
        <v>0</v>
      </c>
      <c r="M26" s="115">
        <v>0.1966</v>
      </c>
      <c r="N26" s="115">
        <v>0.1966</v>
      </c>
      <c r="O26" s="115">
        <f>+(N26-M26)/M26</f>
        <v>0</v>
      </c>
      <c r="P26" s="113" t="s">
        <v>237</v>
      </c>
      <c r="Q26" s="57" t="s">
        <v>247</v>
      </c>
      <c r="R26" s="62">
        <v>218703169151</v>
      </c>
      <c r="S26" s="111">
        <v>143723265377</v>
      </c>
      <c r="T26" s="113" t="s">
        <v>91</v>
      </c>
      <c r="U26" s="121" t="s">
        <v>92</v>
      </c>
    </row>
    <row r="27" spans="1:27" s="4" customFormat="1" ht="105.65" customHeight="1" x14ac:dyDescent="0.3">
      <c r="A27" s="114"/>
      <c r="B27" s="114"/>
      <c r="C27" s="114"/>
      <c r="D27" s="114"/>
      <c r="E27" s="118"/>
      <c r="F27" s="118"/>
      <c r="G27" s="114"/>
      <c r="H27" s="114"/>
      <c r="I27" s="114"/>
      <c r="J27" s="116"/>
      <c r="K27" s="116"/>
      <c r="L27" s="116"/>
      <c r="M27" s="116"/>
      <c r="N27" s="116"/>
      <c r="O27" s="116"/>
      <c r="P27" s="114"/>
      <c r="Q27" s="57" t="s">
        <v>553</v>
      </c>
      <c r="R27" s="62">
        <v>63692745443</v>
      </c>
      <c r="S27" s="111">
        <v>57692745443</v>
      </c>
      <c r="T27" s="114"/>
      <c r="U27" s="122"/>
      <c r="V27" s="14"/>
      <c r="W27" s="14"/>
      <c r="X27" s="14"/>
      <c r="Y27" s="14"/>
      <c r="Z27" s="14"/>
      <c r="AA27" s="14"/>
    </row>
    <row r="28" spans="1:27" s="4" customFormat="1" ht="95.5" customHeight="1" x14ac:dyDescent="0.3">
      <c r="A28" s="113" t="s">
        <v>114</v>
      </c>
      <c r="B28" s="113" t="s">
        <v>115</v>
      </c>
      <c r="C28" s="113" t="s">
        <v>43</v>
      </c>
      <c r="D28" s="113" t="s">
        <v>76</v>
      </c>
      <c r="E28" s="117" t="s">
        <v>520</v>
      </c>
      <c r="F28" s="117" t="s">
        <v>116</v>
      </c>
      <c r="G28" s="113" t="s">
        <v>117</v>
      </c>
      <c r="H28" s="113" t="s">
        <v>118</v>
      </c>
      <c r="I28" s="113" t="s">
        <v>119</v>
      </c>
      <c r="J28" s="115">
        <v>0.2316</v>
      </c>
      <c r="K28" s="115">
        <v>0.2316</v>
      </c>
      <c r="L28" s="115">
        <f>+(K28-J28)/J28</f>
        <v>0</v>
      </c>
      <c r="M28" s="115">
        <v>0.1208</v>
      </c>
      <c r="N28" s="115">
        <v>0.1208</v>
      </c>
      <c r="O28" s="115">
        <f>+(N28-M28)/M28</f>
        <v>0</v>
      </c>
      <c r="P28" s="113" t="s">
        <v>237</v>
      </c>
      <c r="Q28" s="57" t="s">
        <v>553</v>
      </c>
      <c r="R28" s="62">
        <v>36091560638</v>
      </c>
      <c r="S28" s="111">
        <v>8554009861</v>
      </c>
      <c r="T28" s="113" t="s">
        <v>120</v>
      </c>
      <c r="U28" s="121" t="s">
        <v>478</v>
      </c>
      <c r="V28" s="14"/>
      <c r="W28" s="14"/>
      <c r="X28" s="14"/>
      <c r="Y28" s="14"/>
      <c r="Z28" s="14"/>
      <c r="AA28" s="14"/>
    </row>
    <row r="29" spans="1:27" s="4" customFormat="1" ht="80" customHeight="1" x14ac:dyDescent="0.3">
      <c r="A29" s="125"/>
      <c r="B29" s="125"/>
      <c r="C29" s="125"/>
      <c r="D29" s="125"/>
      <c r="E29" s="126"/>
      <c r="F29" s="126"/>
      <c r="G29" s="125"/>
      <c r="H29" s="125"/>
      <c r="I29" s="125"/>
      <c r="J29" s="127"/>
      <c r="K29" s="127"/>
      <c r="L29" s="127"/>
      <c r="M29" s="127"/>
      <c r="N29" s="127"/>
      <c r="O29" s="127"/>
      <c r="P29" s="125"/>
      <c r="Q29" s="57" t="s">
        <v>554</v>
      </c>
      <c r="R29" s="62">
        <v>18177963095</v>
      </c>
      <c r="S29" s="111">
        <v>6787725238</v>
      </c>
      <c r="T29" s="114"/>
      <c r="U29" s="131"/>
      <c r="V29" s="14"/>
      <c r="W29" s="14"/>
      <c r="X29" s="14"/>
      <c r="Y29" s="14"/>
      <c r="Z29" s="14"/>
      <c r="AA29" s="14"/>
    </row>
    <row r="30" spans="1:27" ht="150.5" customHeight="1" x14ac:dyDescent="0.3">
      <c r="A30" s="57" t="s">
        <v>81</v>
      </c>
      <c r="B30" s="57" t="s">
        <v>93</v>
      </c>
      <c r="C30" s="57" t="s">
        <v>43</v>
      </c>
      <c r="D30" s="57" t="s">
        <v>76</v>
      </c>
      <c r="E30" s="60" t="s">
        <v>521</v>
      </c>
      <c r="F30" s="60" t="s">
        <v>121</v>
      </c>
      <c r="G30" s="57" t="s">
        <v>122</v>
      </c>
      <c r="H30" s="57" t="s">
        <v>47</v>
      </c>
      <c r="I30" s="57" t="s">
        <v>48</v>
      </c>
      <c r="J30" s="61">
        <v>0.1666</v>
      </c>
      <c r="K30" s="61">
        <v>0.1666</v>
      </c>
      <c r="L30" s="61">
        <f t="shared" si="0"/>
        <v>0</v>
      </c>
      <c r="M30" s="61">
        <v>0</v>
      </c>
      <c r="N30" s="61">
        <v>0</v>
      </c>
      <c r="O30" s="61">
        <v>0</v>
      </c>
      <c r="P30" s="57" t="s">
        <v>237</v>
      </c>
      <c r="Q30" s="57" t="s">
        <v>230</v>
      </c>
      <c r="R30" s="57" t="s">
        <v>230</v>
      </c>
      <c r="S30" s="57" t="s">
        <v>230</v>
      </c>
      <c r="T30" s="57" t="s">
        <v>96</v>
      </c>
      <c r="U30" s="63" t="s">
        <v>228</v>
      </c>
    </row>
    <row r="31" spans="1:27" s="4" customFormat="1" ht="138" customHeight="1" x14ac:dyDescent="0.3">
      <c r="A31" s="57" t="s">
        <v>81</v>
      </c>
      <c r="B31" s="57" t="s">
        <v>93</v>
      </c>
      <c r="C31" s="57" t="s">
        <v>43</v>
      </c>
      <c r="D31" s="57" t="s">
        <v>76</v>
      </c>
      <c r="E31" s="60" t="s">
        <v>522</v>
      </c>
      <c r="F31" s="60" t="s">
        <v>123</v>
      </c>
      <c r="G31" s="57" t="s">
        <v>124</v>
      </c>
      <c r="H31" s="57" t="s">
        <v>47</v>
      </c>
      <c r="I31" s="57" t="s">
        <v>125</v>
      </c>
      <c r="J31" s="61">
        <v>0.1666</v>
      </c>
      <c r="K31" s="61">
        <v>0.1666</v>
      </c>
      <c r="L31" s="61">
        <f t="shared" si="0"/>
        <v>0</v>
      </c>
      <c r="M31" s="61">
        <v>0</v>
      </c>
      <c r="N31" s="61">
        <v>0</v>
      </c>
      <c r="O31" s="61">
        <v>0</v>
      </c>
      <c r="P31" s="57" t="s">
        <v>237</v>
      </c>
      <c r="Q31" s="57" t="s">
        <v>230</v>
      </c>
      <c r="R31" s="57" t="s">
        <v>230</v>
      </c>
      <c r="S31" s="57" t="s">
        <v>230</v>
      </c>
      <c r="T31" s="57" t="s">
        <v>96</v>
      </c>
      <c r="U31" s="63" t="s">
        <v>228</v>
      </c>
      <c r="V31" s="14"/>
      <c r="W31" s="14"/>
      <c r="X31" s="14"/>
      <c r="Y31" s="14"/>
      <c r="Z31" s="14"/>
      <c r="AA31" s="14"/>
    </row>
    <row r="32" spans="1:27" s="4" customFormat="1" ht="124" x14ac:dyDescent="0.3">
      <c r="A32" s="57" t="s">
        <v>41</v>
      </c>
      <c r="B32" s="57" t="s">
        <v>42</v>
      </c>
      <c r="C32" s="57" t="s">
        <v>43</v>
      </c>
      <c r="D32" s="57" t="s">
        <v>126</v>
      </c>
      <c r="E32" s="60" t="s">
        <v>523</v>
      </c>
      <c r="F32" s="60" t="s">
        <v>127</v>
      </c>
      <c r="G32" s="57" t="s">
        <v>128</v>
      </c>
      <c r="H32" s="57" t="s">
        <v>47</v>
      </c>
      <c r="I32" s="57" t="s">
        <v>48</v>
      </c>
      <c r="J32" s="61">
        <v>0.1</v>
      </c>
      <c r="K32" s="61">
        <v>0.1</v>
      </c>
      <c r="L32" s="61">
        <f t="shared" si="0"/>
        <v>0</v>
      </c>
      <c r="M32" s="61">
        <v>8.43E-2</v>
      </c>
      <c r="N32" s="61">
        <v>8.43E-2</v>
      </c>
      <c r="O32" s="61">
        <f t="shared" si="1"/>
        <v>0</v>
      </c>
      <c r="P32" s="57" t="s">
        <v>237</v>
      </c>
      <c r="Q32" s="57" t="s">
        <v>230</v>
      </c>
      <c r="R32" s="57" t="s">
        <v>230</v>
      </c>
      <c r="S32" s="57" t="s">
        <v>230</v>
      </c>
      <c r="T32" s="57" t="s">
        <v>129</v>
      </c>
      <c r="U32" s="63" t="s">
        <v>248</v>
      </c>
      <c r="V32" s="14"/>
      <c r="W32" s="14"/>
      <c r="X32" s="14"/>
      <c r="Y32" s="14"/>
      <c r="Z32" s="14"/>
      <c r="AA32" s="14"/>
    </row>
    <row r="33" spans="1:27" s="4" customFormat="1" ht="93" x14ac:dyDescent="0.3">
      <c r="A33" s="113" t="s">
        <v>41</v>
      </c>
      <c r="B33" s="113" t="s">
        <v>130</v>
      </c>
      <c r="C33" s="113" t="s">
        <v>43</v>
      </c>
      <c r="D33" s="113" t="s">
        <v>126</v>
      </c>
      <c r="E33" s="117" t="s">
        <v>524</v>
      </c>
      <c r="F33" s="117" t="s">
        <v>131</v>
      </c>
      <c r="G33" s="113" t="s">
        <v>132</v>
      </c>
      <c r="H33" s="113" t="s">
        <v>47</v>
      </c>
      <c r="I33" s="113" t="s">
        <v>133</v>
      </c>
      <c r="J33" s="115">
        <v>0</v>
      </c>
      <c r="K33" s="115">
        <v>0</v>
      </c>
      <c r="L33" s="115">
        <v>0</v>
      </c>
      <c r="M33" s="115">
        <v>0</v>
      </c>
      <c r="N33" s="115">
        <v>0</v>
      </c>
      <c r="O33" s="115">
        <v>0</v>
      </c>
      <c r="P33" s="113" t="s">
        <v>237</v>
      </c>
      <c r="Q33" s="57" t="s">
        <v>555</v>
      </c>
      <c r="R33" s="62">
        <v>10888575827</v>
      </c>
      <c r="S33" s="111">
        <v>8182654055</v>
      </c>
      <c r="T33" s="113" t="s">
        <v>134</v>
      </c>
      <c r="U33" s="121" t="s">
        <v>525</v>
      </c>
      <c r="V33" s="14"/>
      <c r="W33" s="14"/>
      <c r="X33" s="14"/>
      <c r="Y33" s="14"/>
      <c r="Z33" s="14"/>
      <c r="AA33" s="14"/>
    </row>
    <row r="34" spans="1:27" s="4" customFormat="1" ht="90" customHeight="1" x14ac:dyDescent="0.3">
      <c r="A34" s="129"/>
      <c r="B34" s="129"/>
      <c r="C34" s="129"/>
      <c r="D34" s="129"/>
      <c r="E34" s="132"/>
      <c r="F34" s="132"/>
      <c r="G34" s="129"/>
      <c r="H34" s="129"/>
      <c r="I34" s="129"/>
      <c r="J34" s="130"/>
      <c r="K34" s="130"/>
      <c r="L34" s="130"/>
      <c r="M34" s="130"/>
      <c r="N34" s="130"/>
      <c r="O34" s="130"/>
      <c r="P34" s="129"/>
      <c r="Q34" s="57" t="s">
        <v>556</v>
      </c>
      <c r="R34" s="62">
        <v>12525000000</v>
      </c>
      <c r="S34" s="111">
        <v>2000000000</v>
      </c>
      <c r="T34" s="129"/>
      <c r="U34" s="128"/>
      <c r="V34" s="14"/>
      <c r="W34" s="14"/>
      <c r="X34" s="14"/>
      <c r="Y34" s="14"/>
      <c r="Z34" s="14"/>
      <c r="AA34" s="14"/>
    </row>
    <row r="35" spans="1:27" s="4" customFormat="1" ht="95.5" customHeight="1" x14ac:dyDescent="0.3">
      <c r="A35" s="114"/>
      <c r="B35" s="114"/>
      <c r="C35" s="114"/>
      <c r="D35" s="114"/>
      <c r="E35" s="118"/>
      <c r="F35" s="118"/>
      <c r="G35" s="114"/>
      <c r="H35" s="114"/>
      <c r="I35" s="114"/>
      <c r="J35" s="116"/>
      <c r="K35" s="116"/>
      <c r="L35" s="116"/>
      <c r="M35" s="116"/>
      <c r="N35" s="116"/>
      <c r="O35" s="116"/>
      <c r="P35" s="114"/>
      <c r="Q35" s="57" t="s">
        <v>554</v>
      </c>
      <c r="R35" s="62">
        <v>20187030000</v>
      </c>
      <c r="S35" s="111">
        <v>0</v>
      </c>
      <c r="T35" s="114"/>
      <c r="U35" s="122"/>
      <c r="V35" s="14"/>
      <c r="W35" s="14"/>
      <c r="X35" s="14"/>
      <c r="Y35" s="14"/>
      <c r="Z35" s="14"/>
      <c r="AA35" s="14"/>
    </row>
    <row r="36" spans="1:27" s="4" customFormat="1" ht="156.65" customHeight="1" x14ac:dyDescent="0.3">
      <c r="A36" s="57" t="s">
        <v>41</v>
      </c>
      <c r="B36" s="57" t="s">
        <v>69</v>
      </c>
      <c r="C36" s="57" t="s">
        <v>43</v>
      </c>
      <c r="D36" s="57" t="s">
        <v>126</v>
      </c>
      <c r="E36" s="60" t="s">
        <v>526</v>
      </c>
      <c r="F36" s="60" t="s">
        <v>135</v>
      </c>
      <c r="G36" s="57" t="s">
        <v>136</v>
      </c>
      <c r="H36" s="57" t="s">
        <v>47</v>
      </c>
      <c r="I36" s="57" t="s">
        <v>137</v>
      </c>
      <c r="J36" s="61">
        <v>0</v>
      </c>
      <c r="K36" s="61">
        <v>0</v>
      </c>
      <c r="L36" s="61">
        <v>0</v>
      </c>
      <c r="M36" s="61">
        <v>0</v>
      </c>
      <c r="N36" s="61">
        <v>0</v>
      </c>
      <c r="O36" s="61">
        <v>0</v>
      </c>
      <c r="P36" s="57" t="s">
        <v>237</v>
      </c>
      <c r="Q36" s="57" t="s">
        <v>556</v>
      </c>
      <c r="R36" s="62">
        <v>9426927818</v>
      </c>
      <c r="S36" s="62">
        <v>299282760</v>
      </c>
      <c r="T36" s="57" t="s">
        <v>134</v>
      </c>
      <c r="U36" s="63" t="s">
        <v>525</v>
      </c>
      <c r="V36" s="14"/>
      <c r="W36" s="14"/>
      <c r="X36" s="14"/>
      <c r="Y36" s="14"/>
      <c r="Z36" s="14"/>
      <c r="AA36" s="14"/>
    </row>
    <row r="37" spans="1:27" s="4" customFormat="1" ht="304" customHeight="1" x14ac:dyDescent="0.3">
      <c r="A37" s="57" t="s">
        <v>138</v>
      </c>
      <c r="B37" s="57" t="s">
        <v>139</v>
      </c>
      <c r="C37" s="57" t="s">
        <v>43</v>
      </c>
      <c r="D37" s="57" t="s">
        <v>126</v>
      </c>
      <c r="E37" s="60" t="s">
        <v>527</v>
      </c>
      <c r="F37" s="60" t="s">
        <v>140</v>
      </c>
      <c r="G37" s="57" t="s">
        <v>141</v>
      </c>
      <c r="H37" s="57" t="s">
        <v>47</v>
      </c>
      <c r="I37" s="57" t="s">
        <v>142</v>
      </c>
      <c r="J37" s="61">
        <v>0.37259999999999999</v>
      </c>
      <c r="K37" s="61">
        <v>0.37259999999999999</v>
      </c>
      <c r="L37" s="61">
        <f t="shared" si="0"/>
        <v>0</v>
      </c>
      <c r="M37" s="61">
        <v>0.12470000000000001</v>
      </c>
      <c r="N37" s="61">
        <v>0.12470000000000001</v>
      </c>
      <c r="O37" s="61">
        <f t="shared" si="1"/>
        <v>0</v>
      </c>
      <c r="P37" s="57" t="s">
        <v>237</v>
      </c>
      <c r="Q37" s="57" t="s">
        <v>554</v>
      </c>
      <c r="R37" s="62">
        <v>123674670781</v>
      </c>
      <c r="S37" s="62">
        <v>1694729311</v>
      </c>
      <c r="T37" s="57" t="s">
        <v>120</v>
      </c>
      <c r="U37" s="63" t="s">
        <v>478</v>
      </c>
      <c r="V37" s="14"/>
      <c r="W37" s="14"/>
      <c r="X37" s="14"/>
      <c r="Y37" s="14"/>
      <c r="Z37" s="14"/>
      <c r="AA37" s="14"/>
    </row>
    <row r="38" spans="1:27" s="4" customFormat="1" ht="139.5" customHeight="1" x14ac:dyDescent="0.3">
      <c r="A38" s="57" t="s">
        <v>74</v>
      </c>
      <c r="B38" s="57" t="s">
        <v>143</v>
      </c>
      <c r="C38" s="57" t="s">
        <v>144</v>
      </c>
      <c r="D38" s="57" t="s">
        <v>145</v>
      </c>
      <c r="E38" s="60" t="s">
        <v>528</v>
      </c>
      <c r="F38" s="60" t="s">
        <v>146</v>
      </c>
      <c r="G38" s="57" t="s">
        <v>147</v>
      </c>
      <c r="H38" s="57" t="s">
        <v>148</v>
      </c>
      <c r="I38" s="57" t="s">
        <v>48</v>
      </c>
      <c r="J38" s="61">
        <v>0.47299999999999998</v>
      </c>
      <c r="K38" s="61">
        <v>0.47299999999999998</v>
      </c>
      <c r="L38" s="61">
        <f t="shared" si="0"/>
        <v>0</v>
      </c>
      <c r="M38" s="61">
        <v>0.54920000000000002</v>
      </c>
      <c r="N38" s="61">
        <v>0.54920000000000002</v>
      </c>
      <c r="O38" s="61">
        <f t="shared" si="1"/>
        <v>0</v>
      </c>
      <c r="P38" s="57" t="s">
        <v>237</v>
      </c>
      <c r="Q38" s="57" t="s">
        <v>250</v>
      </c>
      <c r="R38" s="62">
        <v>3171590400</v>
      </c>
      <c r="S38" s="62">
        <v>359149420</v>
      </c>
      <c r="T38" s="57" t="s">
        <v>149</v>
      </c>
      <c r="U38" s="63" t="s">
        <v>529</v>
      </c>
      <c r="V38" s="14"/>
      <c r="W38" s="14"/>
      <c r="X38" s="14"/>
      <c r="Y38" s="14"/>
      <c r="Z38" s="14"/>
      <c r="AA38" s="14"/>
    </row>
    <row r="39" spans="1:27" s="4" customFormat="1" ht="136.5" customHeight="1" x14ac:dyDescent="0.3">
      <c r="A39" s="57" t="s">
        <v>74</v>
      </c>
      <c r="B39" s="57" t="s">
        <v>143</v>
      </c>
      <c r="C39" s="57" t="s">
        <v>144</v>
      </c>
      <c r="D39" s="57" t="s">
        <v>150</v>
      </c>
      <c r="E39" s="60" t="s">
        <v>530</v>
      </c>
      <c r="F39" s="60" t="s">
        <v>151</v>
      </c>
      <c r="G39" s="57" t="s">
        <v>152</v>
      </c>
      <c r="H39" s="57" t="s">
        <v>153</v>
      </c>
      <c r="I39" s="57" t="s">
        <v>48</v>
      </c>
      <c r="J39" s="61">
        <v>4.9700000000000001E-2</v>
      </c>
      <c r="K39" s="61">
        <v>4.9700000000000001E-2</v>
      </c>
      <c r="L39" s="61">
        <f t="shared" si="0"/>
        <v>0</v>
      </c>
      <c r="M39" s="61">
        <v>6.4699999999999994E-2</v>
      </c>
      <c r="N39" s="61">
        <v>6.4699999999999994E-2</v>
      </c>
      <c r="O39" s="61">
        <f t="shared" si="1"/>
        <v>0</v>
      </c>
      <c r="P39" s="57" t="s">
        <v>237</v>
      </c>
      <c r="Q39" s="57" t="s">
        <v>557</v>
      </c>
      <c r="R39" s="62">
        <v>58917215370</v>
      </c>
      <c r="S39" s="62">
        <v>9237677025.1599998</v>
      </c>
      <c r="T39" s="57" t="s">
        <v>154</v>
      </c>
      <c r="U39" s="63" t="s">
        <v>229</v>
      </c>
      <c r="V39" s="14"/>
      <c r="W39" s="14"/>
      <c r="X39" s="14"/>
      <c r="Y39" s="14"/>
      <c r="Z39" s="14"/>
      <c r="AA39" s="14"/>
    </row>
    <row r="40" spans="1:27" s="4" customFormat="1" ht="101.5" customHeight="1" x14ac:dyDescent="0.3">
      <c r="A40" s="57" t="s">
        <v>74</v>
      </c>
      <c r="B40" s="57" t="s">
        <v>143</v>
      </c>
      <c r="C40" s="57" t="s">
        <v>144</v>
      </c>
      <c r="D40" s="57" t="s">
        <v>150</v>
      </c>
      <c r="E40" s="60" t="s">
        <v>531</v>
      </c>
      <c r="F40" s="60" t="s">
        <v>155</v>
      </c>
      <c r="G40" s="57" t="s">
        <v>156</v>
      </c>
      <c r="H40" s="57" t="s">
        <v>157</v>
      </c>
      <c r="I40" s="57" t="s">
        <v>48</v>
      </c>
      <c r="J40" s="61">
        <v>0.2175</v>
      </c>
      <c r="K40" s="61">
        <v>0.2175</v>
      </c>
      <c r="L40" s="61">
        <f t="shared" si="0"/>
        <v>0</v>
      </c>
      <c r="M40" s="61">
        <v>0.21870000000000001</v>
      </c>
      <c r="N40" s="61">
        <v>0.17910000000000001</v>
      </c>
      <c r="O40" s="61">
        <f t="shared" si="1"/>
        <v>-0.18106995884773661</v>
      </c>
      <c r="P40" s="57" t="s">
        <v>1055</v>
      </c>
      <c r="Q40" s="57" t="s">
        <v>250</v>
      </c>
      <c r="R40" s="62">
        <v>1033116648</v>
      </c>
      <c r="S40" s="62">
        <v>173183780</v>
      </c>
      <c r="T40" s="57" t="s">
        <v>158</v>
      </c>
      <c r="U40" s="63" t="s">
        <v>397</v>
      </c>
      <c r="V40" s="37"/>
      <c r="W40" s="14"/>
      <c r="X40" s="14"/>
      <c r="Y40" s="14"/>
      <c r="Z40" s="14"/>
      <c r="AA40" s="14"/>
    </row>
    <row r="41" spans="1:27" s="4" customFormat="1" ht="94.5" customHeight="1" x14ac:dyDescent="0.3">
      <c r="A41" s="57" t="s">
        <v>74</v>
      </c>
      <c r="B41" s="57" t="s">
        <v>143</v>
      </c>
      <c r="C41" s="57" t="s">
        <v>144</v>
      </c>
      <c r="D41" s="57" t="s">
        <v>150</v>
      </c>
      <c r="E41" s="60" t="s">
        <v>532</v>
      </c>
      <c r="F41" s="60" t="s">
        <v>160</v>
      </c>
      <c r="G41" s="57" t="s">
        <v>161</v>
      </c>
      <c r="H41" s="57" t="s">
        <v>157</v>
      </c>
      <c r="I41" s="57" t="s">
        <v>48</v>
      </c>
      <c r="J41" s="61">
        <v>8.0399999999999999E-2</v>
      </c>
      <c r="K41" s="61">
        <v>8.0399999999999999E-2</v>
      </c>
      <c r="L41" s="61">
        <f t="shared" si="0"/>
        <v>0</v>
      </c>
      <c r="M41" s="61">
        <v>8.3799999999999999E-2</v>
      </c>
      <c r="N41" s="61">
        <v>8.3799999999999999E-2</v>
      </c>
      <c r="O41" s="61">
        <f t="shared" si="1"/>
        <v>0</v>
      </c>
      <c r="P41" s="57" t="s">
        <v>237</v>
      </c>
      <c r="Q41" s="57" t="s">
        <v>230</v>
      </c>
      <c r="R41" s="57" t="s">
        <v>230</v>
      </c>
      <c r="S41" s="57" t="s">
        <v>230</v>
      </c>
      <c r="T41" s="57" t="s">
        <v>162</v>
      </c>
      <c r="U41" s="63" t="s">
        <v>398</v>
      </c>
      <c r="V41" s="14"/>
      <c r="W41" s="14"/>
      <c r="X41" s="14"/>
      <c r="Y41" s="14"/>
      <c r="Z41" s="14"/>
      <c r="AA41" s="14"/>
    </row>
    <row r="42" spans="1:27" s="4" customFormat="1" ht="73.5" customHeight="1" x14ac:dyDescent="0.3">
      <c r="A42" s="57" t="s">
        <v>74</v>
      </c>
      <c r="B42" s="57" t="s">
        <v>143</v>
      </c>
      <c r="C42" s="57" t="s">
        <v>144</v>
      </c>
      <c r="D42" s="57" t="s">
        <v>150</v>
      </c>
      <c r="E42" s="60" t="s">
        <v>533</v>
      </c>
      <c r="F42" s="60" t="s">
        <v>164</v>
      </c>
      <c r="G42" s="57" t="s">
        <v>161</v>
      </c>
      <c r="H42" s="57" t="s">
        <v>165</v>
      </c>
      <c r="I42" s="57" t="s">
        <v>48</v>
      </c>
      <c r="J42" s="61">
        <v>0.114</v>
      </c>
      <c r="K42" s="61">
        <v>0.114</v>
      </c>
      <c r="L42" s="61">
        <f t="shared" si="0"/>
        <v>0</v>
      </c>
      <c r="M42" s="61">
        <v>0.1188</v>
      </c>
      <c r="N42" s="61">
        <v>0.1188</v>
      </c>
      <c r="O42" s="61">
        <f t="shared" si="1"/>
        <v>0</v>
      </c>
      <c r="P42" s="57" t="s">
        <v>237</v>
      </c>
      <c r="Q42" s="57" t="s">
        <v>250</v>
      </c>
      <c r="R42" s="62">
        <v>2873644200</v>
      </c>
      <c r="S42" s="62">
        <v>392201670</v>
      </c>
      <c r="T42" s="57" t="s">
        <v>162</v>
      </c>
      <c r="U42" s="63" t="s">
        <v>398</v>
      </c>
      <c r="V42" s="14"/>
      <c r="W42" s="14"/>
      <c r="X42" s="14"/>
      <c r="Y42" s="14"/>
      <c r="Z42" s="14"/>
      <c r="AA42" s="14"/>
    </row>
    <row r="43" spans="1:27" s="4" customFormat="1" ht="93" x14ac:dyDescent="0.3">
      <c r="A43" s="57" t="s">
        <v>74</v>
      </c>
      <c r="B43" s="57" t="s">
        <v>143</v>
      </c>
      <c r="C43" s="57" t="s">
        <v>144</v>
      </c>
      <c r="D43" s="57" t="s">
        <v>150</v>
      </c>
      <c r="E43" s="60" t="s">
        <v>534</v>
      </c>
      <c r="F43" s="60" t="s">
        <v>166</v>
      </c>
      <c r="G43" s="57" t="s">
        <v>167</v>
      </c>
      <c r="H43" s="57" t="s">
        <v>168</v>
      </c>
      <c r="I43" s="57" t="s">
        <v>48</v>
      </c>
      <c r="J43" s="61">
        <v>0.105</v>
      </c>
      <c r="K43" s="61">
        <v>0.105</v>
      </c>
      <c r="L43" s="61">
        <f t="shared" si="0"/>
        <v>0</v>
      </c>
      <c r="M43" s="61">
        <v>1.4E-2</v>
      </c>
      <c r="N43" s="61">
        <v>1.4E-2</v>
      </c>
      <c r="O43" s="61">
        <f t="shared" si="1"/>
        <v>0</v>
      </c>
      <c r="P43" s="57" t="s">
        <v>237</v>
      </c>
      <c r="Q43" s="57" t="s">
        <v>558</v>
      </c>
      <c r="R43" s="62">
        <v>5275210925</v>
      </c>
      <c r="S43" s="62">
        <v>898305456</v>
      </c>
      <c r="T43" s="57" t="s">
        <v>169</v>
      </c>
      <c r="U43" s="63" t="s">
        <v>487</v>
      </c>
      <c r="V43" s="36"/>
      <c r="W43" s="14"/>
      <c r="X43" s="14"/>
      <c r="Y43" s="14"/>
      <c r="Z43" s="14"/>
      <c r="AA43" s="14"/>
    </row>
    <row r="44" spans="1:27" s="4" customFormat="1" ht="93" x14ac:dyDescent="0.3">
      <c r="A44" s="57" t="s">
        <v>74</v>
      </c>
      <c r="B44" s="57" t="s">
        <v>143</v>
      </c>
      <c r="C44" s="57" t="s">
        <v>144</v>
      </c>
      <c r="D44" s="57" t="s">
        <v>150</v>
      </c>
      <c r="E44" s="60" t="s">
        <v>535</v>
      </c>
      <c r="F44" s="60" t="s">
        <v>170</v>
      </c>
      <c r="G44" s="57" t="s">
        <v>171</v>
      </c>
      <c r="H44" s="57" t="s">
        <v>172</v>
      </c>
      <c r="I44" s="57" t="s">
        <v>48</v>
      </c>
      <c r="J44" s="61">
        <v>0.1</v>
      </c>
      <c r="K44" s="61">
        <v>0.1</v>
      </c>
      <c r="L44" s="61">
        <f t="shared" si="0"/>
        <v>0</v>
      </c>
      <c r="M44" s="67">
        <v>0</v>
      </c>
      <c r="N44" s="67">
        <v>0</v>
      </c>
      <c r="O44" s="61">
        <v>0</v>
      </c>
      <c r="P44" s="57" t="s">
        <v>237</v>
      </c>
      <c r="Q44" s="57" t="s">
        <v>250</v>
      </c>
      <c r="R44" s="62">
        <v>4544083569</v>
      </c>
      <c r="S44" s="62">
        <v>635698183.5</v>
      </c>
      <c r="T44" s="57" t="s">
        <v>173</v>
      </c>
      <c r="U44" s="63" t="s">
        <v>477</v>
      </c>
      <c r="V44" s="14"/>
      <c r="W44" s="14"/>
      <c r="X44" s="14"/>
      <c r="Y44" s="14"/>
      <c r="Z44" s="14"/>
      <c r="AA44" s="14"/>
    </row>
    <row r="45" spans="1:27" s="4" customFormat="1" ht="146.5" customHeight="1" x14ac:dyDescent="0.3">
      <c r="A45" s="57" t="s">
        <v>74</v>
      </c>
      <c r="B45" s="57" t="s">
        <v>143</v>
      </c>
      <c r="C45" s="57" t="s">
        <v>144</v>
      </c>
      <c r="D45" s="57" t="s">
        <v>174</v>
      </c>
      <c r="E45" s="60" t="s">
        <v>536</v>
      </c>
      <c r="F45" s="60" t="s">
        <v>175</v>
      </c>
      <c r="G45" s="57" t="s">
        <v>176</v>
      </c>
      <c r="H45" s="57" t="s">
        <v>177</v>
      </c>
      <c r="I45" s="57" t="s">
        <v>48</v>
      </c>
      <c r="J45" s="61">
        <v>3.9E-2</v>
      </c>
      <c r="K45" s="61">
        <v>3.9E-2</v>
      </c>
      <c r="L45" s="61">
        <f t="shared" si="0"/>
        <v>0</v>
      </c>
      <c r="M45" s="61">
        <v>0</v>
      </c>
      <c r="N45" s="61">
        <v>0</v>
      </c>
      <c r="O45" s="61">
        <v>0</v>
      </c>
      <c r="P45" s="57" t="s">
        <v>237</v>
      </c>
      <c r="Q45" s="57" t="s">
        <v>250</v>
      </c>
      <c r="R45" s="62">
        <v>271142235</v>
      </c>
      <c r="S45" s="62">
        <v>0</v>
      </c>
      <c r="T45" s="57" t="s">
        <v>178</v>
      </c>
      <c r="U45" s="63" t="s">
        <v>538</v>
      </c>
      <c r="V45" s="14"/>
      <c r="W45" s="14"/>
      <c r="X45" s="14"/>
      <c r="Y45" s="14"/>
      <c r="Z45" s="14"/>
      <c r="AA45" s="14"/>
    </row>
    <row r="46" spans="1:27" ht="408.5" customHeight="1" x14ac:dyDescent="0.3">
      <c r="A46" s="57" t="s">
        <v>74</v>
      </c>
      <c r="B46" s="57" t="s">
        <v>143</v>
      </c>
      <c r="C46" s="57" t="s">
        <v>144</v>
      </c>
      <c r="D46" s="57" t="s">
        <v>174</v>
      </c>
      <c r="E46" s="60" t="s">
        <v>539</v>
      </c>
      <c r="F46" s="60" t="s">
        <v>179</v>
      </c>
      <c r="G46" s="57" t="s">
        <v>180</v>
      </c>
      <c r="H46" s="57" t="s">
        <v>181</v>
      </c>
      <c r="I46" s="57" t="s">
        <v>48</v>
      </c>
      <c r="J46" s="61">
        <v>0.14080000000000001</v>
      </c>
      <c r="K46" s="61">
        <v>0.1186</v>
      </c>
      <c r="L46" s="61">
        <f>+(K46-J46)/J46</f>
        <v>-0.15767045454545461</v>
      </c>
      <c r="M46" s="61">
        <v>0.20519999999999999</v>
      </c>
      <c r="N46" s="61">
        <v>0.20269999999999999</v>
      </c>
      <c r="O46" s="61">
        <f t="shared" si="1"/>
        <v>-1.2183235867446405E-2</v>
      </c>
      <c r="P46" s="57" t="s">
        <v>1059</v>
      </c>
      <c r="Q46" s="57" t="s">
        <v>251</v>
      </c>
      <c r="R46" s="62">
        <v>11103550000</v>
      </c>
      <c r="S46" s="62">
        <v>1097214833</v>
      </c>
      <c r="T46" s="57" t="s">
        <v>182</v>
      </c>
      <c r="U46" s="63" t="s">
        <v>476</v>
      </c>
    </row>
    <row r="47" spans="1:27" s="4" customFormat="1" ht="94.5" customHeight="1" x14ac:dyDescent="0.3">
      <c r="A47" s="57" t="s">
        <v>74</v>
      </c>
      <c r="B47" s="57" t="s">
        <v>143</v>
      </c>
      <c r="C47" s="57" t="s">
        <v>144</v>
      </c>
      <c r="D47" s="57" t="s">
        <v>174</v>
      </c>
      <c r="E47" s="60" t="s">
        <v>540</v>
      </c>
      <c r="F47" s="60" t="s">
        <v>183</v>
      </c>
      <c r="G47" s="57" t="s">
        <v>184</v>
      </c>
      <c r="H47" s="57" t="s">
        <v>185</v>
      </c>
      <c r="I47" s="57" t="s">
        <v>48</v>
      </c>
      <c r="J47" s="61">
        <v>0.27</v>
      </c>
      <c r="K47" s="61">
        <v>0.27</v>
      </c>
      <c r="L47" s="61">
        <f t="shared" si="0"/>
        <v>0</v>
      </c>
      <c r="M47" s="67">
        <v>0.32500000000000001</v>
      </c>
      <c r="N47" s="67">
        <v>0.57499999999999996</v>
      </c>
      <c r="O47" s="61">
        <f t="shared" si="1"/>
        <v>0.76923076923076905</v>
      </c>
      <c r="P47" s="57" t="s">
        <v>1054</v>
      </c>
      <c r="Q47" s="57" t="s">
        <v>250</v>
      </c>
      <c r="R47" s="62">
        <v>1092604746</v>
      </c>
      <c r="S47" s="62">
        <v>123855095</v>
      </c>
      <c r="T47" s="57" t="s">
        <v>186</v>
      </c>
      <c r="U47" s="63" t="s">
        <v>483</v>
      </c>
      <c r="V47" s="14"/>
      <c r="W47" s="14"/>
      <c r="X47" s="14"/>
      <c r="Y47" s="14"/>
      <c r="Z47" s="14"/>
      <c r="AA47" s="14"/>
    </row>
    <row r="48" spans="1:27" s="4" customFormat="1" ht="94.5" customHeight="1" x14ac:dyDescent="0.3">
      <c r="A48" s="113" t="s">
        <v>41</v>
      </c>
      <c r="B48" s="113" t="s">
        <v>42</v>
      </c>
      <c r="C48" s="113" t="s">
        <v>144</v>
      </c>
      <c r="D48" s="113" t="s">
        <v>174</v>
      </c>
      <c r="E48" s="117" t="s">
        <v>541</v>
      </c>
      <c r="F48" s="117" t="s">
        <v>187</v>
      </c>
      <c r="G48" s="113" t="s">
        <v>188</v>
      </c>
      <c r="H48" s="113" t="s">
        <v>118</v>
      </c>
      <c r="I48" s="113" t="s">
        <v>48</v>
      </c>
      <c r="J48" s="115">
        <v>0.19309999999999999</v>
      </c>
      <c r="K48" s="115">
        <v>0.19309999999999999</v>
      </c>
      <c r="L48" s="115">
        <f>+(K48-J48)/J48</f>
        <v>0</v>
      </c>
      <c r="M48" s="115">
        <v>0.2099</v>
      </c>
      <c r="N48" s="115">
        <v>0.21099999999999999</v>
      </c>
      <c r="O48" s="115">
        <f>+(N48-M48)/M48</f>
        <v>5.240590757503525E-3</v>
      </c>
      <c r="P48" s="115" t="s">
        <v>1060</v>
      </c>
      <c r="Q48" s="57" t="s">
        <v>252</v>
      </c>
      <c r="R48" s="62">
        <v>6444860380</v>
      </c>
      <c r="S48" s="111">
        <v>644307091</v>
      </c>
      <c r="T48" s="113" t="s">
        <v>189</v>
      </c>
      <c r="U48" s="121" t="s">
        <v>542</v>
      </c>
      <c r="V48" s="14"/>
      <c r="W48" s="14"/>
      <c r="X48" s="14"/>
      <c r="Y48" s="14"/>
      <c r="Z48" s="14"/>
      <c r="AA48" s="14"/>
    </row>
    <row r="49" spans="1:27" s="4" customFormat="1" ht="77.5" x14ac:dyDescent="0.3">
      <c r="A49" s="114"/>
      <c r="B49" s="114"/>
      <c r="C49" s="114"/>
      <c r="D49" s="114"/>
      <c r="E49" s="118"/>
      <c r="F49" s="118"/>
      <c r="G49" s="114"/>
      <c r="H49" s="114"/>
      <c r="I49" s="114"/>
      <c r="J49" s="116"/>
      <c r="K49" s="116"/>
      <c r="L49" s="116"/>
      <c r="M49" s="116"/>
      <c r="N49" s="116"/>
      <c r="O49" s="116"/>
      <c r="P49" s="116"/>
      <c r="Q49" s="57" t="s">
        <v>552</v>
      </c>
      <c r="R49" s="62">
        <v>15000000000</v>
      </c>
      <c r="S49" s="111">
        <v>589883400</v>
      </c>
      <c r="T49" s="114"/>
      <c r="U49" s="122"/>
      <c r="V49" s="14"/>
      <c r="W49" s="14"/>
      <c r="X49" s="14"/>
      <c r="Y49" s="14"/>
      <c r="Z49" s="14"/>
      <c r="AA49" s="14"/>
    </row>
    <row r="50" spans="1:27" s="4" customFormat="1" ht="76.5" customHeight="1" x14ac:dyDescent="0.3">
      <c r="A50" s="113" t="s">
        <v>41</v>
      </c>
      <c r="B50" s="113" t="s">
        <v>42</v>
      </c>
      <c r="C50" s="113" t="s">
        <v>144</v>
      </c>
      <c r="D50" s="113" t="s">
        <v>174</v>
      </c>
      <c r="E50" s="117" t="s">
        <v>543</v>
      </c>
      <c r="F50" s="117" t="s">
        <v>190</v>
      </c>
      <c r="G50" s="113" t="s">
        <v>191</v>
      </c>
      <c r="H50" s="113" t="s">
        <v>118</v>
      </c>
      <c r="I50" s="113" t="s">
        <v>48</v>
      </c>
      <c r="J50" s="115">
        <v>0.15</v>
      </c>
      <c r="K50" s="115">
        <v>0.15</v>
      </c>
      <c r="L50" s="115">
        <f>+(K50-J50)/J50</f>
        <v>0</v>
      </c>
      <c r="M50" s="115">
        <v>0.1439</v>
      </c>
      <c r="N50" s="115">
        <v>0.1439</v>
      </c>
      <c r="O50" s="115">
        <f>+(N50-M50)/M50</f>
        <v>0</v>
      </c>
      <c r="P50" s="113" t="s">
        <v>237</v>
      </c>
      <c r="Q50" s="57" t="s">
        <v>252</v>
      </c>
      <c r="R50" s="62">
        <v>15056248489</v>
      </c>
      <c r="S50" s="111">
        <v>2612688626.4899998</v>
      </c>
      <c r="T50" s="113" t="s">
        <v>192</v>
      </c>
      <c r="U50" s="121" t="s">
        <v>544</v>
      </c>
      <c r="V50" s="14"/>
      <c r="W50" s="14"/>
      <c r="X50" s="14"/>
      <c r="Y50" s="14"/>
      <c r="Z50" s="14"/>
      <c r="AA50" s="14"/>
    </row>
    <row r="51" spans="1:27" ht="97.5" customHeight="1" x14ac:dyDescent="0.3">
      <c r="A51" s="114"/>
      <c r="B51" s="114"/>
      <c r="C51" s="114"/>
      <c r="D51" s="114"/>
      <c r="E51" s="118"/>
      <c r="F51" s="118"/>
      <c r="G51" s="114"/>
      <c r="H51" s="114"/>
      <c r="I51" s="114"/>
      <c r="J51" s="116"/>
      <c r="K51" s="116"/>
      <c r="L51" s="116"/>
      <c r="M51" s="116"/>
      <c r="N51" s="116"/>
      <c r="O51" s="116"/>
      <c r="P51" s="114"/>
      <c r="Q51" s="57" t="s">
        <v>559</v>
      </c>
      <c r="R51" s="62">
        <v>4960523892</v>
      </c>
      <c r="S51" s="111">
        <v>2520959230</v>
      </c>
      <c r="T51" s="114"/>
      <c r="U51" s="122"/>
      <c r="V51" s="38"/>
    </row>
    <row r="52" spans="1:27" s="4" customFormat="1" ht="127.5" customHeight="1" x14ac:dyDescent="0.3">
      <c r="A52" s="57" t="s">
        <v>74</v>
      </c>
      <c r="B52" s="57" t="s">
        <v>143</v>
      </c>
      <c r="C52" s="57" t="s">
        <v>144</v>
      </c>
      <c r="D52" s="57" t="s">
        <v>174</v>
      </c>
      <c r="E52" s="60" t="s">
        <v>545</v>
      </c>
      <c r="F52" s="60" t="s">
        <v>193</v>
      </c>
      <c r="G52" s="57" t="s">
        <v>194</v>
      </c>
      <c r="H52" s="57" t="s">
        <v>195</v>
      </c>
      <c r="I52" s="57" t="s">
        <v>48</v>
      </c>
      <c r="J52" s="61">
        <v>0.18</v>
      </c>
      <c r="K52" s="61">
        <v>0.18</v>
      </c>
      <c r="L52" s="61">
        <f>+(K52-J52)/J52</f>
        <v>0</v>
      </c>
      <c r="M52" s="61">
        <v>0.18</v>
      </c>
      <c r="N52" s="61">
        <v>0.18</v>
      </c>
      <c r="O52" s="61">
        <f>+(N52-M52)/M52</f>
        <v>0</v>
      </c>
      <c r="P52" s="57" t="s">
        <v>237</v>
      </c>
      <c r="Q52" s="57" t="s">
        <v>250</v>
      </c>
      <c r="R52" s="62">
        <v>8318434574</v>
      </c>
      <c r="S52" s="62">
        <v>1367187252.3499999</v>
      </c>
      <c r="T52" s="57" t="s">
        <v>196</v>
      </c>
      <c r="U52" s="63" t="s">
        <v>474</v>
      </c>
      <c r="V52" s="14"/>
      <c r="W52" s="14"/>
      <c r="X52" s="14"/>
      <c r="Y52" s="14"/>
      <c r="Z52" s="14"/>
      <c r="AA52" s="14"/>
    </row>
    <row r="53" spans="1:27" s="4" customFormat="1" ht="201.5" x14ac:dyDescent="0.3">
      <c r="A53" s="57" t="s">
        <v>74</v>
      </c>
      <c r="B53" s="57" t="s">
        <v>143</v>
      </c>
      <c r="C53" s="57" t="s">
        <v>144</v>
      </c>
      <c r="D53" s="57" t="s">
        <v>174</v>
      </c>
      <c r="E53" s="60" t="s">
        <v>546</v>
      </c>
      <c r="F53" s="60" t="s">
        <v>197</v>
      </c>
      <c r="G53" s="57" t="s">
        <v>488</v>
      </c>
      <c r="H53" s="57" t="s">
        <v>198</v>
      </c>
      <c r="I53" s="57" t="s">
        <v>48</v>
      </c>
      <c r="J53" s="61">
        <v>0.1056</v>
      </c>
      <c r="K53" s="61">
        <v>0.1056</v>
      </c>
      <c r="L53" s="61">
        <f t="shared" si="0"/>
        <v>0</v>
      </c>
      <c r="M53" s="61">
        <v>7.8200000000000006E-2</v>
      </c>
      <c r="N53" s="61">
        <v>7.8200000000000006E-2</v>
      </c>
      <c r="O53" s="61">
        <f>+(N53-M53)/M53</f>
        <v>0</v>
      </c>
      <c r="P53" s="57" t="s">
        <v>237</v>
      </c>
      <c r="Q53" s="57" t="s">
        <v>253</v>
      </c>
      <c r="R53" s="62">
        <v>15070965171</v>
      </c>
      <c r="S53" s="62">
        <v>1691694107.1500001</v>
      </c>
      <c r="T53" s="57" t="s">
        <v>169</v>
      </c>
      <c r="U53" s="63" t="s">
        <v>487</v>
      </c>
      <c r="V53" s="14"/>
      <c r="W53" s="14"/>
      <c r="X53" s="14"/>
      <c r="Y53" s="14"/>
      <c r="Z53" s="14"/>
      <c r="AA53" s="14"/>
    </row>
    <row r="54" spans="1:27" s="4" customFormat="1" ht="123.75" customHeight="1" x14ac:dyDescent="0.3">
      <c r="A54" s="57" t="s">
        <v>74</v>
      </c>
      <c r="B54" s="57" t="s">
        <v>143</v>
      </c>
      <c r="C54" s="57" t="s">
        <v>144</v>
      </c>
      <c r="D54" s="57" t="s">
        <v>199</v>
      </c>
      <c r="E54" s="60" t="s">
        <v>547</v>
      </c>
      <c r="F54" s="60" t="s">
        <v>200</v>
      </c>
      <c r="G54" s="57" t="s">
        <v>201</v>
      </c>
      <c r="H54" s="57" t="s">
        <v>202</v>
      </c>
      <c r="I54" s="57" t="s">
        <v>48</v>
      </c>
      <c r="J54" s="61">
        <v>0.21</v>
      </c>
      <c r="K54" s="61">
        <v>0.21</v>
      </c>
      <c r="L54" s="61">
        <f t="shared" si="0"/>
        <v>0</v>
      </c>
      <c r="M54" s="67">
        <v>0</v>
      </c>
      <c r="N54" s="67">
        <v>0</v>
      </c>
      <c r="O54" s="61">
        <v>0</v>
      </c>
      <c r="P54" s="57" t="s">
        <v>237</v>
      </c>
      <c r="Q54" s="57" t="s">
        <v>250</v>
      </c>
      <c r="R54" s="74">
        <v>1394885600</v>
      </c>
      <c r="S54" s="74">
        <v>186168885</v>
      </c>
      <c r="T54" s="57" t="s">
        <v>203</v>
      </c>
      <c r="U54" s="63" t="s">
        <v>235</v>
      </c>
      <c r="V54" s="14"/>
      <c r="W54" s="14"/>
      <c r="X54" s="14"/>
      <c r="Y54" s="14"/>
      <c r="Z54" s="14"/>
      <c r="AA54" s="14"/>
    </row>
    <row r="55" spans="1:27" s="4" customFormat="1" ht="278.5" customHeight="1" x14ac:dyDescent="0.3">
      <c r="A55" s="57" t="s">
        <v>74</v>
      </c>
      <c r="B55" s="57" t="s">
        <v>143</v>
      </c>
      <c r="C55" s="57" t="s">
        <v>144</v>
      </c>
      <c r="D55" s="57" t="s">
        <v>204</v>
      </c>
      <c r="E55" s="60" t="s">
        <v>548</v>
      </c>
      <c r="F55" s="60" t="s">
        <v>205</v>
      </c>
      <c r="G55" s="57" t="s">
        <v>206</v>
      </c>
      <c r="H55" s="57" t="s">
        <v>207</v>
      </c>
      <c r="I55" s="57" t="s">
        <v>48</v>
      </c>
      <c r="J55" s="61">
        <v>9.6100000000000005E-2</v>
      </c>
      <c r="K55" s="61">
        <v>9.2600000000000002E-2</v>
      </c>
      <c r="L55" s="61">
        <f t="shared" si="0"/>
        <v>-3.6420395421436033E-2</v>
      </c>
      <c r="M55" s="61">
        <v>1.32E-2</v>
      </c>
      <c r="N55" s="61">
        <v>9.7000000000000003E-3</v>
      </c>
      <c r="O55" s="61">
        <f t="shared" ref="O55:O57" si="3">+(N55-M55)/M55</f>
        <v>-0.26515151515151514</v>
      </c>
      <c r="P55" s="57" t="s">
        <v>1058</v>
      </c>
      <c r="Q55" s="57" t="s">
        <v>250</v>
      </c>
      <c r="R55" s="74">
        <v>14596960312</v>
      </c>
      <c r="S55" s="74">
        <v>1195152620.6500001</v>
      </c>
      <c r="T55" s="57" t="s">
        <v>208</v>
      </c>
      <c r="U55" s="63" t="s">
        <v>537</v>
      </c>
      <c r="V55" s="39"/>
      <c r="W55" s="39"/>
      <c r="X55" s="40"/>
      <c r="Y55" s="40"/>
      <c r="Z55" s="14"/>
      <c r="AA55" s="14"/>
    </row>
    <row r="56" spans="1:27" s="4" customFormat="1" ht="135.75" customHeight="1" x14ac:dyDescent="0.3">
      <c r="A56" s="57" t="s">
        <v>74</v>
      </c>
      <c r="B56" s="57" t="s">
        <v>143</v>
      </c>
      <c r="C56" s="57" t="s">
        <v>144</v>
      </c>
      <c r="D56" s="57" t="s">
        <v>204</v>
      </c>
      <c r="E56" s="60" t="s">
        <v>549</v>
      </c>
      <c r="F56" s="60" t="s">
        <v>209</v>
      </c>
      <c r="G56" s="57" t="s">
        <v>210</v>
      </c>
      <c r="H56" s="57" t="s">
        <v>211</v>
      </c>
      <c r="I56" s="57" t="s">
        <v>48</v>
      </c>
      <c r="J56" s="61">
        <v>7.8399999999999997E-2</v>
      </c>
      <c r="K56" s="61">
        <v>7.8399999999999997E-2</v>
      </c>
      <c r="L56" s="61">
        <f t="shared" si="0"/>
        <v>0</v>
      </c>
      <c r="M56" s="61">
        <v>2.7E-2</v>
      </c>
      <c r="N56" s="61">
        <v>2.7E-2</v>
      </c>
      <c r="O56" s="61">
        <f t="shared" si="3"/>
        <v>0</v>
      </c>
      <c r="P56" s="57" t="s">
        <v>237</v>
      </c>
      <c r="Q56" s="57" t="s">
        <v>484</v>
      </c>
      <c r="R56" s="74">
        <v>6017661079</v>
      </c>
      <c r="S56" s="74">
        <v>167242041</v>
      </c>
      <c r="T56" s="57" t="s">
        <v>178</v>
      </c>
      <c r="U56" s="63" t="s">
        <v>399</v>
      </c>
      <c r="V56" s="14"/>
      <c r="W56" s="14"/>
      <c r="X56" s="14"/>
      <c r="Y56" s="14"/>
      <c r="Z56" s="14"/>
      <c r="AA56" s="14"/>
    </row>
    <row r="57" spans="1:27" ht="157" customHeight="1" x14ac:dyDescent="0.3">
      <c r="A57" s="57" t="s">
        <v>74</v>
      </c>
      <c r="B57" s="57" t="s">
        <v>143</v>
      </c>
      <c r="C57" s="57" t="s">
        <v>144</v>
      </c>
      <c r="D57" s="57" t="s">
        <v>204</v>
      </c>
      <c r="E57" s="60" t="s">
        <v>550</v>
      </c>
      <c r="F57" s="60" t="s">
        <v>212</v>
      </c>
      <c r="G57" s="57" t="s">
        <v>213</v>
      </c>
      <c r="H57" s="57" t="s">
        <v>214</v>
      </c>
      <c r="I57" s="57" t="s">
        <v>48</v>
      </c>
      <c r="J57" s="61">
        <v>0.14649999999999999</v>
      </c>
      <c r="K57" s="61">
        <v>0.14649999999999999</v>
      </c>
      <c r="L57" s="61">
        <f>+(K57-J57)/J57</f>
        <v>0</v>
      </c>
      <c r="M57" s="61">
        <v>1.3299999999999999E-2</v>
      </c>
      <c r="N57" s="61">
        <v>1.3299999999999999E-2</v>
      </c>
      <c r="O57" s="61">
        <f t="shared" si="3"/>
        <v>0</v>
      </c>
      <c r="P57" s="57" t="s">
        <v>237</v>
      </c>
      <c r="Q57" s="57" t="s">
        <v>250</v>
      </c>
      <c r="R57" s="74">
        <v>1644494960</v>
      </c>
      <c r="S57" s="74">
        <v>140517685</v>
      </c>
      <c r="T57" s="57" t="s">
        <v>215</v>
      </c>
      <c r="U57" s="63" t="s">
        <v>216</v>
      </c>
      <c r="X57" s="39"/>
      <c r="Y57" s="39"/>
    </row>
    <row r="58" spans="1:27" s="4" customFormat="1" ht="39.65" customHeight="1" x14ac:dyDescent="0.3">
      <c r="A58" s="19"/>
      <c r="B58" s="19"/>
      <c r="C58" s="19"/>
      <c r="D58" s="19"/>
      <c r="E58" s="19"/>
      <c r="F58" s="19"/>
      <c r="G58" s="19"/>
      <c r="H58" s="19"/>
      <c r="I58" s="19"/>
      <c r="J58" s="26"/>
      <c r="K58" s="26"/>
      <c r="L58" s="19"/>
      <c r="M58" s="19"/>
      <c r="N58" s="19"/>
      <c r="O58" s="19"/>
      <c r="P58" s="19"/>
      <c r="Q58" s="19"/>
      <c r="R58" s="24">
        <f>SUM(R6:R57)</f>
        <v>1485146818001</v>
      </c>
      <c r="S58" s="24">
        <f>SUM(S6:S57)</f>
        <v>272130391349.26999</v>
      </c>
      <c r="T58" s="19"/>
      <c r="U58" s="19"/>
      <c r="V58" s="39"/>
      <c r="W58" s="39"/>
      <c r="X58" s="14"/>
      <c r="Y58" s="14"/>
      <c r="Z58" s="14"/>
      <c r="AA58" s="14"/>
    </row>
    <row r="59" spans="1:27" s="4" customFormat="1" ht="44.5" customHeight="1" x14ac:dyDescent="0.35">
      <c r="A59" s="3"/>
      <c r="B59" s="3"/>
      <c r="C59" s="3"/>
      <c r="D59" s="10"/>
      <c r="E59" s="10"/>
      <c r="F59" s="10"/>
      <c r="G59" s="3"/>
      <c r="H59" s="3"/>
      <c r="I59" s="12"/>
      <c r="J59" s="25"/>
      <c r="K59" s="25"/>
      <c r="L59" s="12"/>
      <c r="M59" s="12"/>
      <c r="N59" s="12"/>
      <c r="O59" s="12"/>
      <c r="P59" s="12"/>
      <c r="Q59" s="14"/>
      <c r="R59" s="27"/>
      <c r="S59" s="35"/>
      <c r="T59" s="13"/>
      <c r="U59" s="16"/>
      <c r="V59" s="14"/>
      <c r="W59" s="14"/>
      <c r="X59" s="14"/>
      <c r="Y59" s="14"/>
      <c r="Z59" s="14"/>
      <c r="AA59" s="14"/>
    </row>
    <row r="62" spans="1:27" x14ac:dyDescent="0.35">
      <c r="S62" s="28"/>
    </row>
    <row r="64" spans="1:27" x14ac:dyDescent="0.35">
      <c r="V64" s="37"/>
      <c r="W64" s="37"/>
    </row>
    <row r="244" spans="8:8" ht="64.5" customHeight="1" x14ac:dyDescent="0.35"/>
    <row r="245" spans="8:8" ht="61" customHeight="1" x14ac:dyDescent="0.35"/>
    <row r="247" spans="8:8" x14ac:dyDescent="0.35">
      <c r="H247" s="29" t="s">
        <v>463</v>
      </c>
    </row>
  </sheetData>
  <autoFilter ref="A5:U58" xr:uid="{00000000-0001-0000-0200-000000000000}"/>
  <mergeCells count="144">
    <mergeCell ref="A50:A51"/>
    <mergeCell ref="G50:G51"/>
    <mergeCell ref="F50:F51"/>
    <mergeCell ref="E50:E51"/>
    <mergeCell ref="D50:D51"/>
    <mergeCell ref="C50:C51"/>
    <mergeCell ref="B50:B51"/>
    <mergeCell ref="M50:M51"/>
    <mergeCell ref="L50:L51"/>
    <mergeCell ref="K50:K51"/>
    <mergeCell ref="J50:J51"/>
    <mergeCell ref="I50:I51"/>
    <mergeCell ref="H50:H51"/>
    <mergeCell ref="L48:L49"/>
    <mergeCell ref="M48:M49"/>
    <mergeCell ref="N48:N49"/>
    <mergeCell ref="O48:O49"/>
    <mergeCell ref="P48:P49"/>
    <mergeCell ref="U50:U51"/>
    <mergeCell ref="T50:T51"/>
    <mergeCell ref="P50:P51"/>
    <mergeCell ref="O50:O51"/>
    <mergeCell ref="N50:N51"/>
    <mergeCell ref="T48:T49"/>
    <mergeCell ref="U48:U49"/>
    <mergeCell ref="F48:F49"/>
    <mergeCell ref="G48:G49"/>
    <mergeCell ref="H48:H49"/>
    <mergeCell ref="I48:I49"/>
    <mergeCell ref="J48:J49"/>
    <mergeCell ref="K48:K49"/>
    <mergeCell ref="H33:H35"/>
    <mergeCell ref="I33:I35"/>
    <mergeCell ref="J33:J35"/>
    <mergeCell ref="F33:F35"/>
    <mergeCell ref="G33:G35"/>
    <mergeCell ref="A33:A35"/>
    <mergeCell ref="A48:A49"/>
    <mergeCell ref="B48:B49"/>
    <mergeCell ref="C48:C49"/>
    <mergeCell ref="D48:D49"/>
    <mergeCell ref="E48:E49"/>
    <mergeCell ref="B33:B35"/>
    <mergeCell ref="C33:C35"/>
    <mergeCell ref="D33:D35"/>
    <mergeCell ref="E33:E35"/>
    <mergeCell ref="O26:O27"/>
    <mergeCell ref="U33:U35"/>
    <mergeCell ref="T33:T35"/>
    <mergeCell ref="P33:P35"/>
    <mergeCell ref="O33:O35"/>
    <mergeCell ref="N33:N35"/>
    <mergeCell ref="M33:M35"/>
    <mergeCell ref="L33:L35"/>
    <mergeCell ref="K33:K35"/>
    <mergeCell ref="U28:U29"/>
    <mergeCell ref="T28:T29"/>
    <mergeCell ref="P28:P29"/>
    <mergeCell ref="O28:O29"/>
    <mergeCell ref="N28:N29"/>
    <mergeCell ref="M26:M27"/>
    <mergeCell ref="P26:P27"/>
    <mergeCell ref="U26:U27"/>
    <mergeCell ref="K26:K27"/>
    <mergeCell ref="L26:L27"/>
    <mergeCell ref="N26:N27"/>
    <mergeCell ref="A28:A29"/>
    <mergeCell ref="G28:G29"/>
    <mergeCell ref="F28:F29"/>
    <mergeCell ref="E28:E29"/>
    <mergeCell ref="D28:D29"/>
    <mergeCell ref="C28:C29"/>
    <mergeCell ref="B28:B29"/>
    <mergeCell ref="M28:M29"/>
    <mergeCell ref="L28:L29"/>
    <mergeCell ref="K28:K29"/>
    <mergeCell ref="J28:J29"/>
    <mergeCell ref="I28:I29"/>
    <mergeCell ref="H28:H29"/>
    <mergeCell ref="G15:G16"/>
    <mergeCell ref="H15:H16"/>
    <mergeCell ref="I15:I16"/>
    <mergeCell ref="J15:J16"/>
    <mergeCell ref="K15:K16"/>
    <mergeCell ref="T26:T27"/>
    <mergeCell ref="A26:A27"/>
    <mergeCell ref="B26:B27"/>
    <mergeCell ref="C26:C27"/>
    <mergeCell ref="D26:D27"/>
    <mergeCell ref="E26:E27"/>
    <mergeCell ref="F26:F27"/>
    <mergeCell ref="G26:G27"/>
    <mergeCell ref="L15:L16"/>
    <mergeCell ref="M15:M16"/>
    <mergeCell ref="A15:A16"/>
    <mergeCell ref="B15:B16"/>
    <mergeCell ref="C15:C16"/>
    <mergeCell ref="D15:D16"/>
    <mergeCell ref="E15:E16"/>
    <mergeCell ref="F15:F16"/>
    <mergeCell ref="H26:H27"/>
    <mergeCell ref="I26:I27"/>
    <mergeCell ref="J26:J27"/>
    <mergeCell ref="T18:T19"/>
    <mergeCell ref="U18:U19"/>
    <mergeCell ref="A18:A19"/>
    <mergeCell ref="B18:B19"/>
    <mergeCell ref="C18:C19"/>
    <mergeCell ref="D18:D19"/>
    <mergeCell ref="E18:E19"/>
    <mergeCell ref="F18:F19"/>
    <mergeCell ref="M18:M19"/>
    <mergeCell ref="G18:G19"/>
    <mergeCell ref="H18:H19"/>
    <mergeCell ref="I18:I19"/>
    <mergeCell ref="J18:J19"/>
    <mergeCell ref="K18:K19"/>
    <mergeCell ref="L18:L19"/>
    <mergeCell ref="N18:N19"/>
    <mergeCell ref="O18:O19"/>
    <mergeCell ref="P18:P19"/>
    <mergeCell ref="T9:T10"/>
    <mergeCell ref="U9:U10"/>
    <mergeCell ref="P15:P16"/>
    <mergeCell ref="T15:T16"/>
    <mergeCell ref="U15:U16"/>
    <mergeCell ref="M9:M10"/>
    <mergeCell ref="N9:N10"/>
    <mergeCell ref="O9:O10"/>
    <mergeCell ref="P9:P10"/>
    <mergeCell ref="N15:N16"/>
    <mergeCell ref="O15:O16"/>
    <mergeCell ref="G9:G10"/>
    <mergeCell ref="H9:H10"/>
    <mergeCell ref="I9:I10"/>
    <mergeCell ref="J9:J10"/>
    <mergeCell ref="K9:K10"/>
    <mergeCell ref="L9:L10"/>
    <mergeCell ref="A9:A10"/>
    <mergeCell ref="B9:B10"/>
    <mergeCell ref="C9:C10"/>
    <mergeCell ref="D9:D10"/>
    <mergeCell ref="E9:E10"/>
    <mergeCell ref="F9:F10"/>
  </mergeCells>
  <printOptions horizontalCentered="1"/>
  <pageMargins left="0.23622047244094491" right="0.23622047244094491" top="0.74803149606299213" bottom="0.74803149606299213" header="0.31496062992125984" footer="0.31496062992125984"/>
  <pageSetup paperSize="5" scale="24" fitToHeight="0" orientation="landscape" r:id="rId1"/>
  <headerFooter>
    <oddFooter>&amp;L&amp;8Plan de Acción 1 T 2026
Fecha de corte 31 de Marzo/26_x000D_&amp;1#&amp;"Aptos"&amp;10&amp;K000000 Pública&amp;CPágina &amp;P de &amp;N</oddFooter>
  </headerFooter>
  <rowBreaks count="4" manualBreakCount="4">
    <brk id="16" max="20" man="1"/>
    <brk id="32" max="20" man="1"/>
    <brk id="45" max="20" man="1"/>
    <brk id="57"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H238"/>
  <sheetViews>
    <sheetView showGridLines="0" view="pageBreakPreview" topLeftCell="A5" zoomScale="73" zoomScaleNormal="64" zoomScaleSheetLayoutView="73" workbookViewId="0">
      <selection activeCell="A56" sqref="A56:E112"/>
    </sheetView>
  </sheetViews>
  <sheetFormatPr baseColWidth="10" defaultColWidth="10.81640625" defaultRowHeight="14.5" x14ac:dyDescent="0.35"/>
  <cols>
    <col min="1" max="1" width="189.54296875" customWidth="1"/>
    <col min="5" max="5" width="17.453125" customWidth="1"/>
    <col min="11" max="11" width="95.1796875" customWidth="1"/>
    <col min="12" max="12" width="20.453125" customWidth="1"/>
  </cols>
  <sheetData>
    <row r="1" ht="46.5" customHeight="1" x14ac:dyDescent="0.35"/>
    <row r="3" ht="35.25" customHeight="1" x14ac:dyDescent="0.35"/>
    <row r="4" ht="21.75" customHeight="1" x14ac:dyDescent="0.35"/>
    <row r="8" ht="7.5" customHeight="1" x14ac:dyDescent="0.35"/>
    <row r="63" spans="1:1" ht="25.5" customHeight="1" x14ac:dyDescent="0.35"/>
    <row r="64" spans="1:1" ht="181.5" customHeight="1" x14ac:dyDescent="0.35">
      <c r="A64" s="18"/>
    </row>
    <row r="235" spans="8:8" ht="64.5" customHeight="1" x14ac:dyDescent="0.35"/>
    <row r="236" spans="8:8" ht="61" customHeight="1" x14ac:dyDescent="0.35"/>
    <row r="238" spans="8:8" x14ac:dyDescent="0.35">
      <c r="H238" t="s">
        <v>463</v>
      </c>
    </row>
  </sheetData>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&amp;L&amp;8Plan de Acción 1 T 2026
Fecha de corte 31 de Marzo/26_x000D_&amp;1#&amp;"Aptos"&amp;10&amp;K000000 Pública&amp;CPágina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1:P515"/>
  <sheetViews>
    <sheetView showGridLines="0" tabSelected="1" view="pageBreakPreview" zoomScale="38" zoomScaleNormal="25" zoomScaleSheetLayoutView="38" workbookViewId="0">
      <selection activeCell="B5" sqref="B5:B512"/>
    </sheetView>
  </sheetViews>
  <sheetFormatPr baseColWidth="10" defaultColWidth="11.453125" defaultRowHeight="15.5" x14ac:dyDescent="0.35"/>
  <cols>
    <col min="1" max="1" width="34.54296875" customWidth="1"/>
    <col min="2" max="2" width="55.453125" style="41" customWidth="1"/>
    <col min="3" max="3" width="56.54296875" style="41" customWidth="1"/>
    <col min="4" max="4" width="39.453125" style="42" customWidth="1"/>
    <col min="5" max="5" width="29.81640625" style="43" customWidth="1"/>
    <col min="6" max="6" width="26.453125" style="50" customWidth="1"/>
    <col min="7" max="7" width="33.453125" style="44" customWidth="1"/>
    <col min="8" max="8" width="54" style="1" customWidth="1"/>
    <col min="9" max="9" width="13.1796875" style="42" customWidth="1"/>
    <col min="10" max="10" width="20.453125" style="47" customWidth="1"/>
    <col min="11" max="11" width="22.453125" style="48" customWidth="1"/>
    <col min="12" max="12" width="16.54296875" style="42" customWidth="1"/>
    <col min="13" max="13" width="18.26953125" style="42" customWidth="1"/>
    <col min="14" max="14" width="17.1796875" style="42" customWidth="1"/>
    <col min="15" max="15" width="29.54296875" style="42" customWidth="1"/>
    <col min="16" max="16" width="28.81640625" style="1" customWidth="1"/>
  </cols>
  <sheetData>
    <row r="1" spans="1:16" ht="14.5" x14ac:dyDescent="0.35">
      <c r="F1" s="41"/>
      <c r="J1" s="42"/>
      <c r="K1" s="42"/>
    </row>
    <row r="2" spans="1:16" ht="32.5" customHeight="1" x14ac:dyDescent="0.35">
      <c r="F2" s="41"/>
      <c r="J2" s="42"/>
      <c r="K2" s="42"/>
    </row>
    <row r="3" spans="1:16" ht="82" customHeight="1" x14ac:dyDescent="0.35">
      <c r="D3" s="45"/>
      <c r="F3" s="46"/>
      <c r="J3" s="42"/>
      <c r="K3" s="42"/>
    </row>
    <row r="4" spans="1:16" ht="71.5" customHeight="1" x14ac:dyDescent="0.35">
      <c r="A4" s="79" t="s">
        <v>217</v>
      </c>
      <c r="B4" s="79" t="s">
        <v>33</v>
      </c>
      <c r="C4" s="79" t="s">
        <v>34</v>
      </c>
      <c r="D4" s="80" t="s">
        <v>218</v>
      </c>
      <c r="E4" s="81" t="s">
        <v>231</v>
      </c>
      <c r="F4" s="80" t="s">
        <v>232</v>
      </c>
      <c r="G4" s="82" t="s">
        <v>233</v>
      </c>
      <c r="H4" s="83" t="s">
        <v>234</v>
      </c>
      <c r="I4" s="83" t="s">
        <v>219</v>
      </c>
      <c r="J4" s="83" t="s">
        <v>497</v>
      </c>
      <c r="K4" s="83" t="s">
        <v>498</v>
      </c>
      <c r="L4" s="83" t="s">
        <v>499</v>
      </c>
      <c r="M4" s="83" t="s">
        <v>500</v>
      </c>
      <c r="N4" s="83" t="s">
        <v>220</v>
      </c>
      <c r="O4" s="83" t="s">
        <v>221</v>
      </c>
      <c r="P4" s="83" t="s">
        <v>222</v>
      </c>
    </row>
    <row r="5" spans="1:16" ht="36.5" customHeight="1" x14ac:dyDescent="0.35">
      <c r="A5" s="155" t="s">
        <v>44</v>
      </c>
      <c r="B5" s="158" t="s">
        <v>574</v>
      </c>
      <c r="C5" s="155" t="s">
        <v>406</v>
      </c>
      <c r="D5" s="155" t="s">
        <v>560</v>
      </c>
      <c r="E5" s="138">
        <v>6856971668</v>
      </c>
      <c r="F5" s="138">
        <v>342817248</v>
      </c>
      <c r="G5" s="141">
        <v>4.9995430140079733E-2</v>
      </c>
      <c r="H5" s="84" t="s">
        <v>268</v>
      </c>
      <c r="I5" s="87">
        <v>1</v>
      </c>
      <c r="J5" s="88">
        <v>0</v>
      </c>
      <c r="K5" s="89">
        <v>0</v>
      </c>
      <c r="L5" s="88">
        <v>0</v>
      </c>
      <c r="M5" s="89">
        <v>0</v>
      </c>
      <c r="N5" s="90">
        <v>0</v>
      </c>
      <c r="O5" s="155" t="s">
        <v>49</v>
      </c>
      <c r="P5" s="155" t="s">
        <v>481</v>
      </c>
    </row>
    <row r="6" spans="1:16" ht="26.5" customHeight="1" x14ac:dyDescent="0.35">
      <c r="A6" s="156"/>
      <c r="B6" s="159"/>
      <c r="C6" s="156"/>
      <c r="D6" s="156"/>
      <c r="E6" s="139"/>
      <c r="F6" s="139"/>
      <c r="G6" s="142"/>
      <c r="H6" s="84" t="s">
        <v>269</v>
      </c>
      <c r="I6" s="87">
        <v>1</v>
      </c>
      <c r="J6" s="88">
        <v>0</v>
      </c>
      <c r="K6" s="89">
        <v>0</v>
      </c>
      <c r="L6" s="88">
        <v>0</v>
      </c>
      <c r="M6" s="89">
        <v>0</v>
      </c>
      <c r="N6" s="90">
        <v>0</v>
      </c>
      <c r="O6" s="156"/>
      <c r="P6" s="156"/>
    </row>
    <row r="7" spans="1:16" ht="26.5" customHeight="1" x14ac:dyDescent="0.35">
      <c r="A7" s="156"/>
      <c r="B7" s="159"/>
      <c r="C7" s="156"/>
      <c r="D7" s="156"/>
      <c r="E7" s="139"/>
      <c r="F7" s="139"/>
      <c r="G7" s="142"/>
      <c r="H7" s="84" t="s">
        <v>270</v>
      </c>
      <c r="I7" s="87">
        <v>1</v>
      </c>
      <c r="J7" s="88">
        <v>0</v>
      </c>
      <c r="K7" s="89">
        <v>0</v>
      </c>
      <c r="L7" s="88">
        <v>0</v>
      </c>
      <c r="M7" s="89">
        <v>0</v>
      </c>
      <c r="N7" s="90">
        <v>0</v>
      </c>
      <c r="O7" s="156"/>
      <c r="P7" s="156"/>
    </row>
    <row r="8" spans="1:16" ht="38.5" customHeight="1" x14ac:dyDescent="0.35">
      <c r="A8" s="156"/>
      <c r="B8" s="159"/>
      <c r="C8" s="156"/>
      <c r="D8" s="157"/>
      <c r="E8" s="140"/>
      <c r="F8" s="140"/>
      <c r="G8" s="143"/>
      <c r="H8" s="84" t="s">
        <v>561</v>
      </c>
      <c r="I8" s="87">
        <v>2000</v>
      </c>
      <c r="J8" s="88">
        <v>0</v>
      </c>
      <c r="K8" s="89">
        <v>0</v>
      </c>
      <c r="L8" s="88">
        <v>0</v>
      </c>
      <c r="M8" s="89">
        <v>0</v>
      </c>
      <c r="N8" s="90">
        <v>0</v>
      </c>
      <c r="O8" s="156"/>
      <c r="P8" s="156"/>
    </row>
    <row r="9" spans="1:16" ht="51" customHeight="1" x14ac:dyDescent="0.35">
      <c r="A9" s="156"/>
      <c r="B9" s="159"/>
      <c r="C9" s="156"/>
      <c r="D9" s="87" t="s">
        <v>562</v>
      </c>
      <c r="E9" s="92">
        <v>3339617300</v>
      </c>
      <c r="F9" s="92">
        <v>315426281</v>
      </c>
      <c r="G9" s="89">
        <v>9.4449828427945914E-2</v>
      </c>
      <c r="H9" s="84" t="s">
        <v>563</v>
      </c>
      <c r="I9" s="87">
        <v>1400</v>
      </c>
      <c r="J9" s="88">
        <v>0</v>
      </c>
      <c r="K9" s="89">
        <v>0</v>
      </c>
      <c r="L9" s="88">
        <v>0</v>
      </c>
      <c r="M9" s="89">
        <v>0</v>
      </c>
      <c r="N9" s="90">
        <v>0</v>
      </c>
      <c r="O9" s="156"/>
      <c r="P9" s="156"/>
    </row>
    <row r="10" spans="1:16" ht="51" customHeight="1" x14ac:dyDescent="0.35">
      <c r="A10" s="156"/>
      <c r="B10" s="159"/>
      <c r="C10" s="156"/>
      <c r="D10" s="155" t="s">
        <v>564</v>
      </c>
      <c r="E10" s="138">
        <v>4400000000</v>
      </c>
      <c r="F10" s="138">
        <v>0</v>
      </c>
      <c r="G10" s="141">
        <v>0</v>
      </c>
      <c r="H10" s="84" t="s">
        <v>565</v>
      </c>
      <c r="I10" s="87">
        <v>1</v>
      </c>
      <c r="J10" s="88">
        <v>0</v>
      </c>
      <c r="K10" s="89">
        <v>0</v>
      </c>
      <c r="L10" s="88">
        <v>0</v>
      </c>
      <c r="M10" s="89">
        <v>0</v>
      </c>
      <c r="N10" s="90">
        <v>0</v>
      </c>
      <c r="O10" s="156"/>
      <c r="P10" s="156"/>
    </row>
    <row r="11" spans="1:16" ht="22" customHeight="1" x14ac:dyDescent="0.35">
      <c r="A11" s="156"/>
      <c r="B11" s="159"/>
      <c r="C11" s="156"/>
      <c r="D11" s="156"/>
      <c r="E11" s="139"/>
      <c r="F11" s="139"/>
      <c r="G11" s="142"/>
      <c r="H11" s="84" t="s">
        <v>254</v>
      </c>
      <c r="I11" s="87">
        <v>1</v>
      </c>
      <c r="J11" s="88">
        <v>1</v>
      </c>
      <c r="K11" s="89">
        <v>1</v>
      </c>
      <c r="L11" s="88">
        <v>1</v>
      </c>
      <c r="M11" s="89">
        <v>1</v>
      </c>
      <c r="N11" s="90">
        <f t="shared" ref="N11:N67" si="0">+(J11-L11)/J11</f>
        <v>0</v>
      </c>
      <c r="O11" s="156"/>
      <c r="P11" s="156"/>
    </row>
    <row r="12" spans="1:16" ht="22" customHeight="1" x14ac:dyDescent="0.35">
      <c r="A12" s="156"/>
      <c r="B12" s="159"/>
      <c r="C12" s="156"/>
      <c r="D12" s="156"/>
      <c r="E12" s="139"/>
      <c r="F12" s="139"/>
      <c r="G12" s="142"/>
      <c r="H12" s="84" t="s">
        <v>255</v>
      </c>
      <c r="I12" s="87">
        <v>1</v>
      </c>
      <c r="J12" s="88">
        <v>1</v>
      </c>
      <c r="K12" s="89">
        <v>1</v>
      </c>
      <c r="L12" s="88">
        <v>1</v>
      </c>
      <c r="M12" s="89">
        <v>1</v>
      </c>
      <c r="N12" s="90">
        <f t="shared" si="0"/>
        <v>0</v>
      </c>
      <c r="O12" s="156"/>
      <c r="P12" s="156"/>
    </row>
    <row r="13" spans="1:16" ht="22" customHeight="1" x14ac:dyDescent="0.35">
      <c r="A13" s="157"/>
      <c r="B13" s="160"/>
      <c r="C13" s="157"/>
      <c r="D13" s="157"/>
      <c r="E13" s="140"/>
      <c r="F13" s="140"/>
      <c r="G13" s="143"/>
      <c r="H13" s="84" t="s">
        <v>566</v>
      </c>
      <c r="I13" s="87">
        <v>1</v>
      </c>
      <c r="J13" s="88">
        <v>0</v>
      </c>
      <c r="K13" s="89">
        <v>0</v>
      </c>
      <c r="L13" s="88">
        <v>0</v>
      </c>
      <c r="M13" s="89">
        <v>0</v>
      </c>
      <c r="N13" s="90">
        <v>0</v>
      </c>
      <c r="O13" s="157"/>
      <c r="P13" s="157"/>
    </row>
    <row r="14" spans="1:16" ht="53.25" customHeight="1" x14ac:dyDescent="0.35">
      <c r="A14" s="155" t="s">
        <v>44</v>
      </c>
      <c r="B14" s="158" t="s">
        <v>575</v>
      </c>
      <c r="C14" s="155" t="s">
        <v>407</v>
      </c>
      <c r="D14" s="155" t="s">
        <v>405</v>
      </c>
      <c r="E14" s="138">
        <v>12735939878</v>
      </c>
      <c r="F14" s="138">
        <v>86555105</v>
      </c>
      <c r="G14" s="141">
        <v>6.7961301505132625E-3</v>
      </c>
      <c r="H14" s="84" t="s">
        <v>567</v>
      </c>
      <c r="I14" s="87">
        <v>37</v>
      </c>
      <c r="J14" s="88">
        <v>36</v>
      </c>
      <c r="K14" s="89">
        <v>0.97299999999999998</v>
      </c>
      <c r="L14" s="88">
        <v>36</v>
      </c>
      <c r="M14" s="89">
        <v>0.97299999999999998</v>
      </c>
      <c r="N14" s="90">
        <f t="shared" si="0"/>
        <v>0</v>
      </c>
      <c r="O14" s="161" t="s">
        <v>53</v>
      </c>
      <c r="P14" s="155" t="s">
        <v>480</v>
      </c>
    </row>
    <row r="15" spans="1:16" ht="35.5" customHeight="1" x14ac:dyDescent="0.35">
      <c r="A15" s="156"/>
      <c r="B15" s="159"/>
      <c r="C15" s="156"/>
      <c r="D15" s="156"/>
      <c r="E15" s="139"/>
      <c r="F15" s="139"/>
      <c r="G15" s="142"/>
      <c r="H15" s="84" t="s">
        <v>568</v>
      </c>
      <c r="I15" s="87">
        <v>100</v>
      </c>
      <c r="J15" s="88">
        <v>100</v>
      </c>
      <c r="K15" s="89">
        <v>1</v>
      </c>
      <c r="L15" s="88">
        <v>100</v>
      </c>
      <c r="M15" s="89">
        <v>1</v>
      </c>
      <c r="N15" s="90">
        <f t="shared" si="0"/>
        <v>0</v>
      </c>
      <c r="O15" s="162"/>
      <c r="P15" s="156"/>
    </row>
    <row r="16" spans="1:16" ht="48" customHeight="1" x14ac:dyDescent="0.35">
      <c r="A16" s="156"/>
      <c r="B16" s="159"/>
      <c r="C16" s="156"/>
      <c r="D16" s="157"/>
      <c r="E16" s="140"/>
      <c r="F16" s="140"/>
      <c r="G16" s="143"/>
      <c r="H16" s="84" t="s">
        <v>569</v>
      </c>
      <c r="I16" s="87">
        <v>100</v>
      </c>
      <c r="J16" s="88">
        <v>0</v>
      </c>
      <c r="K16" s="89">
        <v>0</v>
      </c>
      <c r="L16" s="88">
        <v>0</v>
      </c>
      <c r="M16" s="89">
        <v>0</v>
      </c>
      <c r="N16" s="90">
        <v>0</v>
      </c>
      <c r="O16" s="162"/>
      <c r="P16" s="156"/>
    </row>
    <row r="17" spans="1:16" ht="39" customHeight="1" x14ac:dyDescent="0.35">
      <c r="A17" s="156"/>
      <c r="B17" s="159"/>
      <c r="C17" s="156"/>
      <c r="D17" s="155" t="s">
        <v>408</v>
      </c>
      <c r="E17" s="138">
        <v>2569514526</v>
      </c>
      <c r="F17" s="138">
        <v>46606595</v>
      </c>
      <c r="G17" s="141">
        <v>1.8138288197402468E-2</v>
      </c>
      <c r="H17" s="84" t="s">
        <v>570</v>
      </c>
      <c r="I17" s="87">
        <v>100</v>
      </c>
      <c r="J17" s="88">
        <v>100</v>
      </c>
      <c r="K17" s="89">
        <v>1</v>
      </c>
      <c r="L17" s="88">
        <v>100</v>
      </c>
      <c r="M17" s="89">
        <v>1</v>
      </c>
      <c r="N17" s="90">
        <f t="shared" si="0"/>
        <v>0</v>
      </c>
      <c r="O17" s="162"/>
      <c r="P17" s="156"/>
    </row>
    <row r="18" spans="1:16" ht="39" customHeight="1" x14ac:dyDescent="0.35">
      <c r="A18" s="156"/>
      <c r="B18" s="159"/>
      <c r="C18" s="156"/>
      <c r="D18" s="156"/>
      <c r="E18" s="139"/>
      <c r="F18" s="139"/>
      <c r="G18" s="142"/>
      <c r="H18" s="84" t="s">
        <v>571</v>
      </c>
      <c r="I18" s="87">
        <v>100</v>
      </c>
      <c r="J18" s="88">
        <v>0</v>
      </c>
      <c r="K18" s="89">
        <v>0</v>
      </c>
      <c r="L18" s="88">
        <v>0</v>
      </c>
      <c r="M18" s="89">
        <v>0</v>
      </c>
      <c r="N18" s="90">
        <v>0</v>
      </c>
      <c r="O18" s="162"/>
      <c r="P18" s="156"/>
    </row>
    <row r="19" spans="1:16" ht="39" customHeight="1" x14ac:dyDescent="0.35">
      <c r="A19" s="156"/>
      <c r="B19" s="159"/>
      <c r="C19" s="156"/>
      <c r="D19" s="157"/>
      <c r="E19" s="140"/>
      <c r="F19" s="140"/>
      <c r="G19" s="143"/>
      <c r="H19" s="99" t="s">
        <v>409</v>
      </c>
      <c r="I19" s="85">
        <v>788</v>
      </c>
      <c r="J19" s="100">
        <v>788</v>
      </c>
      <c r="K19" s="86">
        <v>1</v>
      </c>
      <c r="L19" s="100">
        <v>787</v>
      </c>
      <c r="M19" s="86">
        <v>0.999</v>
      </c>
      <c r="N19" s="90">
        <f t="shared" si="0"/>
        <v>1.2690355329949238E-3</v>
      </c>
      <c r="O19" s="162"/>
      <c r="P19" s="156"/>
    </row>
    <row r="20" spans="1:16" ht="39" customHeight="1" x14ac:dyDescent="0.35">
      <c r="A20" s="157"/>
      <c r="B20" s="160"/>
      <c r="C20" s="157"/>
      <c r="D20" s="87" t="s">
        <v>572</v>
      </c>
      <c r="E20" s="92">
        <v>161955078213</v>
      </c>
      <c r="F20" s="92">
        <v>29789445</v>
      </c>
      <c r="G20" s="112">
        <v>1.8393646762234606E-4</v>
      </c>
      <c r="H20" s="101" t="s">
        <v>573</v>
      </c>
      <c r="I20" s="57">
        <v>1</v>
      </c>
      <c r="J20" s="102">
        <v>0</v>
      </c>
      <c r="K20" s="103">
        <v>0</v>
      </c>
      <c r="L20" s="102">
        <v>0</v>
      </c>
      <c r="M20" s="103">
        <v>0</v>
      </c>
      <c r="N20" s="90">
        <v>0</v>
      </c>
      <c r="O20" s="163"/>
      <c r="P20" s="157"/>
    </row>
    <row r="21" spans="1:16" ht="32.25" customHeight="1" x14ac:dyDescent="0.35">
      <c r="A21" s="155" t="s">
        <v>44</v>
      </c>
      <c r="B21" s="158" t="s">
        <v>621</v>
      </c>
      <c r="C21" s="155" t="s">
        <v>55</v>
      </c>
      <c r="D21" s="155" t="s">
        <v>576</v>
      </c>
      <c r="E21" s="138">
        <v>13592458231</v>
      </c>
      <c r="F21" s="138">
        <v>298638126</v>
      </c>
      <c r="G21" s="144">
        <v>2.1970869501655194E-2</v>
      </c>
      <c r="H21" s="101" t="s">
        <v>577</v>
      </c>
      <c r="I21" s="57">
        <v>21</v>
      </c>
      <c r="J21" s="102">
        <v>6</v>
      </c>
      <c r="K21" s="103">
        <v>0.28599999999999998</v>
      </c>
      <c r="L21" s="102">
        <v>6</v>
      </c>
      <c r="M21" s="104">
        <v>0.28599999999999998</v>
      </c>
      <c r="N21" s="90">
        <f t="shared" si="0"/>
        <v>0</v>
      </c>
      <c r="O21" s="161" t="s">
        <v>53</v>
      </c>
      <c r="P21" s="161" t="s">
        <v>480</v>
      </c>
    </row>
    <row r="22" spans="1:16" ht="32.25" customHeight="1" x14ac:dyDescent="0.35">
      <c r="A22" s="156"/>
      <c r="B22" s="159"/>
      <c r="C22" s="156"/>
      <c r="D22" s="156"/>
      <c r="E22" s="139"/>
      <c r="F22" s="139"/>
      <c r="G22" s="144"/>
      <c r="H22" s="101" t="s">
        <v>578</v>
      </c>
      <c r="I22" s="57">
        <v>19426</v>
      </c>
      <c r="J22" s="102">
        <v>4930</v>
      </c>
      <c r="K22" s="103">
        <v>0.254</v>
      </c>
      <c r="L22" s="102">
        <v>2713</v>
      </c>
      <c r="M22" s="104">
        <v>0.14000000000000001</v>
      </c>
      <c r="N22" s="90">
        <f t="shared" si="0"/>
        <v>0.44969574036511156</v>
      </c>
      <c r="O22" s="162"/>
      <c r="P22" s="162"/>
    </row>
    <row r="23" spans="1:16" ht="32.25" customHeight="1" x14ac:dyDescent="0.35">
      <c r="A23" s="156"/>
      <c r="B23" s="159"/>
      <c r="C23" s="156"/>
      <c r="D23" s="157"/>
      <c r="E23" s="140"/>
      <c r="F23" s="140"/>
      <c r="G23" s="145"/>
      <c r="H23" s="101" t="s">
        <v>579</v>
      </c>
      <c r="I23" s="57">
        <v>179707</v>
      </c>
      <c r="J23" s="102">
        <v>96616</v>
      </c>
      <c r="K23" s="103">
        <v>0.53800000000000003</v>
      </c>
      <c r="L23" s="102">
        <v>84218</v>
      </c>
      <c r="M23" s="104">
        <v>0.46899999999999997</v>
      </c>
      <c r="N23" s="90">
        <f t="shared" si="0"/>
        <v>0.12832243106731805</v>
      </c>
      <c r="O23" s="162"/>
      <c r="P23" s="162"/>
    </row>
    <row r="24" spans="1:16" ht="35.25" customHeight="1" x14ac:dyDescent="0.35">
      <c r="A24" s="156"/>
      <c r="B24" s="159"/>
      <c r="C24" s="156"/>
      <c r="D24" s="155" t="s">
        <v>580</v>
      </c>
      <c r="E24" s="138">
        <v>702650815</v>
      </c>
      <c r="F24" s="138">
        <v>0</v>
      </c>
      <c r="G24" s="141">
        <v>0</v>
      </c>
      <c r="H24" s="98" t="s">
        <v>581</v>
      </c>
      <c r="I24" s="87">
        <v>1</v>
      </c>
      <c r="J24" s="88">
        <v>1</v>
      </c>
      <c r="K24" s="89">
        <v>1</v>
      </c>
      <c r="L24" s="88">
        <v>0</v>
      </c>
      <c r="M24" s="93">
        <v>0</v>
      </c>
      <c r="N24" s="90">
        <f t="shared" si="0"/>
        <v>1</v>
      </c>
      <c r="O24" s="162"/>
      <c r="P24" s="162"/>
    </row>
    <row r="25" spans="1:16" ht="47.25" customHeight="1" x14ac:dyDescent="0.35">
      <c r="A25" s="156"/>
      <c r="B25" s="159"/>
      <c r="C25" s="156"/>
      <c r="D25" s="156"/>
      <c r="E25" s="139"/>
      <c r="F25" s="139"/>
      <c r="G25" s="142"/>
      <c r="H25" s="84" t="s">
        <v>582</v>
      </c>
      <c r="I25" s="87">
        <v>1</v>
      </c>
      <c r="J25" s="88">
        <v>1</v>
      </c>
      <c r="K25" s="89">
        <v>1</v>
      </c>
      <c r="L25" s="88">
        <v>0</v>
      </c>
      <c r="M25" s="93">
        <v>0</v>
      </c>
      <c r="N25" s="90">
        <f t="shared" si="0"/>
        <v>1</v>
      </c>
      <c r="O25" s="162"/>
      <c r="P25" s="162"/>
    </row>
    <row r="26" spans="1:16" ht="41.5" customHeight="1" x14ac:dyDescent="0.35">
      <c r="A26" s="156"/>
      <c r="B26" s="159"/>
      <c r="C26" s="156"/>
      <c r="D26" s="156"/>
      <c r="E26" s="139"/>
      <c r="F26" s="139"/>
      <c r="G26" s="142"/>
      <c r="H26" s="84" t="s">
        <v>583</v>
      </c>
      <c r="I26" s="87">
        <v>1</v>
      </c>
      <c r="J26" s="88">
        <v>0</v>
      </c>
      <c r="K26" s="89">
        <v>0</v>
      </c>
      <c r="L26" s="88">
        <v>0</v>
      </c>
      <c r="M26" s="93">
        <v>0</v>
      </c>
      <c r="N26" s="90">
        <v>0</v>
      </c>
      <c r="O26" s="162"/>
      <c r="P26" s="162"/>
    </row>
    <row r="27" spans="1:16" ht="37.5" customHeight="1" x14ac:dyDescent="0.35">
      <c r="A27" s="156"/>
      <c r="B27" s="159"/>
      <c r="C27" s="156"/>
      <c r="D27" s="156"/>
      <c r="E27" s="139"/>
      <c r="F27" s="139"/>
      <c r="G27" s="142"/>
      <c r="H27" s="84" t="s">
        <v>584</v>
      </c>
      <c r="I27" s="87">
        <v>6</v>
      </c>
      <c r="J27" s="88">
        <v>0</v>
      </c>
      <c r="K27" s="89">
        <v>0</v>
      </c>
      <c r="L27" s="88">
        <v>0</v>
      </c>
      <c r="M27" s="93">
        <v>0</v>
      </c>
      <c r="N27" s="90">
        <v>0</v>
      </c>
      <c r="O27" s="162"/>
      <c r="P27" s="162"/>
    </row>
    <row r="28" spans="1:16" ht="31.5" customHeight="1" x14ac:dyDescent="0.35">
      <c r="A28" s="156"/>
      <c r="B28" s="159"/>
      <c r="C28" s="156"/>
      <c r="D28" s="157"/>
      <c r="E28" s="140"/>
      <c r="F28" s="140"/>
      <c r="G28" s="143"/>
      <c r="H28" s="84" t="s">
        <v>585</v>
      </c>
      <c r="I28" s="87">
        <v>1500</v>
      </c>
      <c r="J28" s="88">
        <v>0</v>
      </c>
      <c r="K28" s="89">
        <v>0</v>
      </c>
      <c r="L28" s="88">
        <v>0</v>
      </c>
      <c r="M28" s="93">
        <v>0</v>
      </c>
      <c r="N28" s="90">
        <v>0</v>
      </c>
      <c r="O28" s="162"/>
      <c r="P28" s="162"/>
    </row>
    <row r="29" spans="1:16" ht="31.5" customHeight="1" x14ac:dyDescent="0.35">
      <c r="A29" s="156"/>
      <c r="B29" s="159"/>
      <c r="C29" s="156"/>
      <c r="D29" s="87" t="s">
        <v>586</v>
      </c>
      <c r="E29" s="92">
        <v>538558675</v>
      </c>
      <c r="F29" s="92">
        <v>145116125</v>
      </c>
      <c r="G29" s="89">
        <v>0.26945276668322166</v>
      </c>
      <c r="H29" s="84" t="s">
        <v>587</v>
      </c>
      <c r="I29" s="87">
        <v>1</v>
      </c>
      <c r="J29" s="88">
        <v>0</v>
      </c>
      <c r="K29" s="89">
        <v>0</v>
      </c>
      <c r="L29" s="88">
        <v>0</v>
      </c>
      <c r="M29" s="93">
        <v>0</v>
      </c>
      <c r="N29" s="90">
        <v>0</v>
      </c>
      <c r="O29" s="162"/>
      <c r="P29" s="162"/>
    </row>
    <row r="30" spans="1:16" ht="31.5" customHeight="1" x14ac:dyDescent="0.35">
      <c r="A30" s="156"/>
      <c r="B30" s="159"/>
      <c r="C30" s="156"/>
      <c r="D30" s="155" t="s">
        <v>588</v>
      </c>
      <c r="E30" s="138">
        <v>1925801329</v>
      </c>
      <c r="F30" s="138">
        <v>0</v>
      </c>
      <c r="G30" s="141">
        <v>0</v>
      </c>
      <c r="H30" s="84" t="s">
        <v>589</v>
      </c>
      <c r="I30" s="87">
        <v>1</v>
      </c>
      <c r="J30" s="88">
        <v>1</v>
      </c>
      <c r="K30" s="89">
        <v>1</v>
      </c>
      <c r="L30" s="88">
        <v>1</v>
      </c>
      <c r="M30" s="93">
        <v>1</v>
      </c>
      <c r="N30" s="90">
        <f t="shared" si="0"/>
        <v>0</v>
      </c>
      <c r="O30" s="162"/>
      <c r="P30" s="162"/>
    </row>
    <row r="31" spans="1:16" ht="31.5" customHeight="1" x14ac:dyDescent="0.35">
      <c r="A31" s="156"/>
      <c r="B31" s="159"/>
      <c r="C31" s="156"/>
      <c r="D31" s="156"/>
      <c r="E31" s="139"/>
      <c r="F31" s="139"/>
      <c r="G31" s="142"/>
      <c r="H31" s="84" t="s">
        <v>590</v>
      </c>
      <c r="I31" s="87">
        <v>1</v>
      </c>
      <c r="J31" s="88">
        <v>0</v>
      </c>
      <c r="K31" s="89">
        <v>0</v>
      </c>
      <c r="L31" s="88">
        <v>0</v>
      </c>
      <c r="M31" s="93">
        <v>0</v>
      </c>
      <c r="N31" s="90">
        <v>0</v>
      </c>
      <c r="O31" s="162"/>
      <c r="P31" s="162"/>
    </row>
    <row r="32" spans="1:16" ht="38.25" customHeight="1" x14ac:dyDescent="0.35">
      <c r="A32" s="156"/>
      <c r="B32" s="159"/>
      <c r="C32" s="156"/>
      <c r="D32" s="156"/>
      <c r="E32" s="139"/>
      <c r="F32" s="139"/>
      <c r="G32" s="142"/>
      <c r="H32" s="84" t="s">
        <v>591</v>
      </c>
      <c r="I32" s="87">
        <v>7</v>
      </c>
      <c r="J32" s="88">
        <v>2</v>
      </c>
      <c r="K32" s="89">
        <v>0.28599999999999998</v>
      </c>
      <c r="L32" s="88">
        <v>2</v>
      </c>
      <c r="M32" s="93">
        <v>0.28599999999999998</v>
      </c>
      <c r="N32" s="90">
        <f t="shared" si="0"/>
        <v>0</v>
      </c>
      <c r="O32" s="162"/>
      <c r="P32" s="162"/>
    </row>
    <row r="33" spans="1:16" ht="63" customHeight="1" x14ac:dyDescent="0.35">
      <c r="A33" s="156"/>
      <c r="B33" s="159"/>
      <c r="C33" s="156"/>
      <c r="D33" s="157"/>
      <c r="E33" s="140"/>
      <c r="F33" s="140"/>
      <c r="G33" s="143"/>
      <c r="H33" s="84" t="s">
        <v>592</v>
      </c>
      <c r="I33" s="87">
        <v>55008</v>
      </c>
      <c r="J33" s="88">
        <v>55008</v>
      </c>
      <c r="K33" s="89">
        <v>1</v>
      </c>
      <c r="L33" s="88">
        <v>55008</v>
      </c>
      <c r="M33" s="93">
        <v>1</v>
      </c>
      <c r="N33" s="90">
        <f t="shared" si="0"/>
        <v>0</v>
      </c>
      <c r="O33" s="162"/>
      <c r="P33" s="162"/>
    </row>
    <row r="34" spans="1:16" ht="34.5" customHeight="1" x14ac:dyDescent="0.35">
      <c r="A34" s="156"/>
      <c r="B34" s="159"/>
      <c r="C34" s="156"/>
      <c r="D34" s="155" t="s">
        <v>593</v>
      </c>
      <c r="E34" s="138">
        <v>1853994525</v>
      </c>
      <c r="F34" s="138">
        <v>31929380</v>
      </c>
      <c r="G34" s="141">
        <v>1.7221938667807014E-2</v>
      </c>
      <c r="H34" s="84" t="s">
        <v>594</v>
      </c>
      <c r="I34" s="87">
        <v>7</v>
      </c>
      <c r="J34" s="88">
        <v>2</v>
      </c>
      <c r="K34" s="89">
        <v>0.28599999999999998</v>
      </c>
      <c r="L34" s="88">
        <v>1</v>
      </c>
      <c r="M34" s="93">
        <v>0.14299999999999999</v>
      </c>
      <c r="N34" s="90">
        <f t="shared" si="0"/>
        <v>0.5</v>
      </c>
      <c r="O34" s="162"/>
      <c r="P34" s="162"/>
    </row>
    <row r="35" spans="1:16" ht="36" customHeight="1" x14ac:dyDescent="0.35">
      <c r="A35" s="156"/>
      <c r="B35" s="159"/>
      <c r="C35" s="156"/>
      <c r="D35" s="156"/>
      <c r="E35" s="139"/>
      <c r="F35" s="139"/>
      <c r="G35" s="142"/>
      <c r="H35" s="84" t="s">
        <v>595</v>
      </c>
      <c r="I35" s="87">
        <v>100</v>
      </c>
      <c r="J35" s="88">
        <v>100</v>
      </c>
      <c r="K35" s="89">
        <v>1</v>
      </c>
      <c r="L35" s="88">
        <v>100</v>
      </c>
      <c r="M35" s="93">
        <v>1</v>
      </c>
      <c r="N35" s="90">
        <f t="shared" si="0"/>
        <v>0</v>
      </c>
      <c r="O35" s="162"/>
      <c r="P35" s="162"/>
    </row>
    <row r="36" spans="1:16" ht="47.25" customHeight="1" x14ac:dyDescent="0.35">
      <c r="A36" s="156"/>
      <c r="B36" s="159"/>
      <c r="C36" s="156"/>
      <c r="D36" s="156"/>
      <c r="E36" s="139"/>
      <c r="F36" s="139"/>
      <c r="G36" s="142"/>
      <c r="H36" s="84" t="s">
        <v>596</v>
      </c>
      <c r="I36" s="87">
        <v>100</v>
      </c>
      <c r="J36" s="88">
        <v>0</v>
      </c>
      <c r="K36" s="89">
        <v>0</v>
      </c>
      <c r="L36" s="88">
        <v>0</v>
      </c>
      <c r="M36" s="93">
        <v>0</v>
      </c>
      <c r="N36" s="90">
        <v>0</v>
      </c>
      <c r="O36" s="162"/>
      <c r="P36" s="162"/>
    </row>
    <row r="37" spans="1:16" ht="33.75" customHeight="1" x14ac:dyDescent="0.35">
      <c r="A37" s="156"/>
      <c r="B37" s="159"/>
      <c r="C37" s="156"/>
      <c r="D37" s="156"/>
      <c r="E37" s="139"/>
      <c r="F37" s="139"/>
      <c r="G37" s="142"/>
      <c r="H37" s="84" t="s">
        <v>597</v>
      </c>
      <c r="I37" s="87">
        <v>226</v>
      </c>
      <c r="J37" s="88">
        <v>226</v>
      </c>
      <c r="K37" s="89">
        <v>1</v>
      </c>
      <c r="L37" s="88">
        <v>226</v>
      </c>
      <c r="M37" s="93">
        <v>1</v>
      </c>
      <c r="N37" s="90">
        <f t="shared" si="0"/>
        <v>0</v>
      </c>
      <c r="O37" s="162"/>
      <c r="P37" s="162"/>
    </row>
    <row r="38" spans="1:16" ht="33.75" customHeight="1" x14ac:dyDescent="0.35">
      <c r="A38" s="156"/>
      <c r="B38" s="159"/>
      <c r="C38" s="156"/>
      <c r="D38" s="157"/>
      <c r="E38" s="140"/>
      <c r="F38" s="140"/>
      <c r="G38" s="143"/>
      <c r="H38" s="84" t="s">
        <v>598</v>
      </c>
      <c r="I38" s="87">
        <v>4274</v>
      </c>
      <c r="J38" s="88">
        <v>0</v>
      </c>
      <c r="K38" s="89">
        <v>0</v>
      </c>
      <c r="L38" s="88">
        <v>1013</v>
      </c>
      <c r="M38" s="93">
        <v>0.23699999999999999</v>
      </c>
      <c r="N38" s="90">
        <v>0</v>
      </c>
      <c r="O38" s="162"/>
      <c r="P38" s="162"/>
    </row>
    <row r="39" spans="1:16" ht="33.75" customHeight="1" x14ac:dyDescent="0.35">
      <c r="A39" s="156"/>
      <c r="B39" s="159"/>
      <c r="C39" s="156"/>
      <c r="D39" s="155" t="s">
        <v>599</v>
      </c>
      <c r="E39" s="138">
        <v>50000000000</v>
      </c>
      <c r="F39" s="138">
        <v>80577543</v>
      </c>
      <c r="G39" s="141">
        <v>1.61155086E-3</v>
      </c>
      <c r="H39" s="84" t="s">
        <v>600</v>
      </c>
      <c r="I39" s="87">
        <v>1</v>
      </c>
      <c r="J39" s="88">
        <v>1</v>
      </c>
      <c r="K39" s="89">
        <v>1</v>
      </c>
      <c r="L39" s="88">
        <v>0</v>
      </c>
      <c r="M39" s="93">
        <v>0</v>
      </c>
      <c r="N39" s="90">
        <f t="shared" si="0"/>
        <v>1</v>
      </c>
      <c r="O39" s="162"/>
      <c r="P39" s="162"/>
    </row>
    <row r="40" spans="1:16" ht="33.75" customHeight="1" x14ac:dyDescent="0.35">
      <c r="A40" s="156"/>
      <c r="B40" s="159"/>
      <c r="C40" s="156"/>
      <c r="D40" s="156"/>
      <c r="E40" s="139"/>
      <c r="F40" s="139"/>
      <c r="G40" s="142"/>
      <c r="H40" s="84" t="s">
        <v>601</v>
      </c>
      <c r="I40" s="87">
        <v>1</v>
      </c>
      <c r="J40" s="88">
        <v>1</v>
      </c>
      <c r="K40" s="89">
        <v>1</v>
      </c>
      <c r="L40" s="88">
        <v>0</v>
      </c>
      <c r="M40" s="93">
        <v>0</v>
      </c>
      <c r="N40" s="90">
        <f t="shared" si="0"/>
        <v>1</v>
      </c>
      <c r="O40" s="162"/>
      <c r="P40" s="162"/>
    </row>
    <row r="41" spans="1:16" ht="33.75" customHeight="1" x14ac:dyDescent="0.35">
      <c r="A41" s="156"/>
      <c r="B41" s="159"/>
      <c r="C41" s="156"/>
      <c r="D41" s="156"/>
      <c r="E41" s="139"/>
      <c r="F41" s="139"/>
      <c r="G41" s="142"/>
      <c r="H41" s="84" t="s">
        <v>602</v>
      </c>
      <c r="I41" s="87">
        <v>1</v>
      </c>
      <c r="J41" s="88">
        <v>0</v>
      </c>
      <c r="K41" s="89">
        <v>0</v>
      </c>
      <c r="L41" s="88">
        <v>0</v>
      </c>
      <c r="M41" s="93">
        <v>0</v>
      </c>
      <c r="N41" s="90">
        <v>0</v>
      </c>
      <c r="O41" s="162"/>
      <c r="P41" s="162"/>
    </row>
    <row r="42" spans="1:16" ht="33.75" customHeight="1" x14ac:dyDescent="0.35">
      <c r="A42" s="156"/>
      <c r="B42" s="159"/>
      <c r="C42" s="156"/>
      <c r="D42" s="156"/>
      <c r="E42" s="139"/>
      <c r="F42" s="139"/>
      <c r="G42" s="142"/>
      <c r="H42" s="84" t="s">
        <v>603</v>
      </c>
      <c r="I42" s="87">
        <v>6</v>
      </c>
      <c r="J42" s="88">
        <v>0</v>
      </c>
      <c r="K42" s="89">
        <v>0</v>
      </c>
      <c r="L42" s="88">
        <v>0</v>
      </c>
      <c r="M42" s="93">
        <v>0</v>
      </c>
      <c r="N42" s="90">
        <v>0</v>
      </c>
      <c r="O42" s="162"/>
      <c r="P42" s="162"/>
    </row>
    <row r="43" spans="1:16" ht="33.75" customHeight="1" x14ac:dyDescent="0.35">
      <c r="A43" s="156"/>
      <c r="B43" s="159"/>
      <c r="C43" s="156"/>
      <c r="D43" s="157"/>
      <c r="E43" s="140"/>
      <c r="F43" s="140"/>
      <c r="G43" s="143"/>
      <c r="H43" s="84" t="s">
        <v>604</v>
      </c>
      <c r="I43" s="87">
        <v>30000</v>
      </c>
      <c r="J43" s="88">
        <v>0</v>
      </c>
      <c r="K43" s="89">
        <v>0</v>
      </c>
      <c r="L43" s="88">
        <v>0</v>
      </c>
      <c r="M43" s="93">
        <v>0</v>
      </c>
      <c r="N43" s="90">
        <v>0</v>
      </c>
      <c r="O43" s="162"/>
      <c r="P43" s="162"/>
    </row>
    <row r="44" spans="1:16" ht="33.75" customHeight="1" x14ac:dyDescent="0.35">
      <c r="A44" s="156"/>
      <c r="B44" s="159"/>
      <c r="C44" s="156"/>
      <c r="D44" s="87" t="s">
        <v>605</v>
      </c>
      <c r="E44" s="92">
        <v>9684172532</v>
      </c>
      <c r="F44" s="92">
        <v>0</v>
      </c>
      <c r="G44" s="89">
        <v>0</v>
      </c>
      <c r="H44" s="84" t="s">
        <v>606</v>
      </c>
      <c r="I44" s="87">
        <v>15000</v>
      </c>
      <c r="J44" s="88">
        <v>0</v>
      </c>
      <c r="K44" s="89">
        <v>0</v>
      </c>
      <c r="L44" s="88">
        <v>0</v>
      </c>
      <c r="M44" s="93">
        <v>0</v>
      </c>
      <c r="N44" s="90">
        <v>0</v>
      </c>
      <c r="O44" s="162"/>
      <c r="P44" s="162"/>
    </row>
    <row r="45" spans="1:16" ht="33.75" customHeight="1" x14ac:dyDescent="0.35">
      <c r="A45" s="156"/>
      <c r="B45" s="159"/>
      <c r="C45" s="156"/>
      <c r="D45" s="155" t="s">
        <v>607</v>
      </c>
      <c r="E45" s="138">
        <v>15684719072</v>
      </c>
      <c r="F45" s="138">
        <v>0</v>
      </c>
      <c r="G45" s="141">
        <v>0</v>
      </c>
      <c r="H45" s="84" t="s">
        <v>608</v>
      </c>
      <c r="I45" s="87">
        <v>1</v>
      </c>
      <c r="J45" s="88">
        <v>1</v>
      </c>
      <c r="K45" s="89">
        <v>1</v>
      </c>
      <c r="L45" s="88">
        <v>0</v>
      </c>
      <c r="M45" s="93">
        <v>0</v>
      </c>
      <c r="N45" s="90">
        <f t="shared" si="0"/>
        <v>1</v>
      </c>
      <c r="O45" s="162"/>
      <c r="P45" s="162"/>
    </row>
    <row r="46" spans="1:16" ht="33.75" customHeight="1" x14ac:dyDescent="0.35">
      <c r="A46" s="156"/>
      <c r="B46" s="159"/>
      <c r="C46" s="156"/>
      <c r="D46" s="156"/>
      <c r="E46" s="139"/>
      <c r="F46" s="139"/>
      <c r="G46" s="142"/>
      <c r="H46" s="84" t="s">
        <v>609</v>
      </c>
      <c r="I46" s="87">
        <v>1</v>
      </c>
      <c r="J46" s="88">
        <v>1</v>
      </c>
      <c r="K46" s="89">
        <v>1</v>
      </c>
      <c r="L46" s="88">
        <v>0</v>
      </c>
      <c r="M46" s="93">
        <v>0</v>
      </c>
      <c r="N46" s="90">
        <f t="shared" si="0"/>
        <v>1</v>
      </c>
      <c r="O46" s="162"/>
      <c r="P46" s="162"/>
    </row>
    <row r="47" spans="1:16" ht="33.75" customHeight="1" x14ac:dyDescent="0.35">
      <c r="A47" s="156"/>
      <c r="B47" s="159"/>
      <c r="C47" s="156"/>
      <c r="D47" s="156"/>
      <c r="E47" s="139"/>
      <c r="F47" s="139"/>
      <c r="G47" s="142"/>
      <c r="H47" s="84" t="s">
        <v>610</v>
      </c>
      <c r="I47" s="87">
        <v>1</v>
      </c>
      <c r="J47" s="88">
        <v>1</v>
      </c>
      <c r="K47" s="89">
        <v>1</v>
      </c>
      <c r="L47" s="88">
        <v>0</v>
      </c>
      <c r="M47" s="93">
        <v>0</v>
      </c>
      <c r="N47" s="90">
        <f t="shared" si="0"/>
        <v>1</v>
      </c>
      <c r="O47" s="162"/>
      <c r="P47" s="162"/>
    </row>
    <row r="48" spans="1:16" ht="33.75" customHeight="1" x14ac:dyDescent="0.35">
      <c r="A48" s="156"/>
      <c r="B48" s="159"/>
      <c r="C48" s="156"/>
      <c r="D48" s="156"/>
      <c r="E48" s="139"/>
      <c r="F48" s="139"/>
      <c r="G48" s="142"/>
      <c r="H48" s="84" t="s">
        <v>611</v>
      </c>
      <c r="I48" s="87">
        <v>6</v>
      </c>
      <c r="J48" s="88">
        <v>0</v>
      </c>
      <c r="K48" s="89">
        <v>0</v>
      </c>
      <c r="L48" s="88">
        <v>0</v>
      </c>
      <c r="M48" s="93">
        <v>0</v>
      </c>
      <c r="N48" s="90">
        <v>0</v>
      </c>
      <c r="O48" s="162"/>
      <c r="P48" s="162"/>
    </row>
    <row r="49" spans="1:16" ht="33.75" customHeight="1" x14ac:dyDescent="0.35">
      <c r="A49" s="156"/>
      <c r="B49" s="159"/>
      <c r="C49" s="156"/>
      <c r="D49" s="157"/>
      <c r="E49" s="140"/>
      <c r="F49" s="140"/>
      <c r="G49" s="143"/>
      <c r="H49" s="84" t="s">
        <v>612</v>
      </c>
      <c r="I49" s="87">
        <v>3150</v>
      </c>
      <c r="J49" s="88">
        <v>0</v>
      </c>
      <c r="K49" s="89">
        <v>0</v>
      </c>
      <c r="L49" s="88">
        <v>0</v>
      </c>
      <c r="M49" s="93">
        <v>0</v>
      </c>
      <c r="N49" s="90">
        <v>0</v>
      </c>
      <c r="O49" s="162"/>
      <c r="P49" s="162"/>
    </row>
    <row r="50" spans="1:16" ht="33.75" customHeight="1" x14ac:dyDescent="0.35">
      <c r="A50" s="156"/>
      <c r="B50" s="159"/>
      <c r="C50" s="156"/>
      <c r="D50" s="155" t="s">
        <v>613</v>
      </c>
      <c r="E50" s="138">
        <v>0</v>
      </c>
      <c r="F50" s="138">
        <v>0</v>
      </c>
      <c r="G50" s="141">
        <v>0</v>
      </c>
      <c r="H50" s="84" t="s">
        <v>614</v>
      </c>
      <c r="I50" s="87">
        <v>2010</v>
      </c>
      <c r="J50" s="88">
        <v>0</v>
      </c>
      <c r="K50" s="89">
        <v>0</v>
      </c>
      <c r="L50" s="88">
        <v>0</v>
      </c>
      <c r="M50" s="93">
        <v>0</v>
      </c>
      <c r="N50" s="90">
        <v>0</v>
      </c>
      <c r="O50" s="162"/>
      <c r="P50" s="162"/>
    </row>
    <row r="51" spans="1:16" ht="33.75" customHeight="1" x14ac:dyDescent="0.35">
      <c r="A51" s="156"/>
      <c r="B51" s="159"/>
      <c r="C51" s="156"/>
      <c r="D51" s="157"/>
      <c r="E51" s="140"/>
      <c r="F51" s="140"/>
      <c r="G51" s="143"/>
      <c r="H51" s="84" t="s">
        <v>615</v>
      </c>
      <c r="I51" s="87">
        <v>19407</v>
      </c>
      <c r="J51" s="88">
        <v>19407</v>
      </c>
      <c r="K51" s="89">
        <v>1</v>
      </c>
      <c r="L51" s="88">
        <v>19407</v>
      </c>
      <c r="M51" s="93">
        <v>1</v>
      </c>
      <c r="N51" s="90">
        <f t="shared" si="0"/>
        <v>0</v>
      </c>
      <c r="O51" s="162"/>
      <c r="P51" s="162"/>
    </row>
    <row r="52" spans="1:16" ht="33.75" customHeight="1" x14ac:dyDescent="0.35">
      <c r="A52" s="156"/>
      <c r="B52" s="159"/>
      <c r="C52" s="156"/>
      <c r="D52" s="155" t="s">
        <v>616</v>
      </c>
      <c r="E52" s="138">
        <v>0</v>
      </c>
      <c r="F52" s="138">
        <v>0</v>
      </c>
      <c r="G52" s="141">
        <v>0</v>
      </c>
      <c r="H52" s="84" t="s">
        <v>617</v>
      </c>
      <c r="I52" s="87">
        <v>1183</v>
      </c>
      <c r="J52" s="88">
        <v>1183</v>
      </c>
      <c r="K52" s="89">
        <v>1</v>
      </c>
      <c r="L52" s="88">
        <v>1183</v>
      </c>
      <c r="M52" s="93">
        <v>1</v>
      </c>
      <c r="N52" s="90">
        <f t="shared" si="0"/>
        <v>0</v>
      </c>
      <c r="O52" s="162"/>
      <c r="P52" s="162"/>
    </row>
    <row r="53" spans="1:16" ht="33.75" customHeight="1" x14ac:dyDescent="0.35">
      <c r="A53" s="156"/>
      <c r="B53" s="159"/>
      <c r="C53" s="156"/>
      <c r="D53" s="156"/>
      <c r="E53" s="139"/>
      <c r="F53" s="139"/>
      <c r="G53" s="142"/>
      <c r="H53" s="84" t="s">
        <v>618</v>
      </c>
      <c r="I53" s="87">
        <v>4817</v>
      </c>
      <c r="J53" s="88">
        <v>2000</v>
      </c>
      <c r="K53" s="89">
        <v>0.41499999999999998</v>
      </c>
      <c r="L53" s="88">
        <v>0</v>
      </c>
      <c r="M53" s="93">
        <v>0</v>
      </c>
      <c r="N53" s="90">
        <f t="shared" si="0"/>
        <v>1</v>
      </c>
      <c r="O53" s="162"/>
      <c r="P53" s="162"/>
    </row>
    <row r="54" spans="1:16" ht="33.75" customHeight="1" x14ac:dyDescent="0.35">
      <c r="A54" s="156"/>
      <c r="B54" s="159"/>
      <c r="C54" s="156"/>
      <c r="D54" s="156"/>
      <c r="E54" s="139"/>
      <c r="F54" s="139"/>
      <c r="G54" s="142"/>
      <c r="H54" s="84" t="s">
        <v>619</v>
      </c>
      <c r="I54" s="87">
        <v>48477</v>
      </c>
      <c r="J54" s="88">
        <v>18708</v>
      </c>
      <c r="K54" s="89">
        <v>0.38600000000000001</v>
      </c>
      <c r="L54" s="88">
        <v>5855</v>
      </c>
      <c r="M54" s="93">
        <v>0.121</v>
      </c>
      <c r="N54" s="90">
        <f t="shared" si="0"/>
        <v>0.68703228565319652</v>
      </c>
      <c r="O54" s="162"/>
      <c r="P54" s="162"/>
    </row>
    <row r="55" spans="1:16" ht="33.75" customHeight="1" x14ac:dyDescent="0.35">
      <c r="A55" s="157"/>
      <c r="B55" s="160"/>
      <c r="C55" s="157"/>
      <c r="D55" s="157"/>
      <c r="E55" s="140"/>
      <c r="F55" s="140"/>
      <c r="G55" s="143"/>
      <c r="H55" s="84" t="s">
        <v>620</v>
      </c>
      <c r="I55" s="87">
        <v>86468</v>
      </c>
      <c r="J55" s="88">
        <v>83173</v>
      </c>
      <c r="K55" s="89">
        <v>0.96199999999999997</v>
      </c>
      <c r="L55" s="88">
        <v>83173</v>
      </c>
      <c r="M55" s="93">
        <v>0.96199999999999997</v>
      </c>
      <c r="N55" s="90">
        <f t="shared" si="0"/>
        <v>0</v>
      </c>
      <c r="O55" s="163"/>
      <c r="P55" s="163"/>
    </row>
    <row r="56" spans="1:16" ht="41.25" customHeight="1" x14ac:dyDescent="0.35">
      <c r="A56" s="155" t="s">
        <v>44</v>
      </c>
      <c r="B56" s="158" t="s">
        <v>622</v>
      </c>
      <c r="C56" s="155" t="s">
        <v>57</v>
      </c>
      <c r="D56" s="155" t="s">
        <v>623</v>
      </c>
      <c r="E56" s="138">
        <v>221189073750</v>
      </c>
      <c r="F56" s="138">
        <v>861102795.32000005</v>
      </c>
      <c r="G56" s="141">
        <v>3.8930620790666431E-3</v>
      </c>
      <c r="H56" s="84" t="s">
        <v>624</v>
      </c>
      <c r="I56" s="87">
        <v>100</v>
      </c>
      <c r="J56" s="88">
        <v>100</v>
      </c>
      <c r="K56" s="89">
        <v>1</v>
      </c>
      <c r="L56" s="88">
        <v>100</v>
      </c>
      <c r="M56" s="93">
        <v>1</v>
      </c>
      <c r="N56" s="90">
        <f t="shared" si="0"/>
        <v>0</v>
      </c>
      <c r="O56" s="155" t="s">
        <v>53</v>
      </c>
      <c r="P56" s="155" t="s">
        <v>480</v>
      </c>
    </row>
    <row r="57" spans="1:16" ht="38.5" customHeight="1" x14ac:dyDescent="0.35">
      <c r="A57" s="156"/>
      <c r="B57" s="159"/>
      <c r="C57" s="156"/>
      <c r="D57" s="156"/>
      <c r="E57" s="139"/>
      <c r="F57" s="139"/>
      <c r="G57" s="142"/>
      <c r="H57" s="84" t="s">
        <v>625</v>
      </c>
      <c r="I57" s="87">
        <v>100</v>
      </c>
      <c r="J57" s="88">
        <v>0</v>
      </c>
      <c r="K57" s="89">
        <v>0</v>
      </c>
      <c r="L57" s="88">
        <v>0</v>
      </c>
      <c r="M57" s="93">
        <v>0</v>
      </c>
      <c r="N57" s="90">
        <v>0</v>
      </c>
      <c r="O57" s="156"/>
      <c r="P57" s="156"/>
    </row>
    <row r="58" spans="1:16" ht="36.5" customHeight="1" x14ac:dyDescent="0.35">
      <c r="A58" s="156"/>
      <c r="B58" s="159"/>
      <c r="C58" s="156"/>
      <c r="D58" s="156"/>
      <c r="E58" s="139"/>
      <c r="F58" s="139"/>
      <c r="G58" s="142"/>
      <c r="H58" s="84" t="s">
        <v>626</v>
      </c>
      <c r="I58" s="87">
        <v>100</v>
      </c>
      <c r="J58" s="88">
        <v>100</v>
      </c>
      <c r="K58" s="89">
        <v>1</v>
      </c>
      <c r="L58" s="88">
        <v>100</v>
      </c>
      <c r="M58" s="93">
        <v>1</v>
      </c>
      <c r="N58" s="90">
        <f t="shared" si="0"/>
        <v>0</v>
      </c>
      <c r="O58" s="156"/>
      <c r="P58" s="156"/>
    </row>
    <row r="59" spans="1:16" ht="24" customHeight="1" x14ac:dyDescent="0.35">
      <c r="A59" s="156"/>
      <c r="B59" s="159"/>
      <c r="C59" s="156"/>
      <c r="D59" s="156"/>
      <c r="E59" s="139"/>
      <c r="F59" s="139"/>
      <c r="G59" s="142"/>
      <c r="H59" s="84" t="s">
        <v>627</v>
      </c>
      <c r="I59" s="87">
        <v>100</v>
      </c>
      <c r="J59" s="88">
        <v>0</v>
      </c>
      <c r="K59" s="89">
        <v>0</v>
      </c>
      <c r="L59" s="88">
        <v>0</v>
      </c>
      <c r="M59" s="93">
        <v>0</v>
      </c>
      <c r="N59" s="90">
        <v>0</v>
      </c>
      <c r="O59" s="156"/>
      <c r="P59" s="156"/>
    </row>
    <row r="60" spans="1:16" ht="34.5" customHeight="1" x14ac:dyDescent="0.35">
      <c r="A60" s="156"/>
      <c r="B60" s="159"/>
      <c r="C60" s="156"/>
      <c r="D60" s="156"/>
      <c r="E60" s="139"/>
      <c r="F60" s="139"/>
      <c r="G60" s="142"/>
      <c r="H60" s="84" t="s">
        <v>628</v>
      </c>
      <c r="I60" s="87">
        <v>100</v>
      </c>
      <c r="J60" s="88">
        <v>100</v>
      </c>
      <c r="K60" s="89">
        <v>1</v>
      </c>
      <c r="L60" s="88">
        <v>100</v>
      </c>
      <c r="M60" s="93">
        <v>1</v>
      </c>
      <c r="N60" s="90">
        <f t="shared" si="0"/>
        <v>0</v>
      </c>
      <c r="O60" s="156"/>
      <c r="P60" s="156"/>
    </row>
    <row r="61" spans="1:16" ht="34.5" customHeight="1" x14ac:dyDescent="0.35">
      <c r="A61" s="156"/>
      <c r="B61" s="159"/>
      <c r="C61" s="156"/>
      <c r="D61" s="156"/>
      <c r="E61" s="139"/>
      <c r="F61" s="139"/>
      <c r="G61" s="142"/>
      <c r="H61" s="84" t="s">
        <v>629</v>
      </c>
      <c r="I61" s="87">
        <v>100</v>
      </c>
      <c r="J61" s="88">
        <v>0</v>
      </c>
      <c r="K61" s="89">
        <v>0</v>
      </c>
      <c r="L61" s="88">
        <v>0</v>
      </c>
      <c r="M61" s="93">
        <v>0</v>
      </c>
      <c r="N61" s="90">
        <v>0</v>
      </c>
      <c r="O61" s="156"/>
      <c r="P61" s="156"/>
    </row>
    <row r="62" spans="1:16" ht="34.5" customHeight="1" x14ac:dyDescent="0.35">
      <c r="A62" s="156"/>
      <c r="B62" s="159"/>
      <c r="C62" s="156"/>
      <c r="D62" s="156"/>
      <c r="E62" s="139"/>
      <c r="F62" s="139"/>
      <c r="G62" s="142"/>
      <c r="H62" s="84" t="s">
        <v>630</v>
      </c>
      <c r="I62" s="87">
        <v>6589</v>
      </c>
      <c r="J62" s="88">
        <v>6589</v>
      </c>
      <c r="K62" s="89">
        <v>1</v>
      </c>
      <c r="L62" s="88">
        <v>6589</v>
      </c>
      <c r="M62" s="93">
        <v>1</v>
      </c>
      <c r="N62" s="90">
        <f t="shared" si="0"/>
        <v>0</v>
      </c>
      <c r="O62" s="156"/>
      <c r="P62" s="156"/>
    </row>
    <row r="63" spans="1:16" ht="15" customHeight="1" x14ac:dyDescent="0.35">
      <c r="A63" s="156"/>
      <c r="B63" s="159"/>
      <c r="C63" s="156"/>
      <c r="D63" s="157"/>
      <c r="E63" s="140"/>
      <c r="F63" s="140"/>
      <c r="G63" s="143"/>
      <c r="H63" s="84" t="s">
        <v>631</v>
      </c>
      <c r="I63" s="87">
        <v>7468</v>
      </c>
      <c r="J63" s="88">
        <v>7468</v>
      </c>
      <c r="K63" s="89">
        <v>1</v>
      </c>
      <c r="L63" s="88">
        <v>7468</v>
      </c>
      <c r="M63" s="93">
        <v>1</v>
      </c>
      <c r="N63" s="90">
        <f t="shared" si="0"/>
        <v>0</v>
      </c>
      <c r="O63" s="156"/>
      <c r="P63" s="156"/>
    </row>
    <row r="64" spans="1:16" ht="15" customHeight="1" x14ac:dyDescent="0.35">
      <c r="A64" s="156"/>
      <c r="B64" s="159"/>
      <c r="C64" s="156"/>
      <c r="D64" s="155" t="s">
        <v>632</v>
      </c>
      <c r="E64" s="138">
        <v>33441981722</v>
      </c>
      <c r="F64" s="138">
        <v>27919815</v>
      </c>
      <c r="G64" s="141">
        <v>8.3487322109361691E-4</v>
      </c>
      <c r="H64" s="84" t="s">
        <v>633</v>
      </c>
      <c r="I64" s="87">
        <v>100</v>
      </c>
      <c r="J64" s="88">
        <v>100</v>
      </c>
      <c r="K64" s="89">
        <v>1</v>
      </c>
      <c r="L64" s="88">
        <v>100</v>
      </c>
      <c r="M64" s="93">
        <v>1</v>
      </c>
      <c r="N64" s="90">
        <f t="shared" si="0"/>
        <v>0</v>
      </c>
      <c r="O64" s="156"/>
      <c r="P64" s="156"/>
    </row>
    <row r="65" spans="1:16" ht="15" customHeight="1" x14ac:dyDescent="0.35">
      <c r="A65" s="156"/>
      <c r="B65" s="159"/>
      <c r="C65" s="156"/>
      <c r="D65" s="156"/>
      <c r="E65" s="139"/>
      <c r="F65" s="139"/>
      <c r="G65" s="142"/>
      <c r="H65" s="84" t="s">
        <v>571</v>
      </c>
      <c r="I65" s="87">
        <v>100</v>
      </c>
      <c r="J65" s="88">
        <v>0</v>
      </c>
      <c r="K65" s="89">
        <v>0</v>
      </c>
      <c r="L65" s="88">
        <v>0</v>
      </c>
      <c r="M65" s="93">
        <v>0</v>
      </c>
      <c r="N65" s="90">
        <v>0</v>
      </c>
      <c r="O65" s="156"/>
      <c r="P65" s="156"/>
    </row>
    <row r="66" spans="1:16" ht="51" customHeight="1" x14ac:dyDescent="0.35">
      <c r="A66" s="156"/>
      <c r="B66" s="159"/>
      <c r="C66" s="156"/>
      <c r="D66" s="157"/>
      <c r="E66" s="140"/>
      <c r="F66" s="140"/>
      <c r="G66" s="143"/>
      <c r="H66" s="84" t="s">
        <v>634</v>
      </c>
      <c r="I66" s="87">
        <v>1405</v>
      </c>
      <c r="J66" s="88">
        <v>1262</v>
      </c>
      <c r="K66" s="89">
        <v>0.89800000000000002</v>
      </c>
      <c r="L66" s="88">
        <v>1262</v>
      </c>
      <c r="M66" s="93">
        <v>0.89800000000000002</v>
      </c>
      <c r="N66" s="90">
        <f t="shared" si="0"/>
        <v>0</v>
      </c>
      <c r="O66" s="156"/>
      <c r="P66" s="156"/>
    </row>
    <row r="67" spans="1:16" ht="42.75" customHeight="1" x14ac:dyDescent="0.35">
      <c r="A67" s="156"/>
      <c r="B67" s="159"/>
      <c r="C67" s="156"/>
      <c r="D67" s="87" t="s">
        <v>635</v>
      </c>
      <c r="E67" s="92">
        <v>2087301578</v>
      </c>
      <c r="F67" s="92">
        <v>16921100</v>
      </c>
      <c r="G67" s="89">
        <v>8.1066867281408238E-3</v>
      </c>
      <c r="H67" s="84" t="s">
        <v>636</v>
      </c>
      <c r="I67" s="87">
        <v>11</v>
      </c>
      <c r="J67" s="88">
        <v>2</v>
      </c>
      <c r="K67" s="89">
        <v>0.182</v>
      </c>
      <c r="L67" s="88">
        <v>2</v>
      </c>
      <c r="M67" s="93">
        <v>0.182</v>
      </c>
      <c r="N67" s="90">
        <f t="shared" si="0"/>
        <v>0</v>
      </c>
      <c r="O67" s="156"/>
      <c r="P67" s="156"/>
    </row>
    <row r="68" spans="1:16" ht="40.5" customHeight="1" x14ac:dyDescent="0.35">
      <c r="A68" s="156"/>
      <c r="B68" s="159"/>
      <c r="C68" s="156"/>
      <c r="D68" s="155" t="s">
        <v>637</v>
      </c>
      <c r="E68" s="138">
        <v>85445534513</v>
      </c>
      <c r="F68" s="138">
        <v>46533025</v>
      </c>
      <c r="G68" s="141">
        <v>5.4459282471830395E-4</v>
      </c>
      <c r="H68" s="84" t="s">
        <v>638</v>
      </c>
      <c r="I68" s="87">
        <v>1</v>
      </c>
      <c r="J68" s="88">
        <v>0</v>
      </c>
      <c r="K68" s="89">
        <v>0</v>
      </c>
      <c r="L68" s="88">
        <v>0</v>
      </c>
      <c r="M68" s="93">
        <v>0</v>
      </c>
      <c r="N68" s="90">
        <v>0</v>
      </c>
      <c r="O68" s="156"/>
      <c r="P68" s="156"/>
    </row>
    <row r="69" spans="1:16" ht="38.25" customHeight="1" x14ac:dyDescent="0.35">
      <c r="A69" s="156"/>
      <c r="B69" s="159"/>
      <c r="C69" s="156"/>
      <c r="D69" s="157"/>
      <c r="E69" s="140"/>
      <c r="F69" s="140"/>
      <c r="G69" s="143"/>
      <c r="H69" s="84" t="s">
        <v>639</v>
      </c>
      <c r="I69" s="87">
        <v>62</v>
      </c>
      <c r="J69" s="88">
        <v>0</v>
      </c>
      <c r="K69" s="89">
        <v>0</v>
      </c>
      <c r="L69" s="88">
        <v>0</v>
      </c>
      <c r="M69" s="93">
        <v>0</v>
      </c>
      <c r="N69" s="90">
        <v>0</v>
      </c>
      <c r="O69" s="156"/>
      <c r="P69" s="156"/>
    </row>
    <row r="70" spans="1:16" ht="54" customHeight="1" x14ac:dyDescent="0.35">
      <c r="A70" s="156"/>
      <c r="B70" s="159"/>
      <c r="C70" s="156"/>
      <c r="D70" s="155" t="s">
        <v>640</v>
      </c>
      <c r="E70" s="138">
        <v>23000000000</v>
      </c>
      <c r="F70" s="138">
        <v>0</v>
      </c>
      <c r="G70" s="141">
        <v>0</v>
      </c>
      <c r="H70" s="84" t="s">
        <v>641</v>
      </c>
      <c r="I70" s="87">
        <v>1</v>
      </c>
      <c r="J70" s="88">
        <v>1</v>
      </c>
      <c r="K70" s="89">
        <v>1</v>
      </c>
      <c r="L70" s="88">
        <v>0</v>
      </c>
      <c r="M70" s="93">
        <v>0</v>
      </c>
      <c r="N70" s="90">
        <f t="shared" ref="N70:N133" si="1">+(J70-L70)/J70</f>
        <v>1</v>
      </c>
      <c r="O70" s="156"/>
      <c r="P70" s="156"/>
    </row>
    <row r="71" spans="1:16" ht="38.25" customHeight="1" x14ac:dyDescent="0.35">
      <c r="A71" s="156"/>
      <c r="B71" s="159"/>
      <c r="C71" s="156"/>
      <c r="D71" s="156"/>
      <c r="E71" s="139"/>
      <c r="F71" s="139"/>
      <c r="G71" s="142"/>
      <c r="H71" s="84" t="s">
        <v>642</v>
      </c>
      <c r="I71" s="87">
        <v>1</v>
      </c>
      <c r="J71" s="88">
        <v>1</v>
      </c>
      <c r="K71" s="89">
        <v>1</v>
      </c>
      <c r="L71" s="88">
        <v>0</v>
      </c>
      <c r="M71" s="93">
        <v>0</v>
      </c>
      <c r="N71" s="90">
        <f t="shared" si="1"/>
        <v>1</v>
      </c>
      <c r="O71" s="156"/>
      <c r="P71" s="156"/>
    </row>
    <row r="72" spans="1:16" ht="28.5" customHeight="1" x14ac:dyDescent="0.35">
      <c r="A72" s="156"/>
      <c r="B72" s="159"/>
      <c r="C72" s="156"/>
      <c r="D72" s="156"/>
      <c r="E72" s="139"/>
      <c r="F72" s="139"/>
      <c r="G72" s="142"/>
      <c r="H72" s="84" t="s">
        <v>643</v>
      </c>
      <c r="I72" s="87">
        <v>1</v>
      </c>
      <c r="J72" s="88">
        <v>0</v>
      </c>
      <c r="K72" s="89">
        <v>0</v>
      </c>
      <c r="L72" s="88">
        <v>0</v>
      </c>
      <c r="M72" s="93">
        <v>0</v>
      </c>
      <c r="N72" s="90">
        <v>0</v>
      </c>
      <c r="O72" s="156"/>
      <c r="P72" s="156"/>
    </row>
    <row r="73" spans="1:16" ht="38.25" customHeight="1" x14ac:dyDescent="0.35">
      <c r="A73" s="156"/>
      <c r="B73" s="159"/>
      <c r="C73" s="156"/>
      <c r="D73" s="156"/>
      <c r="E73" s="139"/>
      <c r="F73" s="139"/>
      <c r="G73" s="142"/>
      <c r="H73" s="84" t="s">
        <v>644</v>
      </c>
      <c r="I73" s="87">
        <v>6</v>
      </c>
      <c r="J73" s="88">
        <v>0</v>
      </c>
      <c r="K73" s="89">
        <v>0</v>
      </c>
      <c r="L73" s="88">
        <v>0</v>
      </c>
      <c r="M73" s="93">
        <v>0</v>
      </c>
      <c r="N73" s="90">
        <v>0</v>
      </c>
      <c r="O73" s="156"/>
      <c r="P73" s="156"/>
    </row>
    <row r="74" spans="1:16" ht="31" customHeight="1" x14ac:dyDescent="0.35">
      <c r="A74" s="156"/>
      <c r="B74" s="159"/>
      <c r="C74" s="156"/>
      <c r="D74" s="157"/>
      <c r="E74" s="140"/>
      <c r="F74" s="140"/>
      <c r="G74" s="143"/>
      <c r="H74" s="84" t="s">
        <v>645</v>
      </c>
      <c r="I74" s="87">
        <v>50</v>
      </c>
      <c r="J74" s="88">
        <v>0</v>
      </c>
      <c r="K74" s="89">
        <v>0</v>
      </c>
      <c r="L74" s="88">
        <v>0</v>
      </c>
      <c r="M74" s="93">
        <v>0</v>
      </c>
      <c r="N74" s="90">
        <v>0</v>
      </c>
      <c r="O74" s="156"/>
      <c r="P74" s="156"/>
    </row>
    <row r="75" spans="1:16" ht="41.5" customHeight="1" x14ac:dyDescent="0.35">
      <c r="A75" s="156"/>
      <c r="B75" s="159"/>
      <c r="C75" s="156"/>
      <c r="D75" s="87" t="s">
        <v>646</v>
      </c>
      <c r="E75" s="92">
        <v>1794859000</v>
      </c>
      <c r="F75" s="92">
        <v>0</v>
      </c>
      <c r="G75" s="89">
        <v>0</v>
      </c>
      <c r="H75" s="84" t="s">
        <v>647</v>
      </c>
      <c r="I75" s="87">
        <v>20</v>
      </c>
      <c r="J75" s="88">
        <v>0</v>
      </c>
      <c r="K75" s="89">
        <v>0</v>
      </c>
      <c r="L75" s="88">
        <v>0</v>
      </c>
      <c r="M75" s="93">
        <v>0</v>
      </c>
      <c r="N75" s="90">
        <v>0</v>
      </c>
      <c r="O75" s="156"/>
      <c r="P75" s="156"/>
    </row>
    <row r="76" spans="1:16" ht="29.5" customHeight="1" x14ac:dyDescent="0.35">
      <c r="A76" s="156"/>
      <c r="B76" s="159"/>
      <c r="C76" s="156"/>
      <c r="D76" s="87" t="s">
        <v>648</v>
      </c>
      <c r="E76" s="92">
        <v>6315280928</v>
      </c>
      <c r="F76" s="92">
        <v>0</v>
      </c>
      <c r="G76" s="89">
        <v>0</v>
      </c>
      <c r="H76" s="84" t="s">
        <v>649</v>
      </c>
      <c r="I76" s="87">
        <v>137</v>
      </c>
      <c r="J76" s="88">
        <v>0</v>
      </c>
      <c r="K76" s="89">
        <v>0</v>
      </c>
      <c r="L76" s="88">
        <v>0</v>
      </c>
      <c r="M76" s="93">
        <v>0</v>
      </c>
      <c r="N76" s="90">
        <v>0</v>
      </c>
      <c r="O76" s="156"/>
      <c r="P76" s="156"/>
    </row>
    <row r="77" spans="1:16" ht="29.5" customHeight="1" x14ac:dyDescent="0.35">
      <c r="A77" s="156"/>
      <c r="B77" s="159"/>
      <c r="C77" s="156"/>
      <c r="D77" s="155" t="s">
        <v>650</v>
      </c>
      <c r="E77" s="138">
        <v>0</v>
      </c>
      <c r="F77" s="138">
        <v>0</v>
      </c>
      <c r="G77" s="141">
        <v>0</v>
      </c>
      <c r="H77" s="84" t="s">
        <v>651</v>
      </c>
      <c r="I77" s="87">
        <v>323</v>
      </c>
      <c r="J77" s="88">
        <v>0</v>
      </c>
      <c r="K77" s="89">
        <v>0</v>
      </c>
      <c r="L77" s="88">
        <v>0</v>
      </c>
      <c r="M77" s="93">
        <v>0</v>
      </c>
      <c r="N77" s="90">
        <v>0</v>
      </c>
      <c r="O77" s="156"/>
      <c r="P77" s="156"/>
    </row>
    <row r="78" spans="1:16" ht="30" customHeight="1" x14ac:dyDescent="0.35">
      <c r="A78" s="156"/>
      <c r="B78" s="159"/>
      <c r="C78" s="156"/>
      <c r="D78" s="156"/>
      <c r="E78" s="139"/>
      <c r="F78" s="139"/>
      <c r="G78" s="142"/>
      <c r="H78" s="84" t="s">
        <v>652</v>
      </c>
      <c r="I78" s="87">
        <v>324</v>
      </c>
      <c r="J78" s="88">
        <v>324</v>
      </c>
      <c r="K78" s="89">
        <v>1</v>
      </c>
      <c r="L78" s="88">
        <v>324</v>
      </c>
      <c r="M78" s="93">
        <v>1</v>
      </c>
      <c r="N78" s="90">
        <f t="shared" si="1"/>
        <v>0</v>
      </c>
      <c r="O78" s="156"/>
      <c r="P78" s="156"/>
    </row>
    <row r="79" spans="1:16" ht="31" customHeight="1" x14ac:dyDescent="0.35">
      <c r="A79" s="157"/>
      <c r="B79" s="160"/>
      <c r="C79" s="157"/>
      <c r="D79" s="157"/>
      <c r="E79" s="140"/>
      <c r="F79" s="140"/>
      <c r="G79" s="143"/>
      <c r="H79" s="84" t="s">
        <v>653</v>
      </c>
      <c r="I79" s="87">
        <v>522</v>
      </c>
      <c r="J79" s="88">
        <v>0</v>
      </c>
      <c r="K79" s="89">
        <v>0</v>
      </c>
      <c r="L79" s="88">
        <v>0</v>
      </c>
      <c r="M79" s="93">
        <v>0</v>
      </c>
      <c r="N79" s="90">
        <v>0</v>
      </c>
      <c r="O79" s="157"/>
      <c r="P79" s="157"/>
    </row>
    <row r="80" spans="1:16" ht="39" customHeight="1" x14ac:dyDescent="0.35">
      <c r="A80" s="155" t="s">
        <v>44</v>
      </c>
      <c r="B80" s="158" t="s">
        <v>655</v>
      </c>
      <c r="C80" s="155" t="s">
        <v>410</v>
      </c>
      <c r="D80" s="155" t="s">
        <v>256</v>
      </c>
      <c r="E80" s="138" t="s">
        <v>485</v>
      </c>
      <c r="F80" s="138" t="s">
        <v>485</v>
      </c>
      <c r="G80" s="141" t="s">
        <v>485</v>
      </c>
      <c r="H80" s="84" t="s">
        <v>470</v>
      </c>
      <c r="I80" s="87">
        <v>1</v>
      </c>
      <c r="J80" s="94">
        <v>0</v>
      </c>
      <c r="K80" s="89">
        <v>0</v>
      </c>
      <c r="L80" s="94">
        <v>0</v>
      </c>
      <c r="M80" s="93">
        <v>0</v>
      </c>
      <c r="N80" s="90">
        <v>0</v>
      </c>
      <c r="O80" s="155" t="s">
        <v>62</v>
      </c>
      <c r="P80" s="155" t="s">
        <v>239</v>
      </c>
    </row>
    <row r="81" spans="1:16" ht="32.25" customHeight="1" x14ac:dyDescent="0.35">
      <c r="A81" s="156"/>
      <c r="B81" s="159"/>
      <c r="C81" s="156"/>
      <c r="D81" s="156"/>
      <c r="E81" s="139"/>
      <c r="F81" s="139"/>
      <c r="G81" s="142"/>
      <c r="H81" s="84" t="s">
        <v>257</v>
      </c>
      <c r="I81" s="87">
        <v>5</v>
      </c>
      <c r="J81" s="88">
        <v>0</v>
      </c>
      <c r="K81" s="89">
        <v>0</v>
      </c>
      <c r="L81" s="88">
        <v>0</v>
      </c>
      <c r="M81" s="93">
        <v>0</v>
      </c>
      <c r="N81" s="90">
        <v>0</v>
      </c>
      <c r="O81" s="156"/>
      <c r="P81" s="156"/>
    </row>
    <row r="82" spans="1:16" ht="39.5" customHeight="1" x14ac:dyDescent="0.35">
      <c r="A82" s="156"/>
      <c r="B82" s="159"/>
      <c r="C82" s="156"/>
      <c r="D82" s="157"/>
      <c r="E82" s="140"/>
      <c r="F82" s="140"/>
      <c r="G82" s="143"/>
      <c r="H82" s="84" t="s">
        <v>258</v>
      </c>
      <c r="I82" s="87">
        <v>100</v>
      </c>
      <c r="J82" s="88">
        <v>0</v>
      </c>
      <c r="K82" s="89">
        <v>0</v>
      </c>
      <c r="L82" s="88">
        <v>0</v>
      </c>
      <c r="M82" s="93">
        <v>0</v>
      </c>
      <c r="N82" s="90">
        <v>0</v>
      </c>
      <c r="O82" s="156"/>
      <c r="P82" s="156"/>
    </row>
    <row r="83" spans="1:16" ht="72.75" customHeight="1" x14ac:dyDescent="0.35">
      <c r="A83" s="156"/>
      <c r="B83" s="159"/>
      <c r="C83" s="156"/>
      <c r="D83" s="87" t="s">
        <v>259</v>
      </c>
      <c r="E83" s="87" t="s">
        <v>485</v>
      </c>
      <c r="F83" s="87" t="s">
        <v>485</v>
      </c>
      <c r="G83" s="89" t="s">
        <v>485</v>
      </c>
      <c r="H83" s="84" t="s">
        <v>260</v>
      </c>
      <c r="I83" s="87">
        <v>100</v>
      </c>
      <c r="J83" s="88">
        <v>0</v>
      </c>
      <c r="K83" s="89">
        <v>0</v>
      </c>
      <c r="L83" s="88">
        <v>0</v>
      </c>
      <c r="M83" s="93">
        <v>0</v>
      </c>
      <c r="N83" s="90">
        <v>0</v>
      </c>
      <c r="O83" s="156"/>
      <c r="P83" s="156"/>
    </row>
    <row r="84" spans="1:16" ht="65.150000000000006" customHeight="1" x14ac:dyDescent="0.35">
      <c r="A84" s="157"/>
      <c r="B84" s="160"/>
      <c r="C84" s="157"/>
      <c r="D84" s="87" t="s">
        <v>261</v>
      </c>
      <c r="E84" s="87" t="s">
        <v>485</v>
      </c>
      <c r="F84" s="87" t="s">
        <v>485</v>
      </c>
      <c r="G84" s="89" t="s">
        <v>485</v>
      </c>
      <c r="H84" s="84" t="s">
        <v>654</v>
      </c>
      <c r="I84" s="87">
        <v>100</v>
      </c>
      <c r="J84" s="88">
        <v>0</v>
      </c>
      <c r="K84" s="89">
        <v>0</v>
      </c>
      <c r="L84" s="88">
        <v>0</v>
      </c>
      <c r="M84" s="93">
        <v>0</v>
      </c>
      <c r="N84" s="90">
        <v>0</v>
      </c>
      <c r="O84" s="157"/>
      <c r="P84" s="157"/>
    </row>
    <row r="85" spans="1:16" ht="36.65" customHeight="1" x14ac:dyDescent="0.35">
      <c r="A85" s="155" t="s">
        <v>44</v>
      </c>
      <c r="B85" s="158" t="s">
        <v>657</v>
      </c>
      <c r="C85" s="155" t="s">
        <v>411</v>
      </c>
      <c r="D85" s="155" t="s">
        <v>656</v>
      </c>
      <c r="E85" s="138">
        <v>205081630</v>
      </c>
      <c r="F85" s="138">
        <v>5333825</v>
      </c>
      <c r="G85" s="141">
        <v>2.6008302157536002E-2</v>
      </c>
      <c r="H85" s="84" t="s">
        <v>658</v>
      </c>
      <c r="I85" s="87">
        <v>1</v>
      </c>
      <c r="J85" s="88">
        <v>0</v>
      </c>
      <c r="K85" s="89">
        <v>0</v>
      </c>
      <c r="L85" s="88">
        <v>0</v>
      </c>
      <c r="M85" s="93">
        <v>0</v>
      </c>
      <c r="N85" s="90">
        <v>0</v>
      </c>
      <c r="O85" s="155" t="s">
        <v>49</v>
      </c>
      <c r="P85" s="155" t="s">
        <v>481</v>
      </c>
    </row>
    <row r="86" spans="1:16" ht="35.5" customHeight="1" x14ac:dyDescent="0.35">
      <c r="A86" s="157"/>
      <c r="B86" s="160"/>
      <c r="C86" s="157"/>
      <c r="D86" s="157"/>
      <c r="E86" s="140"/>
      <c r="F86" s="140"/>
      <c r="G86" s="143"/>
      <c r="H86" s="84" t="s">
        <v>262</v>
      </c>
      <c r="I86" s="87">
        <v>254</v>
      </c>
      <c r="J86" s="88">
        <v>0</v>
      </c>
      <c r="K86" s="89">
        <v>0</v>
      </c>
      <c r="L86" s="88">
        <v>0</v>
      </c>
      <c r="M86" s="95">
        <v>0</v>
      </c>
      <c r="N86" s="90">
        <v>0</v>
      </c>
      <c r="O86" s="157"/>
      <c r="P86" s="157"/>
    </row>
    <row r="87" spans="1:16" ht="36.65" customHeight="1" x14ac:dyDescent="0.35">
      <c r="A87" s="155" t="s">
        <v>44</v>
      </c>
      <c r="B87" s="158" t="s">
        <v>659</v>
      </c>
      <c r="C87" s="155" t="s">
        <v>412</v>
      </c>
      <c r="D87" s="155" t="s">
        <v>660</v>
      </c>
      <c r="E87" s="138">
        <v>131777728</v>
      </c>
      <c r="F87" s="138">
        <v>0</v>
      </c>
      <c r="G87" s="141">
        <v>0</v>
      </c>
      <c r="H87" s="84" t="s">
        <v>661</v>
      </c>
      <c r="I87" s="87">
        <v>1</v>
      </c>
      <c r="J87" s="88">
        <v>1</v>
      </c>
      <c r="K87" s="89">
        <v>1</v>
      </c>
      <c r="L87" s="88">
        <v>0</v>
      </c>
      <c r="M87" s="93">
        <v>0</v>
      </c>
      <c r="N87" s="90">
        <f t="shared" si="1"/>
        <v>1</v>
      </c>
      <c r="O87" s="155" t="s">
        <v>68</v>
      </c>
      <c r="P87" s="155" t="s">
        <v>479</v>
      </c>
    </row>
    <row r="88" spans="1:16" ht="36.65" customHeight="1" x14ac:dyDescent="0.35">
      <c r="A88" s="156"/>
      <c r="B88" s="159"/>
      <c r="C88" s="156"/>
      <c r="D88" s="156"/>
      <c r="E88" s="139"/>
      <c r="F88" s="139"/>
      <c r="G88" s="142"/>
      <c r="H88" s="84" t="s">
        <v>662</v>
      </c>
      <c r="I88" s="87">
        <v>1</v>
      </c>
      <c r="J88" s="88">
        <v>1</v>
      </c>
      <c r="K88" s="89">
        <v>1</v>
      </c>
      <c r="L88" s="88">
        <v>0</v>
      </c>
      <c r="M88" s="93">
        <v>0</v>
      </c>
      <c r="N88" s="90">
        <f t="shared" si="1"/>
        <v>1</v>
      </c>
      <c r="O88" s="156"/>
      <c r="P88" s="156"/>
    </row>
    <row r="89" spans="1:16" ht="36.65" customHeight="1" x14ac:dyDescent="0.35">
      <c r="A89" s="156"/>
      <c r="B89" s="159"/>
      <c r="C89" s="156"/>
      <c r="D89" s="156"/>
      <c r="E89" s="139"/>
      <c r="F89" s="139"/>
      <c r="G89" s="142"/>
      <c r="H89" s="84" t="s">
        <v>663</v>
      </c>
      <c r="I89" s="87">
        <v>1</v>
      </c>
      <c r="J89" s="88">
        <v>0</v>
      </c>
      <c r="K89" s="89">
        <v>0</v>
      </c>
      <c r="L89" s="88">
        <v>0</v>
      </c>
      <c r="M89" s="93">
        <v>0</v>
      </c>
      <c r="N89" s="90">
        <v>0</v>
      </c>
      <c r="O89" s="156"/>
      <c r="P89" s="156"/>
    </row>
    <row r="90" spans="1:16" ht="48" customHeight="1" x14ac:dyDescent="0.35">
      <c r="A90" s="156"/>
      <c r="B90" s="159"/>
      <c r="C90" s="156"/>
      <c r="D90" s="156"/>
      <c r="E90" s="139"/>
      <c r="F90" s="139"/>
      <c r="G90" s="142"/>
      <c r="H90" s="84" t="s">
        <v>664</v>
      </c>
      <c r="I90" s="87">
        <v>1</v>
      </c>
      <c r="J90" s="88">
        <v>0</v>
      </c>
      <c r="K90" s="89">
        <v>0</v>
      </c>
      <c r="L90" s="88">
        <v>0</v>
      </c>
      <c r="M90" s="93">
        <v>0</v>
      </c>
      <c r="N90" s="90">
        <v>0</v>
      </c>
      <c r="O90" s="156"/>
      <c r="P90" s="156"/>
    </row>
    <row r="91" spans="1:16" ht="36.65" customHeight="1" x14ac:dyDescent="0.35">
      <c r="A91" s="156"/>
      <c r="B91" s="159"/>
      <c r="C91" s="156"/>
      <c r="D91" s="157"/>
      <c r="E91" s="140"/>
      <c r="F91" s="140"/>
      <c r="G91" s="143"/>
      <c r="H91" s="84" t="s">
        <v>665</v>
      </c>
      <c r="I91" s="87">
        <v>4</v>
      </c>
      <c r="J91" s="88">
        <v>0</v>
      </c>
      <c r="K91" s="89">
        <v>0</v>
      </c>
      <c r="L91" s="88">
        <v>0</v>
      </c>
      <c r="M91" s="93">
        <v>0</v>
      </c>
      <c r="N91" s="90">
        <v>0</v>
      </c>
      <c r="O91" s="156"/>
      <c r="P91" s="156"/>
    </row>
    <row r="92" spans="1:16" ht="47" customHeight="1" x14ac:dyDescent="0.35">
      <c r="A92" s="156"/>
      <c r="B92" s="159"/>
      <c r="C92" s="156"/>
      <c r="D92" s="155" t="s">
        <v>666</v>
      </c>
      <c r="E92" s="138">
        <v>3644801870</v>
      </c>
      <c r="F92" s="138">
        <v>524483417</v>
      </c>
      <c r="G92" s="141">
        <v>0.14389901994864812</v>
      </c>
      <c r="H92" s="84" t="s">
        <v>667</v>
      </c>
      <c r="I92" s="87">
        <v>1</v>
      </c>
      <c r="J92" s="88">
        <v>0</v>
      </c>
      <c r="K92" s="89">
        <v>0</v>
      </c>
      <c r="L92" s="88">
        <v>0</v>
      </c>
      <c r="M92" s="95">
        <v>0</v>
      </c>
      <c r="N92" s="90">
        <v>0</v>
      </c>
      <c r="O92" s="156"/>
      <c r="P92" s="156"/>
    </row>
    <row r="93" spans="1:16" ht="29.25" customHeight="1" x14ac:dyDescent="0.35">
      <c r="A93" s="156"/>
      <c r="B93" s="159"/>
      <c r="C93" s="156"/>
      <c r="D93" s="156"/>
      <c r="E93" s="139"/>
      <c r="F93" s="139"/>
      <c r="G93" s="142"/>
      <c r="H93" s="84" t="s">
        <v>668</v>
      </c>
      <c r="I93" s="87">
        <v>3</v>
      </c>
      <c r="J93" s="88">
        <v>0</v>
      </c>
      <c r="K93" s="89">
        <v>0</v>
      </c>
      <c r="L93" s="88">
        <v>0</v>
      </c>
      <c r="M93" s="95">
        <v>0</v>
      </c>
      <c r="N93" s="90">
        <v>0</v>
      </c>
      <c r="O93" s="156"/>
      <c r="P93" s="156"/>
    </row>
    <row r="94" spans="1:16" ht="29.25" customHeight="1" x14ac:dyDescent="0.35">
      <c r="A94" s="156"/>
      <c r="B94" s="159"/>
      <c r="C94" s="156"/>
      <c r="D94" s="156"/>
      <c r="E94" s="139"/>
      <c r="F94" s="139"/>
      <c r="G94" s="142"/>
      <c r="H94" s="84" t="s">
        <v>669</v>
      </c>
      <c r="I94" s="87">
        <v>3</v>
      </c>
      <c r="J94" s="88">
        <v>0</v>
      </c>
      <c r="K94" s="96">
        <v>0</v>
      </c>
      <c r="L94" s="88">
        <v>0</v>
      </c>
      <c r="M94" s="95">
        <v>0</v>
      </c>
      <c r="N94" s="90">
        <v>0</v>
      </c>
      <c r="O94" s="156"/>
      <c r="P94" s="156"/>
    </row>
    <row r="95" spans="1:16" ht="65.25" customHeight="1" x14ac:dyDescent="0.35">
      <c r="A95" s="156"/>
      <c r="B95" s="159"/>
      <c r="C95" s="156"/>
      <c r="D95" s="156"/>
      <c r="E95" s="139"/>
      <c r="F95" s="139"/>
      <c r="G95" s="142"/>
      <c r="H95" s="84" t="s">
        <v>670</v>
      </c>
      <c r="I95" s="87">
        <v>3</v>
      </c>
      <c r="J95" s="88">
        <v>0</v>
      </c>
      <c r="K95" s="89">
        <v>0</v>
      </c>
      <c r="L95" s="88">
        <v>0</v>
      </c>
      <c r="M95" s="93">
        <v>0</v>
      </c>
      <c r="N95" s="90">
        <v>0</v>
      </c>
      <c r="O95" s="156"/>
      <c r="P95" s="156"/>
    </row>
    <row r="96" spans="1:16" ht="40.5" customHeight="1" x14ac:dyDescent="0.35">
      <c r="A96" s="156"/>
      <c r="B96" s="159"/>
      <c r="C96" s="156"/>
      <c r="D96" s="156"/>
      <c r="E96" s="139"/>
      <c r="F96" s="139"/>
      <c r="G96" s="142"/>
      <c r="H96" s="84" t="s">
        <v>671</v>
      </c>
      <c r="I96" s="87">
        <v>100</v>
      </c>
      <c r="J96" s="88">
        <v>100</v>
      </c>
      <c r="K96" s="89">
        <v>1</v>
      </c>
      <c r="L96" s="88">
        <v>100</v>
      </c>
      <c r="M96" s="93">
        <v>1</v>
      </c>
      <c r="N96" s="90">
        <f t="shared" si="1"/>
        <v>0</v>
      </c>
      <c r="O96" s="156"/>
      <c r="P96" s="156"/>
    </row>
    <row r="97" spans="1:16" ht="66.75" customHeight="1" x14ac:dyDescent="0.35">
      <c r="A97" s="156"/>
      <c r="B97" s="159"/>
      <c r="C97" s="156"/>
      <c r="D97" s="156"/>
      <c r="E97" s="139"/>
      <c r="F97" s="139"/>
      <c r="G97" s="142"/>
      <c r="H97" s="84" t="s">
        <v>672</v>
      </c>
      <c r="I97" s="87">
        <v>100</v>
      </c>
      <c r="J97" s="88">
        <v>0</v>
      </c>
      <c r="K97" s="89">
        <v>0</v>
      </c>
      <c r="L97" s="88">
        <v>0</v>
      </c>
      <c r="M97" s="93">
        <v>0</v>
      </c>
      <c r="N97" s="90">
        <v>0</v>
      </c>
      <c r="O97" s="156"/>
      <c r="P97" s="156"/>
    </row>
    <row r="98" spans="1:16" ht="45.65" customHeight="1" x14ac:dyDescent="0.35">
      <c r="A98" s="156"/>
      <c r="B98" s="159"/>
      <c r="C98" s="156"/>
      <c r="D98" s="156"/>
      <c r="E98" s="139"/>
      <c r="F98" s="139"/>
      <c r="G98" s="142"/>
      <c r="H98" s="84" t="s">
        <v>673</v>
      </c>
      <c r="I98" s="87">
        <v>100</v>
      </c>
      <c r="J98" s="88">
        <v>0</v>
      </c>
      <c r="K98" s="89">
        <v>0</v>
      </c>
      <c r="L98" s="88">
        <v>0</v>
      </c>
      <c r="M98" s="93">
        <v>0</v>
      </c>
      <c r="N98" s="90">
        <v>0</v>
      </c>
      <c r="O98" s="156"/>
      <c r="P98" s="156"/>
    </row>
    <row r="99" spans="1:16" ht="45.65" customHeight="1" x14ac:dyDescent="0.35">
      <c r="A99" s="156"/>
      <c r="B99" s="159"/>
      <c r="C99" s="156"/>
      <c r="D99" s="156"/>
      <c r="E99" s="139"/>
      <c r="F99" s="139"/>
      <c r="G99" s="142"/>
      <c r="H99" s="84" t="s">
        <v>674</v>
      </c>
      <c r="I99" s="87">
        <v>100</v>
      </c>
      <c r="J99" s="88">
        <v>0</v>
      </c>
      <c r="K99" s="89">
        <v>0</v>
      </c>
      <c r="L99" s="88">
        <v>0</v>
      </c>
      <c r="M99" s="93">
        <v>0</v>
      </c>
      <c r="N99" s="90">
        <v>0</v>
      </c>
      <c r="O99" s="156"/>
      <c r="P99" s="156"/>
    </row>
    <row r="100" spans="1:16" ht="39" customHeight="1" x14ac:dyDescent="0.35">
      <c r="A100" s="156"/>
      <c r="B100" s="159"/>
      <c r="C100" s="156"/>
      <c r="D100" s="157"/>
      <c r="E100" s="140"/>
      <c r="F100" s="140"/>
      <c r="G100" s="143"/>
      <c r="H100" s="84" t="s">
        <v>675</v>
      </c>
      <c r="I100" s="87">
        <v>100</v>
      </c>
      <c r="J100" s="88">
        <v>0</v>
      </c>
      <c r="K100" s="89">
        <v>0</v>
      </c>
      <c r="L100" s="88">
        <v>0</v>
      </c>
      <c r="M100" s="93">
        <v>0</v>
      </c>
      <c r="N100" s="90">
        <v>0</v>
      </c>
      <c r="O100" s="156"/>
      <c r="P100" s="156"/>
    </row>
    <row r="101" spans="1:16" ht="37" customHeight="1" x14ac:dyDescent="0.35">
      <c r="A101" s="156"/>
      <c r="B101" s="159"/>
      <c r="C101" s="156"/>
      <c r="D101" s="155" t="s">
        <v>263</v>
      </c>
      <c r="E101" s="138">
        <v>8283831827</v>
      </c>
      <c r="F101" s="138">
        <v>844693449.15999997</v>
      </c>
      <c r="G101" s="141">
        <v>0.10196892776200972</v>
      </c>
      <c r="H101" s="84" t="s">
        <v>676</v>
      </c>
      <c r="I101" s="87">
        <v>1</v>
      </c>
      <c r="J101" s="88">
        <v>0</v>
      </c>
      <c r="K101" s="89">
        <v>0</v>
      </c>
      <c r="L101" s="88">
        <v>0</v>
      </c>
      <c r="M101" s="93">
        <v>0</v>
      </c>
      <c r="N101" s="90">
        <v>0</v>
      </c>
      <c r="O101" s="156"/>
      <c r="P101" s="156"/>
    </row>
    <row r="102" spans="1:16" ht="22" customHeight="1" x14ac:dyDescent="0.35">
      <c r="A102" s="156"/>
      <c r="B102" s="159"/>
      <c r="C102" s="156"/>
      <c r="D102" s="156"/>
      <c r="E102" s="139"/>
      <c r="F102" s="139"/>
      <c r="G102" s="142"/>
      <c r="H102" s="84" t="s">
        <v>677</v>
      </c>
      <c r="I102" s="87">
        <v>2</v>
      </c>
      <c r="J102" s="88">
        <v>1</v>
      </c>
      <c r="K102" s="89">
        <v>0.5</v>
      </c>
      <c r="L102" s="88">
        <v>1</v>
      </c>
      <c r="M102" s="93">
        <v>0.5</v>
      </c>
      <c r="N102" s="90">
        <f t="shared" si="1"/>
        <v>0</v>
      </c>
      <c r="O102" s="156"/>
      <c r="P102" s="156"/>
    </row>
    <row r="103" spans="1:16" ht="23.15" customHeight="1" x14ac:dyDescent="0.35">
      <c r="A103" s="156"/>
      <c r="B103" s="159"/>
      <c r="C103" s="156"/>
      <c r="D103" s="156"/>
      <c r="E103" s="139"/>
      <c r="F103" s="139"/>
      <c r="G103" s="142"/>
      <c r="H103" s="84" t="s">
        <v>678</v>
      </c>
      <c r="I103" s="87">
        <v>2</v>
      </c>
      <c r="J103" s="88">
        <v>1</v>
      </c>
      <c r="K103" s="89">
        <v>0.5</v>
      </c>
      <c r="L103" s="88">
        <v>1</v>
      </c>
      <c r="M103" s="93">
        <v>0.5</v>
      </c>
      <c r="N103" s="90">
        <f t="shared" si="1"/>
        <v>0</v>
      </c>
      <c r="O103" s="156"/>
      <c r="P103" s="156"/>
    </row>
    <row r="104" spans="1:16" ht="45.65" customHeight="1" x14ac:dyDescent="0.35">
      <c r="A104" s="156"/>
      <c r="B104" s="159"/>
      <c r="C104" s="156"/>
      <c r="D104" s="156"/>
      <c r="E104" s="139"/>
      <c r="F104" s="139"/>
      <c r="G104" s="142"/>
      <c r="H104" s="84" t="s">
        <v>679</v>
      </c>
      <c r="I104" s="87">
        <v>2</v>
      </c>
      <c r="J104" s="88">
        <v>1</v>
      </c>
      <c r="K104" s="89">
        <v>0.5</v>
      </c>
      <c r="L104" s="88">
        <v>1</v>
      </c>
      <c r="M104" s="93">
        <v>0.5</v>
      </c>
      <c r="N104" s="90">
        <f t="shared" si="1"/>
        <v>0</v>
      </c>
      <c r="O104" s="156"/>
      <c r="P104" s="156"/>
    </row>
    <row r="105" spans="1:16" ht="46.5" x14ac:dyDescent="0.35">
      <c r="A105" s="156"/>
      <c r="B105" s="159"/>
      <c r="C105" s="156"/>
      <c r="D105" s="156"/>
      <c r="E105" s="139"/>
      <c r="F105" s="139"/>
      <c r="G105" s="142"/>
      <c r="H105" s="84" t="s">
        <v>680</v>
      </c>
      <c r="I105" s="87">
        <v>100</v>
      </c>
      <c r="J105" s="88">
        <v>0</v>
      </c>
      <c r="K105" s="89">
        <v>0</v>
      </c>
      <c r="L105" s="88">
        <v>0</v>
      </c>
      <c r="M105" s="93">
        <v>0</v>
      </c>
      <c r="N105" s="90">
        <v>0</v>
      </c>
      <c r="O105" s="156"/>
      <c r="P105" s="156"/>
    </row>
    <row r="106" spans="1:16" ht="55.5" customHeight="1" x14ac:dyDescent="0.35">
      <c r="A106" s="156"/>
      <c r="B106" s="159"/>
      <c r="C106" s="156"/>
      <c r="D106" s="156"/>
      <c r="E106" s="139"/>
      <c r="F106" s="139"/>
      <c r="G106" s="142"/>
      <c r="H106" s="84" t="s">
        <v>681</v>
      </c>
      <c r="I106" s="87">
        <v>100</v>
      </c>
      <c r="J106" s="88">
        <v>0</v>
      </c>
      <c r="K106" s="89">
        <v>0</v>
      </c>
      <c r="L106" s="88">
        <v>0</v>
      </c>
      <c r="M106" s="93">
        <v>0</v>
      </c>
      <c r="N106" s="90">
        <v>0</v>
      </c>
      <c r="O106" s="156"/>
      <c r="P106" s="156"/>
    </row>
    <row r="107" spans="1:16" ht="48.75" customHeight="1" x14ac:dyDescent="0.35">
      <c r="A107" s="156"/>
      <c r="B107" s="159"/>
      <c r="C107" s="156"/>
      <c r="D107" s="156"/>
      <c r="E107" s="139"/>
      <c r="F107" s="139"/>
      <c r="G107" s="142"/>
      <c r="H107" s="84" t="s">
        <v>682</v>
      </c>
      <c r="I107" s="87">
        <v>100</v>
      </c>
      <c r="J107" s="88">
        <v>0</v>
      </c>
      <c r="K107" s="89">
        <v>0</v>
      </c>
      <c r="L107" s="88">
        <v>0</v>
      </c>
      <c r="M107" s="93">
        <v>0</v>
      </c>
      <c r="N107" s="90">
        <v>0</v>
      </c>
      <c r="O107" s="156"/>
      <c r="P107" s="156"/>
    </row>
    <row r="108" spans="1:16" ht="41.25" customHeight="1" x14ac:dyDescent="0.35">
      <c r="A108" s="156"/>
      <c r="B108" s="159"/>
      <c r="C108" s="156"/>
      <c r="D108" s="156"/>
      <c r="E108" s="139"/>
      <c r="F108" s="139"/>
      <c r="G108" s="142"/>
      <c r="H108" s="84" t="s">
        <v>683</v>
      </c>
      <c r="I108" s="87">
        <v>100</v>
      </c>
      <c r="J108" s="88">
        <v>0</v>
      </c>
      <c r="K108" s="89">
        <v>0</v>
      </c>
      <c r="L108" s="88">
        <v>0</v>
      </c>
      <c r="M108" s="93">
        <v>0</v>
      </c>
      <c r="N108" s="90">
        <v>0</v>
      </c>
      <c r="O108" s="156"/>
      <c r="P108" s="156"/>
    </row>
    <row r="109" spans="1:16" ht="53.25" customHeight="1" x14ac:dyDescent="0.35">
      <c r="A109" s="156"/>
      <c r="B109" s="159"/>
      <c r="C109" s="156"/>
      <c r="D109" s="156"/>
      <c r="E109" s="139"/>
      <c r="F109" s="139"/>
      <c r="G109" s="142"/>
      <c r="H109" s="84" t="s">
        <v>684</v>
      </c>
      <c r="I109" s="87">
        <v>100</v>
      </c>
      <c r="J109" s="88">
        <v>0</v>
      </c>
      <c r="K109" s="89">
        <v>0</v>
      </c>
      <c r="L109" s="88">
        <v>0</v>
      </c>
      <c r="M109" s="93">
        <v>0</v>
      </c>
      <c r="N109" s="90">
        <v>0</v>
      </c>
      <c r="O109" s="156"/>
      <c r="P109" s="156"/>
    </row>
    <row r="110" spans="1:16" ht="65" customHeight="1" x14ac:dyDescent="0.35">
      <c r="A110" s="156"/>
      <c r="B110" s="159"/>
      <c r="C110" s="156"/>
      <c r="D110" s="156"/>
      <c r="E110" s="139"/>
      <c r="F110" s="139"/>
      <c r="G110" s="142"/>
      <c r="H110" s="84" t="s">
        <v>685</v>
      </c>
      <c r="I110" s="87">
        <v>100</v>
      </c>
      <c r="J110" s="88">
        <v>0</v>
      </c>
      <c r="K110" s="89">
        <v>0</v>
      </c>
      <c r="L110" s="88">
        <v>0</v>
      </c>
      <c r="M110" s="93">
        <v>0</v>
      </c>
      <c r="N110" s="90">
        <v>0</v>
      </c>
      <c r="O110" s="156"/>
      <c r="P110" s="156"/>
    </row>
    <row r="111" spans="1:16" ht="68.5" customHeight="1" x14ac:dyDescent="0.35">
      <c r="A111" s="156"/>
      <c r="B111" s="159"/>
      <c r="C111" s="156"/>
      <c r="D111" s="156"/>
      <c r="E111" s="139"/>
      <c r="F111" s="139"/>
      <c r="G111" s="142"/>
      <c r="H111" s="84" t="s">
        <v>686</v>
      </c>
      <c r="I111" s="87">
        <v>100</v>
      </c>
      <c r="J111" s="88">
        <v>0</v>
      </c>
      <c r="K111" s="89">
        <v>0</v>
      </c>
      <c r="L111" s="88">
        <v>0</v>
      </c>
      <c r="M111" s="93">
        <v>0</v>
      </c>
      <c r="N111" s="90">
        <v>0</v>
      </c>
      <c r="O111" s="156"/>
      <c r="P111" s="156"/>
    </row>
    <row r="112" spans="1:16" ht="42" customHeight="1" x14ac:dyDescent="0.35">
      <c r="A112" s="157"/>
      <c r="B112" s="160"/>
      <c r="C112" s="157"/>
      <c r="D112" s="157"/>
      <c r="E112" s="140"/>
      <c r="F112" s="140"/>
      <c r="G112" s="143"/>
      <c r="H112" s="84" t="s">
        <v>687</v>
      </c>
      <c r="I112" s="87">
        <v>100</v>
      </c>
      <c r="J112" s="88">
        <v>0</v>
      </c>
      <c r="K112" s="89">
        <v>0</v>
      </c>
      <c r="L112" s="88">
        <v>0</v>
      </c>
      <c r="M112" s="93">
        <v>0</v>
      </c>
      <c r="N112" s="90">
        <v>0</v>
      </c>
      <c r="O112" s="157"/>
      <c r="P112" s="157"/>
    </row>
    <row r="113" spans="1:16" ht="98.15" customHeight="1" x14ac:dyDescent="0.35">
      <c r="A113" s="84" t="s">
        <v>44</v>
      </c>
      <c r="B113" s="171" t="s">
        <v>688</v>
      </c>
      <c r="C113" s="84" t="s">
        <v>413</v>
      </c>
      <c r="D113" s="87" t="s">
        <v>264</v>
      </c>
      <c r="E113" s="92">
        <v>931921190</v>
      </c>
      <c r="F113" s="92">
        <v>120139811</v>
      </c>
      <c r="G113" s="89">
        <v>0.12891627778095699</v>
      </c>
      <c r="H113" s="84" t="s">
        <v>445</v>
      </c>
      <c r="I113" s="87">
        <v>100</v>
      </c>
      <c r="J113" s="88">
        <v>0</v>
      </c>
      <c r="K113" s="89">
        <v>0</v>
      </c>
      <c r="L113" s="88">
        <v>0</v>
      </c>
      <c r="M113" s="93">
        <v>0</v>
      </c>
      <c r="N113" s="90">
        <v>0</v>
      </c>
      <c r="O113" s="87" t="s">
        <v>73</v>
      </c>
      <c r="P113" s="87" t="s">
        <v>482</v>
      </c>
    </row>
    <row r="114" spans="1:16" ht="31" customHeight="1" x14ac:dyDescent="0.35">
      <c r="A114" s="155" t="s">
        <v>76</v>
      </c>
      <c r="B114" s="158" t="s">
        <v>722</v>
      </c>
      <c r="C114" s="155" t="s">
        <v>78</v>
      </c>
      <c r="D114" s="155" t="s">
        <v>689</v>
      </c>
      <c r="E114" s="138">
        <v>31785354113</v>
      </c>
      <c r="F114" s="138">
        <v>4857069846.9899998</v>
      </c>
      <c r="G114" s="141">
        <v>0.15280842332989741</v>
      </c>
      <c r="H114" s="84" t="s">
        <v>690</v>
      </c>
      <c r="I114" s="87">
        <v>1</v>
      </c>
      <c r="J114" s="88">
        <v>0</v>
      </c>
      <c r="K114" s="89">
        <v>0</v>
      </c>
      <c r="L114" s="88">
        <v>0</v>
      </c>
      <c r="M114" s="93">
        <v>0</v>
      </c>
      <c r="N114" s="90">
        <v>0</v>
      </c>
      <c r="O114" s="155" t="s">
        <v>80</v>
      </c>
      <c r="P114" s="155" t="s">
        <v>296</v>
      </c>
    </row>
    <row r="115" spans="1:16" ht="41.5" customHeight="1" x14ac:dyDescent="0.35">
      <c r="A115" s="156"/>
      <c r="B115" s="159"/>
      <c r="C115" s="156"/>
      <c r="D115" s="156"/>
      <c r="E115" s="139"/>
      <c r="F115" s="139"/>
      <c r="G115" s="142"/>
      <c r="H115" s="84" t="s">
        <v>691</v>
      </c>
      <c r="I115" s="87">
        <v>4</v>
      </c>
      <c r="J115" s="88">
        <v>2</v>
      </c>
      <c r="K115" s="89">
        <v>0.5</v>
      </c>
      <c r="L115" s="88">
        <v>2</v>
      </c>
      <c r="M115" s="89">
        <v>0.5</v>
      </c>
      <c r="N115" s="90">
        <f t="shared" si="1"/>
        <v>0</v>
      </c>
      <c r="O115" s="156"/>
      <c r="P115" s="156"/>
    </row>
    <row r="116" spans="1:16" ht="26.15" customHeight="1" x14ac:dyDescent="0.35">
      <c r="A116" s="156"/>
      <c r="B116" s="159"/>
      <c r="C116" s="156"/>
      <c r="D116" s="156"/>
      <c r="E116" s="139"/>
      <c r="F116" s="139"/>
      <c r="G116" s="142"/>
      <c r="H116" s="84" t="s">
        <v>692</v>
      </c>
      <c r="I116" s="87">
        <v>4</v>
      </c>
      <c r="J116" s="88">
        <v>2</v>
      </c>
      <c r="K116" s="89">
        <v>0.5</v>
      </c>
      <c r="L116" s="88">
        <v>2</v>
      </c>
      <c r="M116" s="89">
        <v>0.5</v>
      </c>
      <c r="N116" s="90">
        <f t="shared" si="1"/>
        <v>0</v>
      </c>
      <c r="O116" s="156"/>
      <c r="P116" s="156"/>
    </row>
    <row r="117" spans="1:16" ht="37" customHeight="1" x14ac:dyDescent="0.35">
      <c r="A117" s="156"/>
      <c r="B117" s="159"/>
      <c r="C117" s="156"/>
      <c r="D117" s="156"/>
      <c r="E117" s="139"/>
      <c r="F117" s="139"/>
      <c r="G117" s="142"/>
      <c r="H117" s="84" t="s">
        <v>693</v>
      </c>
      <c r="I117" s="87">
        <v>4</v>
      </c>
      <c r="J117" s="88">
        <v>2</v>
      </c>
      <c r="K117" s="89">
        <v>0.5</v>
      </c>
      <c r="L117" s="88">
        <v>2</v>
      </c>
      <c r="M117" s="89">
        <v>0.5</v>
      </c>
      <c r="N117" s="90">
        <f t="shared" si="1"/>
        <v>0</v>
      </c>
      <c r="O117" s="156"/>
      <c r="P117" s="156"/>
    </row>
    <row r="118" spans="1:16" ht="58.5" customHeight="1" x14ac:dyDescent="0.35">
      <c r="A118" s="156"/>
      <c r="B118" s="159"/>
      <c r="C118" s="156"/>
      <c r="D118" s="156"/>
      <c r="E118" s="139"/>
      <c r="F118" s="139"/>
      <c r="G118" s="142"/>
      <c r="H118" s="84" t="s">
        <v>694</v>
      </c>
      <c r="I118" s="87">
        <v>5</v>
      </c>
      <c r="J118" s="88">
        <v>0</v>
      </c>
      <c r="K118" s="89">
        <v>0</v>
      </c>
      <c r="L118" s="88">
        <v>0</v>
      </c>
      <c r="M118" s="89">
        <v>0</v>
      </c>
      <c r="N118" s="90">
        <v>0</v>
      </c>
      <c r="O118" s="156"/>
      <c r="P118" s="156"/>
    </row>
    <row r="119" spans="1:16" ht="62.15" customHeight="1" x14ac:dyDescent="0.35">
      <c r="A119" s="156"/>
      <c r="B119" s="159"/>
      <c r="C119" s="156"/>
      <c r="D119" s="156"/>
      <c r="E119" s="139"/>
      <c r="F119" s="139"/>
      <c r="G119" s="142"/>
      <c r="H119" s="84" t="s">
        <v>695</v>
      </c>
      <c r="I119" s="87">
        <v>30</v>
      </c>
      <c r="J119" s="88">
        <v>0</v>
      </c>
      <c r="K119" s="89">
        <v>0</v>
      </c>
      <c r="L119" s="88">
        <v>0</v>
      </c>
      <c r="M119" s="89">
        <v>0</v>
      </c>
      <c r="N119" s="90">
        <v>0</v>
      </c>
      <c r="O119" s="156"/>
      <c r="P119" s="156"/>
    </row>
    <row r="120" spans="1:16" ht="46.5" customHeight="1" x14ac:dyDescent="0.35">
      <c r="A120" s="156"/>
      <c r="B120" s="159"/>
      <c r="C120" s="156"/>
      <c r="D120" s="156"/>
      <c r="E120" s="139"/>
      <c r="F120" s="139"/>
      <c r="G120" s="142"/>
      <c r="H120" s="84" t="s">
        <v>696</v>
      </c>
      <c r="I120" s="87">
        <v>59.4</v>
      </c>
      <c r="J120" s="88">
        <v>0</v>
      </c>
      <c r="K120" s="89">
        <v>0</v>
      </c>
      <c r="L120" s="88">
        <v>0</v>
      </c>
      <c r="M120" s="89">
        <v>0</v>
      </c>
      <c r="N120" s="90">
        <v>0</v>
      </c>
      <c r="O120" s="156"/>
      <c r="P120" s="156"/>
    </row>
    <row r="121" spans="1:16" ht="39" customHeight="1" x14ac:dyDescent="0.35">
      <c r="A121" s="156"/>
      <c r="B121" s="159"/>
      <c r="C121" s="156"/>
      <c r="D121" s="156"/>
      <c r="E121" s="139"/>
      <c r="F121" s="139"/>
      <c r="G121" s="142"/>
      <c r="H121" s="84" t="s">
        <v>697</v>
      </c>
      <c r="I121" s="87">
        <v>83.7</v>
      </c>
      <c r="J121" s="88">
        <v>0</v>
      </c>
      <c r="K121" s="89">
        <v>0</v>
      </c>
      <c r="L121" s="88">
        <v>0</v>
      </c>
      <c r="M121" s="89">
        <v>0</v>
      </c>
      <c r="N121" s="90">
        <v>0</v>
      </c>
      <c r="O121" s="156"/>
      <c r="P121" s="156"/>
    </row>
    <row r="122" spans="1:16" ht="77.150000000000006" customHeight="1" x14ac:dyDescent="0.35">
      <c r="A122" s="156"/>
      <c r="B122" s="159"/>
      <c r="C122" s="156"/>
      <c r="D122" s="156"/>
      <c r="E122" s="139"/>
      <c r="F122" s="139"/>
      <c r="G122" s="142"/>
      <c r="H122" s="84" t="s">
        <v>698</v>
      </c>
      <c r="I122" s="87">
        <v>100</v>
      </c>
      <c r="J122" s="88">
        <v>0</v>
      </c>
      <c r="K122" s="89">
        <v>0</v>
      </c>
      <c r="L122" s="88">
        <v>0</v>
      </c>
      <c r="M122" s="96">
        <v>0</v>
      </c>
      <c r="N122" s="90">
        <v>0</v>
      </c>
      <c r="O122" s="156"/>
      <c r="P122" s="156"/>
    </row>
    <row r="123" spans="1:16" ht="56.15" customHeight="1" x14ac:dyDescent="0.35">
      <c r="A123" s="156"/>
      <c r="B123" s="159"/>
      <c r="C123" s="156"/>
      <c r="D123" s="156"/>
      <c r="E123" s="139"/>
      <c r="F123" s="139"/>
      <c r="G123" s="142"/>
      <c r="H123" s="84" t="s">
        <v>699</v>
      </c>
      <c r="I123" s="87">
        <v>100</v>
      </c>
      <c r="J123" s="88">
        <v>0</v>
      </c>
      <c r="K123" s="89">
        <v>0</v>
      </c>
      <c r="L123" s="88">
        <v>0</v>
      </c>
      <c r="M123" s="89">
        <v>0</v>
      </c>
      <c r="N123" s="90">
        <v>0</v>
      </c>
      <c r="O123" s="156"/>
      <c r="P123" s="156"/>
    </row>
    <row r="124" spans="1:16" ht="55" customHeight="1" x14ac:dyDescent="0.35">
      <c r="A124" s="156"/>
      <c r="B124" s="159"/>
      <c r="C124" s="156"/>
      <c r="D124" s="156"/>
      <c r="E124" s="139"/>
      <c r="F124" s="139"/>
      <c r="G124" s="142"/>
      <c r="H124" s="84" t="s">
        <v>700</v>
      </c>
      <c r="I124" s="87">
        <v>150</v>
      </c>
      <c r="J124" s="88">
        <v>37</v>
      </c>
      <c r="K124" s="89">
        <v>0.247</v>
      </c>
      <c r="L124" s="88">
        <v>0</v>
      </c>
      <c r="M124" s="89">
        <v>0</v>
      </c>
      <c r="N124" s="90">
        <f t="shared" si="1"/>
        <v>1</v>
      </c>
      <c r="O124" s="156"/>
      <c r="P124" s="156"/>
    </row>
    <row r="125" spans="1:16" ht="41.5" customHeight="1" x14ac:dyDescent="0.35">
      <c r="A125" s="156"/>
      <c r="B125" s="159"/>
      <c r="C125" s="156"/>
      <c r="D125" s="156"/>
      <c r="E125" s="139"/>
      <c r="F125" s="139"/>
      <c r="G125" s="142"/>
      <c r="H125" s="84" t="s">
        <v>701</v>
      </c>
      <c r="I125" s="87">
        <v>237</v>
      </c>
      <c r="J125" s="88">
        <v>59</v>
      </c>
      <c r="K125" s="89">
        <v>0.249</v>
      </c>
      <c r="L125" s="88">
        <v>0</v>
      </c>
      <c r="M125" s="89">
        <v>0</v>
      </c>
      <c r="N125" s="90">
        <f t="shared" si="1"/>
        <v>1</v>
      </c>
      <c r="O125" s="156"/>
      <c r="P125" s="156"/>
    </row>
    <row r="126" spans="1:16" ht="59.5" customHeight="1" x14ac:dyDescent="0.35">
      <c r="A126" s="156"/>
      <c r="B126" s="159"/>
      <c r="C126" s="156"/>
      <c r="D126" s="156"/>
      <c r="E126" s="139"/>
      <c r="F126" s="139"/>
      <c r="G126" s="142"/>
      <c r="H126" s="84" t="s">
        <v>702</v>
      </c>
      <c r="I126" s="87">
        <v>237</v>
      </c>
      <c r="J126" s="88">
        <v>59</v>
      </c>
      <c r="K126" s="89">
        <v>0.249</v>
      </c>
      <c r="L126" s="88">
        <v>0</v>
      </c>
      <c r="M126" s="89">
        <v>0</v>
      </c>
      <c r="N126" s="90">
        <f t="shared" si="1"/>
        <v>1</v>
      </c>
      <c r="O126" s="156"/>
      <c r="P126" s="156"/>
    </row>
    <row r="127" spans="1:16" ht="61" customHeight="1" x14ac:dyDescent="0.35">
      <c r="A127" s="156"/>
      <c r="B127" s="159"/>
      <c r="C127" s="156"/>
      <c r="D127" s="156"/>
      <c r="E127" s="139"/>
      <c r="F127" s="139"/>
      <c r="G127" s="142"/>
      <c r="H127" s="84" t="s">
        <v>703</v>
      </c>
      <c r="I127" s="87">
        <v>237</v>
      </c>
      <c r="J127" s="88">
        <v>0</v>
      </c>
      <c r="K127" s="89">
        <v>0</v>
      </c>
      <c r="L127" s="88">
        <v>0</v>
      </c>
      <c r="M127" s="89">
        <v>0</v>
      </c>
      <c r="N127" s="90">
        <v>0</v>
      </c>
      <c r="O127" s="156"/>
      <c r="P127" s="156"/>
    </row>
    <row r="128" spans="1:16" ht="48.5" customHeight="1" x14ac:dyDescent="0.35">
      <c r="A128" s="156"/>
      <c r="B128" s="159"/>
      <c r="C128" s="156"/>
      <c r="D128" s="156"/>
      <c r="E128" s="139"/>
      <c r="F128" s="139"/>
      <c r="G128" s="142"/>
      <c r="H128" s="84" t="s">
        <v>704</v>
      </c>
      <c r="I128" s="87">
        <v>237</v>
      </c>
      <c r="J128" s="88">
        <v>0</v>
      </c>
      <c r="K128" s="89">
        <v>0</v>
      </c>
      <c r="L128" s="88">
        <v>0</v>
      </c>
      <c r="M128" s="96">
        <v>0</v>
      </c>
      <c r="N128" s="90">
        <v>0</v>
      </c>
      <c r="O128" s="156"/>
      <c r="P128" s="156"/>
    </row>
    <row r="129" spans="1:16" ht="61.5" customHeight="1" x14ac:dyDescent="0.35">
      <c r="A129" s="156"/>
      <c r="B129" s="159"/>
      <c r="C129" s="156"/>
      <c r="D129" s="156"/>
      <c r="E129" s="139"/>
      <c r="F129" s="139"/>
      <c r="G129" s="142"/>
      <c r="H129" s="84" t="s">
        <v>705</v>
      </c>
      <c r="I129" s="87">
        <v>500</v>
      </c>
      <c r="J129" s="88">
        <v>0</v>
      </c>
      <c r="K129" s="89">
        <v>0</v>
      </c>
      <c r="L129" s="88">
        <v>0</v>
      </c>
      <c r="M129" s="89">
        <v>0</v>
      </c>
      <c r="N129" s="90">
        <v>0</v>
      </c>
      <c r="O129" s="156"/>
      <c r="P129" s="156"/>
    </row>
    <row r="130" spans="1:16" ht="52.5" customHeight="1" x14ac:dyDescent="0.35">
      <c r="A130" s="156"/>
      <c r="B130" s="159"/>
      <c r="C130" s="156"/>
      <c r="D130" s="157"/>
      <c r="E130" s="140"/>
      <c r="F130" s="140"/>
      <c r="G130" s="143"/>
      <c r="H130" s="84" t="s">
        <v>706</v>
      </c>
      <c r="I130" s="87">
        <v>800</v>
      </c>
      <c r="J130" s="88">
        <v>200</v>
      </c>
      <c r="K130" s="89">
        <v>0.25</v>
      </c>
      <c r="L130" s="88">
        <v>277</v>
      </c>
      <c r="M130" s="89">
        <v>0.34599999999999997</v>
      </c>
      <c r="N130" s="90">
        <f t="shared" si="1"/>
        <v>-0.38500000000000001</v>
      </c>
      <c r="O130" s="156"/>
      <c r="P130" s="156"/>
    </row>
    <row r="131" spans="1:16" ht="32.5" customHeight="1" x14ac:dyDescent="0.35">
      <c r="A131" s="156"/>
      <c r="B131" s="159"/>
      <c r="C131" s="156"/>
      <c r="D131" s="155" t="s">
        <v>707</v>
      </c>
      <c r="E131" s="138">
        <v>36159000000</v>
      </c>
      <c r="F131" s="138">
        <v>7745717350</v>
      </c>
      <c r="G131" s="141">
        <v>0.21421270914571752</v>
      </c>
      <c r="H131" s="84" t="s">
        <v>708</v>
      </c>
      <c r="I131" s="87">
        <v>3</v>
      </c>
      <c r="J131" s="88">
        <v>2</v>
      </c>
      <c r="K131" s="96">
        <v>0.66700000000000004</v>
      </c>
      <c r="L131" s="88">
        <v>2</v>
      </c>
      <c r="M131" s="96">
        <v>0.66700000000000004</v>
      </c>
      <c r="N131" s="90">
        <f t="shared" si="1"/>
        <v>0</v>
      </c>
      <c r="O131" s="156"/>
      <c r="P131" s="156"/>
    </row>
    <row r="132" spans="1:16" ht="31" x14ac:dyDescent="0.35">
      <c r="A132" s="156"/>
      <c r="B132" s="159"/>
      <c r="C132" s="156"/>
      <c r="D132" s="156"/>
      <c r="E132" s="139"/>
      <c r="F132" s="139"/>
      <c r="G132" s="142"/>
      <c r="H132" s="84" t="s">
        <v>709</v>
      </c>
      <c r="I132" s="87">
        <v>3</v>
      </c>
      <c r="J132" s="88">
        <v>2</v>
      </c>
      <c r="K132" s="89">
        <v>0.66700000000000004</v>
      </c>
      <c r="L132" s="88">
        <v>2</v>
      </c>
      <c r="M132" s="89">
        <v>0.66700000000000004</v>
      </c>
      <c r="N132" s="90">
        <f t="shared" si="1"/>
        <v>0</v>
      </c>
      <c r="O132" s="156"/>
      <c r="P132" s="156"/>
    </row>
    <row r="133" spans="1:16" x14ac:dyDescent="0.35">
      <c r="A133" s="156"/>
      <c r="B133" s="159"/>
      <c r="C133" s="156"/>
      <c r="D133" s="156"/>
      <c r="E133" s="139"/>
      <c r="F133" s="139"/>
      <c r="G133" s="142"/>
      <c r="H133" s="84" t="s">
        <v>710</v>
      </c>
      <c r="I133" s="87">
        <v>3</v>
      </c>
      <c r="J133" s="88">
        <v>2</v>
      </c>
      <c r="K133" s="89">
        <v>0.66700000000000004</v>
      </c>
      <c r="L133" s="88">
        <v>2</v>
      </c>
      <c r="M133" s="96">
        <v>0.66700000000000004</v>
      </c>
      <c r="N133" s="90">
        <f t="shared" si="1"/>
        <v>0</v>
      </c>
      <c r="O133" s="156"/>
      <c r="P133" s="156"/>
    </row>
    <row r="134" spans="1:16" ht="68.5" customHeight="1" x14ac:dyDescent="0.35">
      <c r="A134" s="156"/>
      <c r="B134" s="159"/>
      <c r="C134" s="156"/>
      <c r="D134" s="156"/>
      <c r="E134" s="139"/>
      <c r="F134" s="139"/>
      <c r="G134" s="142"/>
      <c r="H134" s="84" t="s">
        <v>711</v>
      </c>
      <c r="I134" s="87">
        <v>100</v>
      </c>
      <c r="J134" s="88">
        <v>0</v>
      </c>
      <c r="K134" s="89">
        <v>0</v>
      </c>
      <c r="L134" s="88">
        <v>0</v>
      </c>
      <c r="M134" s="96">
        <v>0</v>
      </c>
      <c r="N134" s="90">
        <v>0</v>
      </c>
      <c r="O134" s="156"/>
      <c r="P134" s="156"/>
    </row>
    <row r="135" spans="1:16" ht="49" customHeight="1" x14ac:dyDescent="0.35">
      <c r="A135" s="156"/>
      <c r="B135" s="159"/>
      <c r="C135" s="156"/>
      <c r="D135" s="156"/>
      <c r="E135" s="139"/>
      <c r="F135" s="139"/>
      <c r="G135" s="142"/>
      <c r="H135" s="84" t="s">
        <v>712</v>
      </c>
      <c r="I135" s="87">
        <v>200</v>
      </c>
      <c r="J135" s="88">
        <v>50</v>
      </c>
      <c r="K135" s="89">
        <v>0.25</v>
      </c>
      <c r="L135" s="88">
        <v>40</v>
      </c>
      <c r="M135" s="96">
        <v>0.2</v>
      </c>
      <c r="N135" s="90">
        <f t="shared" ref="N135:N197" si="2">+(J135-L135)/J135</f>
        <v>0.2</v>
      </c>
      <c r="O135" s="156"/>
      <c r="P135" s="156"/>
    </row>
    <row r="136" spans="1:16" ht="57" customHeight="1" x14ac:dyDescent="0.35">
      <c r="A136" s="156"/>
      <c r="B136" s="159"/>
      <c r="C136" s="156"/>
      <c r="D136" s="157"/>
      <c r="E136" s="140"/>
      <c r="F136" s="140"/>
      <c r="G136" s="143"/>
      <c r="H136" s="84" t="s">
        <v>713</v>
      </c>
      <c r="I136" s="87">
        <v>37000</v>
      </c>
      <c r="J136" s="88">
        <v>0</v>
      </c>
      <c r="K136" s="89">
        <v>0</v>
      </c>
      <c r="L136" s="88">
        <v>0</v>
      </c>
      <c r="M136" s="96">
        <v>0</v>
      </c>
      <c r="N136" s="90">
        <v>0</v>
      </c>
      <c r="O136" s="156"/>
      <c r="P136" s="156"/>
    </row>
    <row r="137" spans="1:16" x14ac:dyDescent="0.35">
      <c r="A137" s="156"/>
      <c r="B137" s="159"/>
      <c r="C137" s="156"/>
      <c r="D137" s="155" t="s">
        <v>265</v>
      </c>
      <c r="E137" s="138">
        <v>9620000000</v>
      </c>
      <c r="F137" s="138">
        <v>0</v>
      </c>
      <c r="G137" s="141">
        <v>0</v>
      </c>
      <c r="H137" s="84" t="s">
        <v>714</v>
      </c>
      <c r="I137" s="87">
        <v>1</v>
      </c>
      <c r="J137" s="88">
        <v>1</v>
      </c>
      <c r="K137" s="89">
        <v>1</v>
      </c>
      <c r="L137" s="88">
        <v>1</v>
      </c>
      <c r="M137" s="96">
        <v>1</v>
      </c>
      <c r="N137" s="90">
        <f t="shared" si="2"/>
        <v>0</v>
      </c>
      <c r="O137" s="156"/>
      <c r="P137" s="156"/>
    </row>
    <row r="138" spans="1:16" ht="35.15" customHeight="1" x14ac:dyDescent="0.35">
      <c r="A138" s="156"/>
      <c r="B138" s="159"/>
      <c r="C138" s="156"/>
      <c r="D138" s="156"/>
      <c r="E138" s="139"/>
      <c r="F138" s="139"/>
      <c r="G138" s="142"/>
      <c r="H138" s="84" t="s">
        <v>715</v>
      </c>
      <c r="I138" s="87">
        <v>1</v>
      </c>
      <c r="J138" s="88">
        <v>1</v>
      </c>
      <c r="K138" s="89">
        <v>1</v>
      </c>
      <c r="L138" s="88">
        <v>1</v>
      </c>
      <c r="M138" s="96">
        <v>1</v>
      </c>
      <c r="N138" s="90">
        <f t="shared" si="2"/>
        <v>0</v>
      </c>
      <c r="O138" s="156"/>
      <c r="P138" s="156"/>
    </row>
    <row r="139" spans="1:16" ht="25.5" customHeight="1" x14ac:dyDescent="0.35">
      <c r="A139" s="156"/>
      <c r="B139" s="159"/>
      <c r="C139" s="156"/>
      <c r="D139" s="156"/>
      <c r="E139" s="139"/>
      <c r="F139" s="139"/>
      <c r="G139" s="142"/>
      <c r="H139" s="84" t="s">
        <v>716</v>
      </c>
      <c r="I139" s="87">
        <v>1</v>
      </c>
      <c r="J139" s="88">
        <v>1</v>
      </c>
      <c r="K139" s="89">
        <v>1</v>
      </c>
      <c r="L139" s="88">
        <v>1</v>
      </c>
      <c r="M139" s="96">
        <v>1</v>
      </c>
      <c r="N139" s="90">
        <f t="shared" si="2"/>
        <v>0</v>
      </c>
      <c r="O139" s="156"/>
      <c r="P139" s="156"/>
    </row>
    <row r="140" spans="1:16" ht="36" customHeight="1" x14ac:dyDescent="0.35">
      <c r="A140" s="156"/>
      <c r="B140" s="159"/>
      <c r="C140" s="156"/>
      <c r="D140" s="156"/>
      <c r="E140" s="139"/>
      <c r="F140" s="139"/>
      <c r="G140" s="142"/>
      <c r="H140" s="84" t="s">
        <v>717</v>
      </c>
      <c r="I140" s="87">
        <v>14</v>
      </c>
      <c r="J140" s="88">
        <v>0</v>
      </c>
      <c r="K140" s="89">
        <v>0</v>
      </c>
      <c r="L140" s="88">
        <v>0</v>
      </c>
      <c r="M140" s="96">
        <v>0</v>
      </c>
      <c r="N140" s="90">
        <v>0</v>
      </c>
      <c r="O140" s="156"/>
      <c r="P140" s="156"/>
    </row>
    <row r="141" spans="1:16" ht="52" customHeight="1" x14ac:dyDescent="0.35">
      <c r="A141" s="156"/>
      <c r="B141" s="159"/>
      <c r="C141" s="156"/>
      <c r="D141" s="156"/>
      <c r="E141" s="139"/>
      <c r="F141" s="139"/>
      <c r="G141" s="142"/>
      <c r="H141" s="84" t="s">
        <v>718</v>
      </c>
      <c r="I141" s="87">
        <v>15</v>
      </c>
      <c r="J141" s="88">
        <v>0</v>
      </c>
      <c r="K141" s="89">
        <v>0</v>
      </c>
      <c r="L141" s="88">
        <v>0</v>
      </c>
      <c r="M141" s="96">
        <v>0</v>
      </c>
      <c r="N141" s="90">
        <v>0</v>
      </c>
      <c r="O141" s="156"/>
      <c r="P141" s="156"/>
    </row>
    <row r="142" spans="1:16" ht="29.15" customHeight="1" x14ac:dyDescent="0.35">
      <c r="A142" s="156"/>
      <c r="B142" s="159"/>
      <c r="C142" s="156"/>
      <c r="D142" s="156"/>
      <c r="E142" s="139"/>
      <c r="F142" s="139"/>
      <c r="G142" s="142"/>
      <c r="H142" s="84" t="s">
        <v>719</v>
      </c>
      <c r="I142" s="87">
        <v>16</v>
      </c>
      <c r="J142" s="88">
        <v>0</v>
      </c>
      <c r="K142" s="89">
        <v>0</v>
      </c>
      <c r="L142" s="88">
        <v>0</v>
      </c>
      <c r="M142" s="96">
        <v>0</v>
      </c>
      <c r="N142" s="90">
        <v>0</v>
      </c>
      <c r="O142" s="156"/>
      <c r="P142" s="156"/>
    </row>
    <row r="143" spans="1:16" ht="29.15" customHeight="1" x14ac:dyDescent="0.35">
      <c r="A143" s="156"/>
      <c r="B143" s="159"/>
      <c r="C143" s="156"/>
      <c r="D143" s="156"/>
      <c r="E143" s="139"/>
      <c r="F143" s="139"/>
      <c r="G143" s="142"/>
      <c r="H143" s="84" t="s">
        <v>720</v>
      </c>
      <c r="I143" s="87">
        <v>200</v>
      </c>
      <c r="J143" s="88">
        <v>0</v>
      </c>
      <c r="K143" s="89">
        <v>0</v>
      </c>
      <c r="L143" s="88">
        <v>0</v>
      </c>
      <c r="M143" s="96">
        <v>0</v>
      </c>
      <c r="N143" s="90">
        <v>0</v>
      </c>
      <c r="O143" s="156"/>
      <c r="P143" s="156"/>
    </row>
    <row r="144" spans="1:16" ht="88" customHeight="1" x14ac:dyDescent="0.35">
      <c r="A144" s="157"/>
      <c r="B144" s="160"/>
      <c r="C144" s="157"/>
      <c r="D144" s="157"/>
      <c r="E144" s="140"/>
      <c r="F144" s="140"/>
      <c r="G144" s="143"/>
      <c r="H144" s="84" t="s">
        <v>721</v>
      </c>
      <c r="I144" s="87">
        <v>250</v>
      </c>
      <c r="J144" s="88">
        <v>0</v>
      </c>
      <c r="K144" s="89">
        <v>0</v>
      </c>
      <c r="L144" s="88">
        <v>0</v>
      </c>
      <c r="M144" s="96">
        <v>0</v>
      </c>
      <c r="N144" s="90">
        <v>0</v>
      </c>
      <c r="O144" s="157"/>
      <c r="P144" s="157"/>
    </row>
    <row r="145" spans="1:16" ht="91.5" customHeight="1" x14ac:dyDescent="0.35">
      <c r="A145" s="84" t="s">
        <v>76</v>
      </c>
      <c r="B145" s="171" t="s">
        <v>723</v>
      </c>
      <c r="C145" s="84" t="s">
        <v>223</v>
      </c>
      <c r="D145" s="87" t="s">
        <v>266</v>
      </c>
      <c r="E145" s="87" t="s">
        <v>485</v>
      </c>
      <c r="F145" s="87" t="s">
        <v>485</v>
      </c>
      <c r="G145" s="89" t="s">
        <v>485</v>
      </c>
      <c r="H145" s="84" t="s">
        <v>267</v>
      </c>
      <c r="I145" s="87">
        <v>1000</v>
      </c>
      <c r="J145" s="87">
        <v>1000</v>
      </c>
      <c r="K145" s="89">
        <v>0</v>
      </c>
      <c r="L145" s="87">
        <v>0</v>
      </c>
      <c r="M145" s="89">
        <v>0</v>
      </c>
      <c r="N145" s="90">
        <f t="shared" si="2"/>
        <v>1</v>
      </c>
      <c r="O145" s="87" t="s">
        <v>471</v>
      </c>
      <c r="P145" s="87" t="s">
        <v>472</v>
      </c>
    </row>
    <row r="146" spans="1:16" ht="34" customHeight="1" x14ac:dyDescent="0.35">
      <c r="A146" s="155" t="s">
        <v>76</v>
      </c>
      <c r="B146" s="158" t="s">
        <v>724</v>
      </c>
      <c r="C146" s="155" t="s">
        <v>224</v>
      </c>
      <c r="D146" s="155" t="s">
        <v>725</v>
      </c>
      <c r="E146" s="138">
        <v>911680000</v>
      </c>
      <c r="F146" s="138">
        <v>151946666</v>
      </c>
      <c r="G146" s="141">
        <v>0.16666666593541593</v>
      </c>
      <c r="H146" s="84" t="s">
        <v>726</v>
      </c>
      <c r="I146" s="87">
        <v>1</v>
      </c>
      <c r="J146" s="88">
        <v>0</v>
      </c>
      <c r="K146" s="89">
        <v>0</v>
      </c>
      <c r="L146" s="88">
        <v>0</v>
      </c>
      <c r="M146" s="96">
        <v>0</v>
      </c>
      <c r="N146" s="90">
        <v>0</v>
      </c>
      <c r="O146" s="155" t="s">
        <v>91</v>
      </c>
      <c r="P146" s="155" t="s">
        <v>92</v>
      </c>
    </row>
    <row r="147" spans="1:16" ht="15" customHeight="1" x14ac:dyDescent="0.35">
      <c r="A147" s="156"/>
      <c r="B147" s="159"/>
      <c r="C147" s="156"/>
      <c r="D147" s="156"/>
      <c r="E147" s="139"/>
      <c r="F147" s="139"/>
      <c r="G147" s="142"/>
      <c r="H147" s="84" t="s">
        <v>268</v>
      </c>
      <c r="I147" s="87">
        <v>1</v>
      </c>
      <c r="J147" s="88">
        <v>1</v>
      </c>
      <c r="K147" s="89">
        <v>1</v>
      </c>
      <c r="L147" s="88">
        <v>1</v>
      </c>
      <c r="M147" s="96">
        <v>1</v>
      </c>
      <c r="N147" s="90">
        <f t="shared" si="2"/>
        <v>0</v>
      </c>
      <c r="O147" s="156"/>
      <c r="P147" s="156"/>
    </row>
    <row r="148" spans="1:16" ht="26.15" customHeight="1" x14ac:dyDescent="0.35">
      <c r="A148" s="156"/>
      <c r="B148" s="159"/>
      <c r="C148" s="156"/>
      <c r="D148" s="156"/>
      <c r="E148" s="139"/>
      <c r="F148" s="139"/>
      <c r="G148" s="142"/>
      <c r="H148" s="84" t="s">
        <v>269</v>
      </c>
      <c r="I148" s="87">
        <v>1</v>
      </c>
      <c r="J148" s="88">
        <v>1</v>
      </c>
      <c r="K148" s="89">
        <v>1</v>
      </c>
      <c r="L148" s="88">
        <v>1</v>
      </c>
      <c r="M148" s="96">
        <v>1</v>
      </c>
      <c r="N148" s="90">
        <f t="shared" si="2"/>
        <v>0</v>
      </c>
      <c r="O148" s="156"/>
      <c r="P148" s="156"/>
    </row>
    <row r="149" spans="1:16" ht="28" customHeight="1" x14ac:dyDescent="0.35">
      <c r="A149" s="156"/>
      <c r="B149" s="159"/>
      <c r="C149" s="156"/>
      <c r="D149" s="157"/>
      <c r="E149" s="140"/>
      <c r="F149" s="140"/>
      <c r="G149" s="143"/>
      <c r="H149" s="84" t="s">
        <v>270</v>
      </c>
      <c r="I149" s="87">
        <v>1</v>
      </c>
      <c r="J149" s="88">
        <v>1</v>
      </c>
      <c r="K149" s="89">
        <v>1</v>
      </c>
      <c r="L149" s="88">
        <v>1</v>
      </c>
      <c r="M149" s="89">
        <v>1</v>
      </c>
      <c r="N149" s="90">
        <f t="shared" si="2"/>
        <v>0</v>
      </c>
      <c r="O149" s="156"/>
      <c r="P149" s="156" t="s">
        <v>92</v>
      </c>
    </row>
    <row r="150" spans="1:16" ht="81.75" customHeight="1" x14ac:dyDescent="0.35">
      <c r="A150" s="156"/>
      <c r="B150" s="159"/>
      <c r="C150" s="156"/>
      <c r="D150" s="155" t="s">
        <v>727</v>
      </c>
      <c r="E150" s="138">
        <v>23672150849</v>
      </c>
      <c r="F150" s="138">
        <v>429740762.5</v>
      </c>
      <c r="G150" s="141">
        <v>1.8153853667173377E-2</v>
      </c>
      <c r="H150" s="84" t="s">
        <v>728</v>
      </c>
      <c r="I150" s="87">
        <v>1</v>
      </c>
      <c r="J150" s="88">
        <v>0</v>
      </c>
      <c r="K150" s="89">
        <v>0</v>
      </c>
      <c r="L150" s="88">
        <v>0</v>
      </c>
      <c r="M150" s="89">
        <v>0</v>
      </c>
      <c r="N150" s="90">
        <v>0</v>
      </c>
      <c r="O150" s="156"/>
      <c r="P150" s="156"/>
    </row>
    <row r="151" spans="1:16" ht="65.5" customHeight="1" x14ac:dyDescent="0.35">
      <c r="A151" s="156"/>
      <c r="B151" s="159"/>
      <c r="C151" s="156"/>
      <c r="D151" s="156"/>
      <c r="E151" s="139"/>
      <c r="F151" s="139"/>
      <c r="G151" s="142"/>
      <c r="H151" s="84" t="s">
        <v>729</v>
      </c>
      <c r="I151" s="87">
        <v>2</v>
      </c>
      <c r="J151" s="88">
        <v>0</v>
      </c>
      <c r="K151" s="89">
        <v>0</v>
      </c>
      <c r="L151" s="88">
        <v>0</v>
      </c>
      <c r="M151" s="89">
        <v>0</v>
      </c>
      <c r="N151" s="90">
        <v>0</v>
      </c>
      <c r="O151" s="156"/>
      <c r="P151" s="156"/>
    </row>
    <row r="152" spans="1:16" ht="90" customHeight="1" x14ac:dyDescent="0.35">
      <c r="A152" s="156"/>
      <c r="B152" s="159"/>
      <c r="C152" s="156"/>
      <c r="D152" s="156"/>
      <c r="E152" s="139"/>
      <c r="F152" s="139"/>
      <c r="G152" s="142"/>
      <c r="H152" s="84" t="s">
        <v>730</v>
      </c>
      <c r="I152" s="87">
        <v>2</v>
      </c>
      <c r="J152" s="88">
        <v>0</v>
      </c>
      <c r="K152" s="89">
        <v>0</v>
      </c>
      <c r="L152" s="88">
        <v>0</v>
      </c>
      <c r="M152" s="89">
        <v>0</v>
      </c>
      <c r="N152" s="90">
        <v>0</v>
      </c>
      <c r="O152" s="156"/>
      <c r="P152" s="156"/>
    </row>
    <row r="153" spans="1:16" ht="35.5" customHeight="1" x14ac:dyDescent="0.35">
      <c r="A153" s="156"/>
      <c r="B153" s="159"/>
      <c r="C153" s="156"/>
      <c r="D153" s="156"/>
      <c r="E153" s="139"/>
      <c r="F153" s="139"/>
      <c r="G153" s="142"/>
      <c r="H153" s="84" t="s">
        <v>289</v>
      </c>
      <c r="I153" s="87">
        <v>3</v>
      </c>
      <c r="J153" s="88">
        <v>3</v>
      </c>
      <c r="K153" s="96">
        <v>1</v>
      </c>
      <c r="L153" s="88">
        <v>3</v>
      </c>
      <c r="M153" s="96">
        <v>1</v>
      </c>
      <c r="N153" s="90">
        <f t="shared" si="2"/>
        <v>0</v>
      </c>
      <c r="O153" s="156"/>
      <c r="P153" s="156"/>
    </row>
    <row r="154" spans="1:16" ht="33" customHeight="1" x14ac:dyDescent="0.35">
      <c r="A154" s="156"/>
      <c r="B154" s="159"/>
      <c r="C154" s="156"/>
      <c r="D154" s="156"/>
      <c r="E154" s="139"/>
      <c r="F154" s="139"/>
      <c r="G154" s="142"/>
      <c r="H154" s="84" t="s">
        <v>290</v>
      </c>
      <c r="I154" s="87">
        <v>3</v>
      </c>
      <c r="J154" s="88">
        <v>3</v>
      </c>
      <c r="K154" s="96">
        <v>1</v>
      </c>
      <c r="L154" s="88">
        <v>3</v>
      </c>
      <c r="M154" s="96">
        <v>1</v>
      </c>
      <c r="N154" s="90">
        <f t="shared" si="2"/>
        <v>0</v>
      </c>
      <c r="O154" s="156"/>
      <c r="P154" s="156"/>
    </row>
    <row r="155" spans="1:16" ht="25" customHeight="1" x14ac:dyDescent="0.35">
      <c r="A155" s="156"/>
      <c r="B155" s="159"/>
      <c r="C155" s="156"/>
      <c r="D155" s="156"/>
      <c r="E155" s="139"/>
      <c r="F155" s="139"/>
      <c r="G155" s="142"/>
      <c r="H155" s="84" t="s">
        <v>291</v>
      </c>
      <c r="I155" s="87">
        <v>3</v>
      </c>
      <c r="J155" s="88">
        <v>0</v>
      </c>
      <c r="K155" s="96">
        <v>0</v>
      </c>
      <c r="L155" s="88">
        <v>0</v>
      </c>
      <c r="M155" s="96">
        <v>0</v>
      </c>
      <c r="N155" s="90">
        <v>0</v>
      </c>
      <c r="O155" s="156"/>
      <c r="P155" s="156"/>
    </row>
    <row r="156" spans="1:16" ht="35.5" customHeight="1" x14ac:dyDescent="0.35">
      <c r="A156" s="156"/>
      <c r="B156" s="159"/>
      <c r="C156" s="156"/>
      <c r="D156" s="156"/>
      <c r="E156" s="139"/>
      <c r="F156" s="139"/>
      <c r="G156" s="142"/>
      <c r="H156" s="84" t="s">
        <v>731</v>
      </c>
      <c r="I156" s="87">
        <v>14</v>
      </c>
      <c r="J156" s="88">
        <v>0</v>
      </c>
      <c r="K156" s="96">
        <v>0</v>
      </c>
      <c r="L156" s="88">
        <v>0</v>
      </c>
      <c r="M156" s="96">
        <v>0</v>
      </c>
      <c r="N156" s="90">
        <v>0</v>
      </c>
      <c r="O156" s="156"/>
      <c r="P156" s="156"/>
    </row>
    <row r="157" spans="1:16" ht="34" customHeight="1" x14ac:dyDescent="0.35">
      <c r="A157" s="156"/>
      <c r="B157" s="159"/>
      <c r="C157" s="156"/>
      <c r="D157" s="156"/>
      <c r="E157" s="139"/>
      <c r="F157" s="139"/>
      <c r="G157" s="142"/>
      <c r="H157" s="84" t="s">
        <v>732</v>
      </c>
      <c r="I157" s="87">
        <v>210</v>
      </c>
      <c r="J157" s="88">
        <v>0</v>
      </c>
      <c r="K157" s="96">
        <v>0</v>
      </c>
      <c r="L157" s="88">
        <v>0</v>
      </c>
      <c r="M157" s="96">
        <v>0</v>
      </c>
      <c r="N157" s="90">
        <v>0</v>
      </c>
      <c r="O157" s="156"/>
      <c r="P157" s="156"/>
    </row>
    <row r="158" spans="1:16" ht="32.5" customHeight="1" x14ac:dyDescent="0.35">
      <c r="A158" s="157"/>
      <c r="B158" s="160"/>
      <c r="C158" s="157"/>
      <c r="D158" s="157"/>
      <c r="E158" s="140"/>
      <c r="F158" s="140"/>
      <c r="G158" s="143"/>
      <c r="H158" s="84" t="s">
        <v>733</v>
      </c>
      <c r="I158" s="87">
        <v>830</v>
      </c>
      <c r="J158" s="88">
        <v>0</v>
      </c>
      <c r="K158" s="96">
        <v>0</v>
      </c>
      <c r="L158" s="88">
        <v>0</v>
      </c>
      <c r="M158" s="96">
        <v>0</v>
      </c>
      <c r="N158" s="90">
        <v>0</v>
      </c>
      <c r="O158" s="157"/>
      <c r="P158" s="157"/>
    </row>
    <row r="159" spans="1:16" ht="84" customHeight="1" x14ac:dyDescent="0.35">
      <c r="A159" s="84" t="s">
        <v>76</v>
      </c>
      <c r="B159" s="171" t="s">
        <v>734</v>
      </c>
      <c r="C159" s="84" t="s">
        <v>95</v>
      </c>
      <c r="D159" s="87" t="s">
        <v>272</v>
      </c>
      <c r="E159" s="92" t="s">
        <v>485</v>
      </c>
      <c r="F159" s="92" t="s">
        <v>485</v>
      </c>
      <c r="G159" s="89" t="s">
        <v>485</v>
      </c>
      <c r="H159" s="84" t="s">
        <v>271</v>
      </c>
      <c r="I159" s="87">
        <v>29</v>
      </c>
      <c r="J159" s="88">
        <v>0</v>
      </c>
      <c r="K159" s="96">
        <v>0</v>
      </c>
      <c r="L159" s="88">
        <v>0</v>
      </c>
      <c r="M159" s="96">
        <v>0</v>
      </c>
      <c r="N159" s="90">
        <v>0</v>
      </c>
      <c r="O159" s="87" t="s">
        <v>96</v>
      </c>
      <c r="P159" s="87" t="s">
        <v>228</v>
      </c>
    </row>
    <row r="160" spans="1:16" ht="71.150000000000006" customHeight="1" x14ac:dyDescent="0.35">
      <c r="A160" s="84" t="s">
        <v>76</v>
      </c>
      <c r="B160" s="171" t="s">
        <v>735</v>
      </c>
      <c r="C160" s="84" t="s">
        <v>98</v>
      </c>
      <c r="D160" s="87" t="s">
        <v>273</v>
      </c>
      <c r="E160" s="92" t="s">
        <v>485</v>
      </c>
      <c r="F160" s="92" t="s">
        <v>485</v>
      </c>
      <c r="G160" s="89" t="s">
        <v>485</v>
      </c>
      <c r="H160" s="84" t="s">
        <v>274</v>
      </c>
      <c r="I160" s="87">
        <v>1700</v>
      </c>
      <c r="J160" s="88">
        <v>0</v>
      </c>
      <c r="K160" s="96">
        <v>0</v>
      </c>
      <c r="L160" s="88">
        <v>0</v>
      </c>
      <c r="M160" s="96">
        <v>0</v>
      </c>
      <c r="N160" s="90">
        <v>0</v>
      </c>
      <c r="O160" s="87" t="s">
        <v>96</v>
      </c>
      <c r="P160" s="87" t="s">
        <v>228</v>
      </c>
    </row>
    <row r="161" spans="1:16" ht="50.5" customHeight="1" x14ac:dyDescent="0.35">
      <c r="A161" s="155" t="s">
        <v>76</v>
      </c>
      <c r="B161" s="158" t="s">
        <v>736</v>
      </c>
      <c r="C161" s="155" t="s">
        <v>414</v>
      </c>
      <c r="D161" s="155" t="s">
        <v>275</v>
      </c>
      <c r="E161" s="138" t="s">
        <v>485</v>
      </c>
      <c r="F161" s="138" t="s">
        <v>485</v>
      </c>
      <c r="G161" s="141" t="s">
        <v>485</v>
      </c>
      <c r="H161" s="84" t="s">
        <v>737</v>
      </c>
      <c r="I161" s="87">
        <v>1</v>
      </c>
      <c r="J161" s="88">
        <v>0.25</v>
      </c>
      <c r="K161" s="96">
        <v>0.25</v>
      </c>
      <c r="L161" s="88">
        <v>0.25</v>
      </c>
      <c r="M161" s="96">
        <v>0.25</v>
      </c>
      <c r="N161" s="90">
        <f t="shared" si="2"/>
        <v>0</v>
      </c>
      <c r="O161" s="155" t="s">
        <v>102</v>
      </c>
      <c r="P161" s="155" t="s">
        <v>473</v>
      </c>
    </row>
    <row r="162" spans="1:16" ht="39" customHeight="1" x14ac:dyDescent="0.35">
      <c r="A162" s="156"/>
      <c r="B162" s="159"/>
      <c r="C162" s="156"/>
      <c r="D162" s="156"/>
      <c r="E162" s="139"/>
      <c r="F162" s="139"/>
      <c r="G162" s="142"/>
      <c r="H162" s="84" t="s">
        <v>738</v>
      </c>
      <c r="I162" s="87">
        <v>3</v>
      </c>
      <c r="J162" s="88">
        <v>0.75</v>
      </c>
      <c r="K162" s="96">
        <v>0.25</v>
      </c>
      <c r="L162" s="88">
        <v>0.75</v>
      </c>
      <c r="M162" s="89">
        <v>0.25</v>
      </c>
      <c r="N162" s="90">
        <f t="shared" si="2"/>
        <v>0</v>
      </c>
      <c r="O162" s="156"/>
      <c r="P162" s="156"/>
    </row>
    <row r="163" spans="1:16" ht="37" customHeight="1" x14ac:dyDescent="0.35">
      <c r="A163" s="156"/>
      <c r="B163" s="159"/>
      <c r="C163" s="156"/>
      <c r="D163" s="157"/>
      <c r="E163" s="140"/>
      <c r="F163" s="140"/>
      <c r="G163" s="143"/>
      <c r="H163" s="84" t="s">
        <v>739</v>
      </c>
      <c r="I163" s="87">
        <v>127</v>
      </c>
      <c r="J163" s="88">
        <v>15</v>
      </c>
      <c r="K163" s="96">
        <v>0.11799999999999999</v>
      </c>
      <c r="L163" s="88">
        <v>15</v>
      </c>
      <c r="M163" s="89">
        <v>0.11799999999999999</v>
      </c>
      <c r="N163" s="90">
        <f t="shared" si="2"/>
        <v>0</v>
      </c>
      <c r="O163" s="156"/>
      <c r="P163" s="156"/>
    </row>
    <row r="164" spans="1:16" ht="43.5" customHeight="1" x14ac:dyDescent="0.35">
      <c r="A164" s="157"/>
      <c r="B164" s="160"/>
      <c r="C164" s="157"/>
      <c r="D164" s="87" t="s">
        <v>740</v>
      </c>
      <c r="E164" s="92" t="s">
        <v>485</v>
      </c>
      <c r="F164" s="92" t="s">
        <v>485</v>
      </c>
      <c r="G164" s="89" t="s">
        <v>485</v>
      </c>
      <c r="H164" s="84" t="s">
        <v>741</v>
      </c>
      <c r="I164" s="87">
        <v>1</v>
      </c>
      <c r="J164" s="88">
        <v>0.25</v>
      </c>
      <c r="K164" s="96">
        <v>0.25</v>
      </c>
      <c r="L164" s="88">
        <v>0.25</v>
      </c>
      <c r="M164" s="89">
        <v>0.25</v>
      </c>
      <c r="N164" s="90">
        <f t="shared" si="2"/>
        <v>0</v>
      </c>
      <c r="O164" s="157"/>
      <c r="P164" s="157"/>
    </row>
    <row r="165" spans="1:16" ht="27.65" customHeight="1" x14ac:dyDescent="0.35">
      <c r="A165" s="155" t="s">
        <v>76</v>
      </c>
      <c r="B165" s="158" t="s">
        <v>742</v>
      </c>
      <c r="C165" s="155" t="s">
        <v>225</v>
      </c>
      <c r="D165" s="155" t="s">
        <v>400</v>
      </c>
      <c r="E165" s="138">
        <v>11709087440</v>
      </c>
      <c r="F165" s="138">
        <v>2153835192</v>
      </c>
      <c r="G165" s="141">
        <v>0.18394560660997164</v>
      </c>
      <c r="H165" s="84" t="s">
        <v>277</v>
      </c>
      <c r="I165" s="87">
        <v>1</v>
      </c>
      <c r="J165" s="88">
        <v>0</v>
      </c>
      <c r="K165" s="96">
        <v>0</v>
      </c>
      <c r="L165" s="88">
        <v>0</v>
      </c>
      <c r="M165" s="89">
        <v>0</v>
      </c>
      <c r="N165" s="90">
        <v>0</v>
      </c>
      <c r="O165" s="155" t="s">
        <v>107</v>
      </c>
      <c r="P165" s="155" t="s">
        <v>245</v>
      </c>
    </row>
    <row r="166" spans="1:16" ht="56.15" customHeight="1" x14ac:dyDescent="0.35">
      <c r="A166" s="156"/>
      <c r="B166" s="159"/>
      <c r="C166" s="156"/>
      <c r="D166" s="156"/>
      <c r="E166" s="139"/>
      <c r="F166" s="139"/>
      <c r="G166" s="142"/>
      <c r="H166" s="84" t="s">
        <v>278</v>
      </c>
      <c r="I166" s="87">
        <v>1</v>
      </c>
      <c r="J166" s="87">
        <v>0</v>
      </c>
      <c r="K166" s="96">
        <v>0</v>
      </c>
      <c r="L166" s="88">
        <v>0</v>
      </c>
      <c r="M166" s="89">
        <v>0</v>
      </c>
      <c r="N166" s="90">
        <v>0</v>
      </c>
      <c r="O166" s="156"/>
      <c r="P166" s="156"/>
    </row>
    <row r="167" spans="1:16" ht="28" customHeight="1" x14ac:dyDescent="0.35">
      <c r="A167" s="156"/>
      <c r="B167" s="159"/>
      <c r="C167" s="156"/>
      <c r="D167" s="156"/>
      <c r="E167" s="139"/>
      <c r="F167" s="139"/>
      <c r="G167" s="142"/>
      <c r="H167" s="84" t="s">
        <v>743</v>
      </c>
      <c r="I167" s="87">
        <v>1</v>
      </c>
      <c r="J167" s="88">
        <v>1</v>
      </c>
      <c r="K167" s="96">
        <v>1</v>
      </c>
      <c r="L167" s="88">
        <v>1</v>
      </c>
      <c r="M167" s="89">
        <v>1</v>
      </c>
      <c r="N167" s="90">
        <f t="shared" si="2"/>
        <v>0</v>
      </c>
      <c r="O167" s="156"/>
      <c r="P167" s="156" t="s">
        <v>245</v>
      </c>
    </row>
    <row r="168" spans="1:16" ht="27.65" customHeight="1" x14ac:dyDescent="0.35">
      <c r="A168" s="156"/>
      <c r="B168" s="159"/>
      <c r="C168" s="156"/>
      <c r="D168" s="156"/>
      <c r="E168" s="139"/>
      <c r="F168" s="139"/>
      <c r="G168" s="142"/>
      <c r="H168" s="84" t="s">
        <v>744</v>
      </c>
      <c r="I168" s="87">
        <v>1</v>
      </c>
      <c r="J168" s="88">
        <v>0</v>
      </c>
      <c r="K168" s="96">
        <v>0</v>
      </c>
      <c r="L168" s="88">
        <v>0</v>
      </c>
      <c r="M168" s="89">
        <v>0</v>
      </c>
      <c r="N168" s="90">
        <v>0</v>
      </c>
      <c r="O168" s="156"/>
      <c r="P168" s="156"/>
    </row>
    <row r="169" spans="1:16" ht="29.5" customHeight="1" x14ac:dyDescent="0.35">
      <c r="A169" s="156"/>
      <c r="B169" s="159"/>
      <c r="C169" s="156"/>
      <c r="D169" s="156"/>
      <c r="E169" s="139"/>
      <c r="F169" s="139"/>
      <c r="G169" s="142"/>
      <c r="H169" s="84" t="s">
        <v>276</v>
      </c>
      <c r="I169" s="87">
        <v>1</v>
      </c>
      <c r="J169" s="88">
        <v>0</v>
      </c>
      <c r="K169" s="96">
        <v>0</v>
      </c>
      <c r="L169" s="88">
        <v>0</v>
      </c>
      <c r="M169" s="89">
        <v>0</v>
      </c>
      <c r="N169" s="90">
        <v>0</v>
      </c>
      <c r="O169" s="156"/>
      <c r="P169" s="156"/>
    </row>
    <row r="170" spans="1:16" ht="36.65" customHeight="1" x14ac:dyDescent="0.35">
      <c r="A170" s="156"/>
      <c r="B170" s="159"/>
      <c r="C170" s="156"/>
      <c r="D170" s="156"/>
      <c r="E170" s="139"/>
      <c r="F170" s="139"/>
      <c r="G170" s="142"/>
      <c r="H170" s="84" t="s">
        <v>745</v>
      </c>
      <c r="I170" s="87">
        <v>2</v>
      </c>
      <c r="J170" s="88">
        <v>0</v>
      </c>
      <c r="K170" s="96">
        <v>0</v>
      </c>
      <c r="L170" s="88">
        <v>0</v>
      </c>
      <c r="M170" s="89">
        <v>0</v>
      </c>
      <c r="N170" s="90">
        <v>0</v>
      </c>
      <c r="O170" s="156"/>
      <c r="P170" s="156"/>
    </row>
    <row r="171" spans="1:16" ht="38.5" customHeight="1" x14ac:dyDescent="0.35">
      <c r="A171" s="156"/>
      <c r="B171" s="159"/>
      <c r="C171" s="156"/>
      <c r="D171" s="156"/>
      <c r="E171" s="139"/>
      <c r="F171" s="139"/>
      <c r="G171" s="142"/>
      <c r="H171" s="84" t="s">
        <v>746</v>
      </c>
      <c r="I171" s="87">
        <v>10</v>
      </c>
      <c r="J171" s="88">
        <v>10</v>
      </c>
      <c r="K171" s="96">
        <v>1</v>
      </c>
      <c r="L171" s="88">
        <v>10</v>
      </c>
      <c r="M171" s="89">
        <v>1</v>
      </c>
      <c r="N171" s="90">
        <f t="shared" si="2"/>
        <v>0</v>
      </c>
      <c r="O171" s="156"/>
      <c r="P171" s="156"/>
    </row>
    <row r="172" spans="1:16" ht="38.5" customHeight="1" x14ac:dyDescent="0.35">
      <c r="A172" s="156"/>
      <c r="B172" s="159"/>
      <c r="C172" s="156"/>
      <c r="D172" s="156"/>
      <c r="E172" s="139"/>
      <c r="F172" s="139"/>
      <c r="G172" s="142"/>
      <c r="H172" s="84" t="s">
        <v>747</v>
      </c>
      <c r="I172" s="87">
        <v>100</v>
      </c>
      <c r="J172" s="88">
        <v>10</v>
      </c>
      <c r="K172" s="96">
        <v>0.1</v>
      </c>
      <c r="L172" s="88">
        <v>10</v>
      </c>
      <c r="M172" s="89">
        <v>0.1</v>
      </c>
      <c r="N172" s="90">
        <f t="shared" si="2"/>
        <v>0</v>
      </c>
      <c r="O172" s="156"/>
      <c r="P172" s="156"/>
    </row>
    <row r="173" spans="1:16" ht="38.5" customHeight="1" x14ac:dyDescent="0.35">
      <c r="A173" s="156"/>
      <c r="B173" s="159"/>
      <c r="C173" s="156"/>
      <c r="D173" s="156"/>
      <c r="E173" s="139"/>
      <c r="F173" s="139"/>
      <c r="G173" s="142"/>
      <c r="H173" s="84" t="s">
        <v>748</v>
      </c>
      <c r="I173" s="87">
        <v>100</v>
      </c>
      <c r="J173" s="88">
        <v>10</v>
      </c>
      <c r="K173" s="96">
        <v>0.1</v>
      </c>
      <c r="L173" s="88">
        <v>10</v>
      </c>
      <c r="M173" s="89">
        <v>0.1</v>
      </c>
      <c r="N173" s="90">
        <f t="shared" si="2"/>
        <v>0</v>
      </c>
      <c r="O173" s="156"/>
      <c r="P173" s="156"/>
    </row>
    <row r="174" spans="1:16" ht="26.5" customHeight="1" x14ac:dyDescent="0.35">
      <c r="A174" s="156"/>
      <c r="B174" s="159"/>
      <c r="C174" s="156"/>
      <c r="D174" s="156"/>
      <c r="E174" s="139"/>
      <c r="F174" s="139"/>
      <c r="G174" s="142"/>
      <c r="H174" s="84" t="s">
        <v>749</v>
      </c>
      <c r="I174" s="87">
        <v>100</v>
      </c>
      <c r="J174" s="88">
        <v>0</v>
      </c>
      <c r="K174" s="96">
        <v>0</v>
      </c>
      <c r="L174" s="88">
        <v>0</v>
      </c>
      <c r="M174" s="89">
        <v>0</v>
      </c>
      <c r="N174" s="90">
        <v>0</v>
      </c>
      <c r="O174" s="156"/>
      <c r="P174" s="156"/>
    </row>
    <row r="175" spans="1:16" ht="37.5" customHeight="1" x14ac:dyDescent="0.35">
      <c r="A175" s="157"/>
      <c r="B175" s="160"/>
      <c r="C175" s="157"/>
      <c r="D175" s="157"/>
      <c r="E175" s="140"/>
      <c r="F175" s="140"/>
      <c r="G175" s="143"/>
      <c r="H175" s="84" t="s">
        <v>750</v>
      </c>
      <c r="I175" s="87">
        <v>5000</v>
      </c>
      <c r="J175" s="88">
        <v>0</v>
      </c>
      <c r="K175" s="96">
        <v>0</v>
      </c>
      <c r="L175" s="88">
        <v>0</v>
      </c>
      <c r="M175" s="89">
        <v>0</v>
      </c>
      <c r="N175" s="90">
        <v>0</v>
      </c>
      <c r="O175" s="157"/>
      <c r="P175" s="157"/>
    </row>
    <row r="176" spans="1:16" ht="38.5" customHeight="1" x14ac:dyDescent="0.35">
      <c r="A176" s="155" t="s">
        <v>76</v>
      </c>
      <c r="B176" s="158" t="s">
        <v>751</v>
      </c>
      <c r="C176" s="155" t="s">
        <v>109</v>
      </c>
      <c r="D176" s="155" t="s">
        <v>415</v>
      </c>
      <c r="E176" s="138">
        <v>2000000000</v>
      </c>
      <c r="F176" s="138">
        <v>0</v>
      </c>
      <c r="G176" s="141">
        <v>0</v>
      </c>
      <c r="H176" s="84" t="s">
        <v>276</v>
      </c>
      <c r="I176" s="87">
        <v>1</v>
      </c>
      <c r="J176" s="88">
        <v>1</v>
      </c>
      <c r="K176" s="96">
        <v>1</v>
      </c>
      <c r="L176" s="88">
        <v>1</v>
      </c>
      <c r="M176" s="89">
        <v>1</v>
      </c>
      <c r="N176" s="90">
        <f t="shared" si="2"/>
        <v>0</v>
      </c>
      <c r="O176" s="155" t="s">
        <v>107</v>
      </c>
      <c r="P176" s="155" t="s">
        <v>245</v>
      </c>
    </row>
    <row r="177" spans="1:16" ht="38.5" customHeight="1" x14ac:dyDescent="0.35">
      <c r="A177" s="156"/>
      <c r="B177" s="159"/>
      <c r="C177" s="156"/>
      <c r="D177" s="156"/>
      <c r="E177" s="139"/>
      <c r="F177" s="139"/>
      <c r="G177" s="142"/>
      <c r="H177" s="84" t="s">
        <v>277</v>
      </c>
      <c r="I177" s="87">
        <v>1</v>
      </c>
      <c r="J177" s="88">
        <v>1</v>
      </c>
      <c r="K177" s="96">
        <v>1</v>
      </c>
      <c r="L177" s="88">
        <v>1</v>
      </c>
      <c r="M177" s="89">
        <v>1</v>
      </c>
      <c r="N177" s="90">
        <f t="shared" si="2"/>
        <v>0</v>
      </c>
      <c r="O177" s="156"/>
      <c r="P177" s="156"/>
    </row>
    <row r="178" spans="1:16" ht="32.15" customHeight="1" x14ac:dyDescent="0.35">
      <c r="A178" s="156"/>
      <c r="B178" s="159"/>
      <c r="C178" s="156"/>
      <c r="D178" s="156"/>
      <c r="E178" s="139"/>
      <c r="F178" s="139"/>
      <c r="G178" s="142"/>
      <c r="H178" s="84" t="s">
        <v>278</v>
      </c>
      <c r="I178" s="87">
        <v>1</v>
      </c>
      <c r="J178" s="88">
        <v>0</v>
      </c>
      <c r="K178" s="96">
        <v>0</v>
      </c>
      <c r="L178" s="88">
        <v>0</v>
      </c>
      <c r="M178" s="89">
        <v>0</v>
      </c>
      <c r="N178" s="90">
        <v>0</v>
      </c>
      <c r="O178" s="156"/>
      <c r="P178" s="156" t="s">
        <v>245</v>
      </c>
    </row>
    <row r="179" spans="1:16" ht="35.5" customHeight="1" x14ac:dyDescent="0.35">
      <c r="A179" s="156"/>
      <c r="B179" s="159"/>
      <c r="C179" s="156"/>
      <c r="D179" s="156"/>
      <c r="E179" s="139"/>
      <c r="F179" s="139"/>
      <c r="G179" s="142"/>
      <c r="H179" s="84" t="s">
        <v>279</v>
      </c>
      <c r="I179" s="87">
        <v>800</v>
      </c>
      <c r="J179" s="88">
        <v>0</v>
      </c>
      <c r="K179" s="96">
        <v>0</v>
      </c>
      <c r="L179" s="88">
        <v>0</v>
      </c>
      <c r="M179" s="89">
        <v>0</v>
      </c>
      <c r="N179" s="90">
        <v>0</v>
      </c>
      <c r="O179" s="156"/>
      <c r="P179" s="156"/>
    </row>
    <row r="180" spans="1:16" ht="35.5" customHeight="1" x14ac:dyDescent="0.35">
      <c r="A180" s="157"/>
      <c r="B180" s="160"/>
      <c r="C180" s="157"/>
      <c r="D180" s="157"/>
      <c r="E180" s="140"/>
      <c r="F180" s="140"/>
      <c r="G180" s="143"/>
      <c r="H180" s="84" t="s">
        <v>752</v>
      </c>
      <c r="I180" s="87">
        <v>4200</v>
      </c>
      <c r="J180" s="88">
        <v>0</v>
      </c>
      <c r="K180" s="96">
        <v>0</v>
      </c>
      <c r="L180" s="88">
        <v>0</v>
      </c>
      <c r="M180" s="89">
        <v>0</v>
      </c>
      <c r="N180" s="90">
        <v>0</v>
      </c>
      <c r="O180" s="157"/>
      <c r="P180" s="157"/>
    </row>
    <row r="181" spans="1:16" ht="24.65" customHeight="1" x14ac:dyDescent="0.35">
      <c r="A181" s="155" t="s">
        <v>76</v>
      </c>
      <c r="B181" s="158" t="s">
        <v>758</v>
      </c>
      <c r="C181" s="155" t="s">
        <v>416</v>
      </c>
      <c r="D181" s="155" t="s">
        <v>280</v>
      </c>
      <c r="E181" s="138">
        <v>6823787796</v>
      </c>
      <c r="F181" s="138">
        <v>0</v>
      </c>
      <c r="G181" s="141">
        <v>0</v>
      </c>
      <c r="H181" s="84" t="s">
        <v>281</v>
      </c>
      <c r="I181" s="87">
        <v>1</v>
      </c>
      <c r="J181" s="88">
        <v>0</v>
      </c>
      <c r="K181" s="96">
        <v>0</v>
      </c>
      <c r="L181" s="88">
        <v>0</v>
      </c>
      <c r="M181" s="89">
        <v>0</v>
      </c>
      <c r="N181" s="90">
        <v>0</v>
      </c>
      <c r="O181" s="149" t="s">
        <v>68</v>
      </c>
      <c r="P181" s="149" t="s">
        <v>479</v>
      </c>
    </row>
    <row r="182" spans="1:16" ht="28" customHeight="1" x14ac:dyDescent="0.35">
      <c r="A182" s="156"/>
      <c r="B182" s="159"/>
      <c r="C182" s="156"/>
      <c r="D182" s="156"/>
      <c r="E182" s="139"/>
      <c r="F182" s="139"/>
      <c r="G182" s="142"/>
      <c r="H182" s="84" t="s">
        <v>282</v>
      </c>
      <c r="I182" s="87">
        <v>1</v>
      </c>
      <c r="J182" s="88">
        <v>0</v>
      </c>
      <c r="K182" s="96">
        <v>0</v>
      </c>
      <c r="L182" s="88">
        <v>0</v>
      </c>
      <c r="M182" s="89">
        <v>0</v>
      </c>
      <c r="N182" s="90">
        <v>0</v>
      </c>
      <c r="O182" s="150"/>
      <c r="P182" s="150"/>
    </row>
    <row r="183" spans="1:16" ht="38.5" customHeight="1" x14ac:dyDescent="0.35">
      <c r="A183" s="156"/>
      <c r="B183" s="159"/>
      <c r="C183" s="156"/>
      <c r="D183" s="156"/>
      <c r="E183" s="139"/>
      <c r="F183" s="139"/>
      <c r="G183" s="142"/>
      <c r="H183" s="84" t="s">
        <v>283</v>
      </c>
      <c r="I183" s="87">
        <v>1</v>
      </c>
      <c r="J183" s="88">
        <v>0</v>
      </c>
      <c r="K183" s="96">
        <v>0</v>
      </c>
      <c r="L183" s="88">
        <v>0</v>
      </c>
      <c r="M183" s="89">
        <v>0</v>
      </c>
      <c r="N183" s="90">
        <v>0</v>
      </c>
      <c r="O183" s="150"/>
      <c r="P183" s="150"/>
    </row>
    <row r="184" spans="1:16" ht="36" customHeight="1" x14ac:dyDescent="0.35">
      <c r="A184" s="156"/>
      <c r="B184" s="159"/>
      <c r="C184" s="156"/>
      <c r="D184" s="156"/>
      <c r="E184" s="139"/>
      <c r="F184" s="139"/>
      <c r="G184" s="142"/>
      <c r="H184" s="84" t="s">
        <v>753</v>
      </c>
      <c r="I184" s="87">
        <v>1</v>
      </c>
      <c r="J184" s="88">
        <v>0</v>
      </c>
      <c r="K184" s="96">
        <v>0</v>
      </c>
      <c r="L184" s="88">
        <v>0</v>
      </c>
      <c r="M184" s="89">
        <v>0</v>
      </c>
      <c r="N184" s="90">
        <v>0</v>
      </c>
      <c r="O184" s="150"/>
      <c r="P184" s="150"/>
    </row>
    <row r="185" spans="1:16" ht="38.15" customHeight="1" x14ac:dyDescent="0.35">
      <c r="A185" s="156"/>
      <c r="B185" s="159"/>
      <c r="C185" s="156"/>
      <c r="D185" s="156"/>
      <c r="E185" s="139"/>
      <c r="F185" s="139"/>
      <c r="G185" s="142"/>
      <c r="H185" s="84" t="s">
        <v>754</v>
      </c>
      <c r="I185" s="87">
        <v>1</v>
      </c>
      <c r="J185" s="88">
        <v>0</v>
      </c>
      <c r="K185" s="96">
        <v>0</v>
      </c>
      <c r="L185" s="88">
        <v>0</v>
      </c>
      <c r="M185" s="89">
        <v>0</v>
      </c>
      <c r="N185" s="90">
        <v>0</v>
      </c>
      <c r="O185" s="150"/>
      <c r="P185" s="150"/>
    </row>
    <row r="186" spans="1:16" ht="38.15" customHeight="1" x14ac:dyDescent="0.35">
      <c r="A186" s="156"/>
      <c r="B186" s="159"/>
      <c r="C186" s="156"/>
      <c r="D186" s="156"/>
      <c r="E186" s="139"/>
      <c r="F186" s="139"/>
      <c r="G186" s="142"/>
      <c r="H186" s="84" t="s">
        <v>755</v>
      </c>
      <c r="I186" s="87">
        <v>2</v>
      </c>
      <c r="J186" s="88">
        <v>0</v>
      </c>
      <c r="K186" s="96">
        <v>0</v>
      </c>
      <c r="L186" s="88">
        <v>0</v>
      </c>
      <c r="M186" s="89">
        <v>0</v>
      </c>
      <c r="N186" s="90">
        <v>0</v>
      </c>
      <c r="O186" s="150"/>
      <c r="P186" s="150"/>
    </row>
    <row r="187" spans="1:16" ht="38.15" customHeight="1" x14ac:dyDescent="0.35">
      <c r="A187" s="156"/>
      <c r="B187" s="159"/>
      <c r="C187" s="156"/>
      <c r="D187" s="156"/>
      <c r="E187" s="139"/>
      <c r="F187" s="139"/>
      <c r="G187" s="142"/>
      <c r="H187" s="84" t="s">
        <v>756</v>
      </c>
      <c r="I187" s="87">
        <v>2</v>
      </c>
      <c r="J187" s="88">
        <v>0</v>
      </c>
      <c r="K187" s="96">
        <v>0</v>
      </c>
      <c r="L187" s="88">
        <v>0</v>
      </c>
      <c r="M187" s="89">
        <v>0</v>
      </c>
      <c r="N187" s="90">
        <v>0</v>
      </c>
      <c r="O187" s="150"/>
      <c r="P187" s="150"/>
    </row>
    <row r="188" spans="1:16" ht="43" customHeight="1" x14ac:dyDescent="0.35">
      <c r="A188" s="157"/>
      <c r="B188" s="160"/>
      <c r="C188" s="157"/>
      <c r="D188" s="157"/>
      <c r="E188" s="140"/>
      <c r="F188" s="140"/>
      <c r="G188" s="143"/>
      <c r="H188" s="84" t="s">
        <v>757</v>
      </c>
      <c r="I188" s="87">
        <v>100</v>
      </c>
      <c r="J188" s="88">
        <v>18</v>
      </c>
      <c r="K188" s="96">
        <v>0.18</v>
      </c>
      <c r="L188" s="88">
        <v>18</v>
      </c>
      <c r="M188" s="89">
        <v>0.18</v>
      </c>
      <c r="N188" s="90">
        <f t="shared" si="2"/>
        <v>0</v>
      </c>
      <c r="O188" s="151"/>
      <c r="P188" s="151"/>
    </row>
    <row r="189" spans="1:16" ht="40.5" customHeight="1" x14ac:dyDescent="0.35">
      <c r="A189" s="149" t="s">
        <v>76</v>
      </c>
      <c r="B189" s="152" t="s">
        <v>760</v>
      </c>
      <c r="C189" s="149" t="s">
        <v>226</v>
      </c>
      <c r="D189" s="155" t="s">
        <v>759</v>
      </c>
      <c r="E189" s="138">
        <v>163738225423</v>
      </c>
      <c r="F189" s="138">
        <v>113543302006</v>
      </c>
      <c r="G189" s="141">
        <v>0.69344407338404435</v>
      </c>
      <c r="H189" s="84" t="s">
        <v>284</v>
      </c>
      <c r="I189" s="87">
        <v>1</v>
      </c>
      <c r="J189" s="88">
        <v>0</v>
      </c>
      <c r="K189" s="96">
        <v>0</v>
      </c>
      <c r="L189" s="88">
        <v>0</v>
      </c>
      <c r="M189" s="89">
        <v>0</v>
      </c>
      <c r="N189" s="90">
        <v>0</v>
      </c>
      <c r="O189" s="149" t="s">
        <v>91</v>
      </c>
      <c r="P189" s="149" t="s">
        <v>92</v>
      </c>
    </row>
    <row r="190" spans="1:16" ht="53.15" customHeight="1" x14ac:dyDescent="0.35">
      <c r="A190" s="150"/>
      <c r="B190" s="153"/>
      <c r="C190" s="150"/>
      <c r="D190" s="156"/>
      <c r="E190" s="139"/>
      <c r="F190" s="139"/>
      <c r="G190" s="142"/>
      <c r="H190" s="84" t="s">
        <v>285</v>
      </c>
      <c r="I190" s="87">
        <v>8</v>
      </c>
      <c r="J190" s="88">
        <v>0</v>
      </c>
      <c r="K190" s="96">
        <v>0</v>
      </c>
      <c r="L190" s="88">
        <v>0</v>
      </c>
      <c r="M190" s="89">
        <v>0</v>
      </c>
      <c r="N190" s="90">
        <v>0</v>
      </c>
      <c r="O190" s="150"/>
      <c r="P190" s="150"/>
    </row>
    <row r="191" spans="1:16" ht="35.5" customHeight="1" x14ac:dyDescent="0.35">
      <c r="A191" s="150"/>
      <c r="B191" s="153"/>
      <c r="C191" s="150"/>
      <c r="D191" s="156"/>
      <c r="E191" s="139"/>
      <c r="F191" s="139"/>
      <c r="G191" s="142"/>
      <c r="H191" s="84" t="s">
        <v>286</v>
      </c>
      <c r="I191" s="87">
        <v>12</v>
      </c>
      <c r="J191" s="88">
        <v>12</v>
      </c>
      <c r="K191" s="96">
        <v>1</v>
      </c>
      <c r="L191" s="88">
        <v>12</v>
      </c>
      <c r="M191" s="89">
        <v>1</v>
      </c>
      <c r="N191" s="90">
        <f t="shared" si="2"/>
        <v>0</v>
      </c>
      <c r="O191" s="150"/>
      <c r="P191" s="150"/>
    </row>
    <row r="192" spans="1:16" ht="33.65" customHeight="1" x14ac:dyDescent="0.35">
      <c r="A192" s="150"/>
      <c r="B192" s="153"/>
      <c r="C192" s="150"/>
      <c r="D192" s="156"/>
      <c r="E192" s="139"/>
      <c r="F192" s="139"/>
      <c r="G192" s="142"/>
      <c r="H192" s="84" t="s">
        <v>287</v>
      </c>
      <c r="I192" s="87">
        <v>12</v>
      </c>
      <c r="J192" s="88">
        <v>12</v>
      </c>
      <c r="K192" s="96">
        <v>1</v>
      </c>
      <c r="L192" s="88">
        <v>12</v>
      </c>
      <c r="M192" s="89">
        <v>1</v>
      </c>
      <c r="N192" s="90">
        <f t="shared" si="2"/>
        <v>0</v>
      </c>
      <c r="O192" s="150"/>
      <c r="P192" s="150"/>
    </row>
    <row r="193" spans="1:16" ht="30" customHeight="1" x14ac:dyDescent="0.35">
      <c r="A193" s="150"/>
      <c r="B193" s="153"/>
      <c r="C193" s="150"/>
      <c r="D193" s="156"/>
      <c r="E193" s="139"/>
      <c r="F193" s="139"/>
      <c r="G193" s="142"/>
      <c r="H193" s="84" t="s">
        <v>288</v>
      </c>
      <c r="I193" s="87">
        <v>12</v>
      </c>
      <c r="J193" s="88">
        <v>12</v>
      </c>
      <c r="K193" s="96">
        <v>1</v>
      </c>
      <c r="L193" s="88">
        <v>12</v>
      </c>
      <c r="M193" s="89">
        <v>1</v>
      </c>
      <c r="N193" s="90">
        <f t="shared" si="2"/>
        <v>0</v>
      </c>
      <c r="O193" s="150"/>
      <c r="P193" s="150"/>
    </row>
    <row r="194" spans="1:16" ht="40" customHeight="1" x14ac:dyDescent="0.35">
      <c r="A194" s="150"/>
      <c r="B194" s="153"/>
      <c r="C194" s="150"/>
      <c r="D194" s="157"/>
      <c r="E194" s="140"/>
      <c r="F194" s="140"/>
      <c r="G194" s="143"/>
      <c r="H194" s="84" t="s">
        <v>761</v>
      </c>
      <c r="I194" s="87">
        <v>95</v>
      </c>
      <c r="J194" s="88">
        <v>0</v>
      </c>
      <c r="K194" s="89">
        <v>0</v>
      </c>
      <c r="L194" s="88">
        <v>0</v>
      </c>
      <c r="M194" s="89">
        <v>0</v>
      </c>
      <c r="N194" s="90">
        <v>0</v>
      </c>
      <c r="O194" s="150"/>
      <c r="P194" s="150"/>
    </row>
    <row r="195" spans="1:16" ht="29.5" customHeight="1" x14ac:dyDescent="0.35">
      <c r="A195" s="150"/>
      <c r="B195" s="153"/>
      <c r="C195" s="150"/>
      <c r="D195" s="155" t="s">
        <v>762</v>
      </c>
      <c r="E195" s="138">
        <v>81695145845</v>
      </c>
      <c r="F195" s="138">
        <v>53910165489</v>
      </c>
      <c r="G195" s="141">
        <v>0.65989435395933593</v>
      </c>
      <c r="H195" s="84" t="s">
        <v>289</v>
      </c>
      <c r="I195" s="87">
        <v>17</v>
      </c>
      <c r="J195" s="88">
        <v>17</v>
      </c>
      <c r="K195" s="89">
        <v>1</v>
      </c>
      <c r="L195" s="88">
        <v>17</v>
      </c>
      <c r="M195" s="89">
        <v>1</v>
      </c>
      <c r="N195" s="90">
        <f t="shared" si="2"/>
        <v>0</v>
      </c>
      <c r="O195" s="150"/>
      <c r="P195" s="150"/>
    </row>
    <row r="196" spans="1:16" ht="29.15" customHeight="1" x14ac:dyDescent="0.35">
      <c r="A196" s="150"/>
      <c r="B196" s="153"/>
      <c r="C196" s="150"/>
      <c r="D196" s="156"/>
      <c r="E196" s="139"/>
      <c r="F196" s="139"/>
      <c r="G196" s="142"/>
      <c r="H196" s="84" t="s">
        <v>290</v>
      </c>
      <c r="I196" s="87">
        <v>17</v>
      </c>
      <c r="J196" s="88">
        <v>17</v>
      </c>
      <c r="K196" s="96">
        <v>1</v>
      </c>
      <c r="L196" s="88">
        <v>17</v>
      </c>
      <c r="M196" s="96">
        <v>1</v>
      </c>
      <c r="N196" s="90">
        <f t="shared" si="2"/>
        <v>0</v>
      </c>
      <c r="O196" s="150"/>
      <c r="P196" s="150"/>
    </row>
    <row r="197" spans="1:16" ht="31.5" customHeight="1" x14ac:dyDescent="0.35">
      <c r="A197" s="150"/>
      <c r="B197" s="153"/>
      <c r="C197" s="150"/>
      <c r="D197" s="156"/>
      <c r="E197" s="139"/>
      <c r="F197" s="139"/>
      <c r="G197" s="142"/>
      <c r="H197" s="84" t="s">
        <v>291</v>
      </c>
      <c r="I197" s="87">
        <v>17</v>
      </c>
      <c r="J197" s="88">
        <v>17</v>
      </c>
      <c r="K197" s="89">
        <v>1</v>
      </c>
      <c r="L197" s="88">
        <v>17</v>
      </c>
      <c r="M197" s="89">
        <v>1</v>
      </c>
      <c r="N197" s="90">
        <f t="shared" si="2"/>
        <v>0</v>
      </c>
      <c r="O197" s="150"/>
      <c r="P197" s="150"/>
    </row>
    <row r="198" spans="1:16" ht="30.65" customHeight="1" x14ac:dyDescent="0.35">
      <c r="A198" s="150"/>
      <c r="B198" s="153"/>
      <c r="C198" s="150"/>
      <c r="D198" s="156"/>
      <c r="E198" s="139"/>
      <c r="F198" s="139"/>
      <c r="G198" s="142"/>
      <c r="H198" s="84" t="s">
        <v>763</v>
      </c>
      <c r="I198" s="87">
        <v>418</v>
      </c>
      <c r="J198" s="88">
        <v>0</v>
      </c>
      <c r="K198" s="89">
        <v>0</v>
      </c>
      <c r="L198" s="88">
        <v>0</v>
      </c>
      <c r="M198" s="89">
        <v>0</v>
      </c>
      <c r="N198" s="90">
        <v>0</v>
      </c>
      <c r="O198" s="150"/>
      <c r="P198" s="150"/>
    </row>
    <row r="199" spans="1:16" ht="32.5" customHeight="1" x14ac:dyDescent="0.35">
      <c r="A199" s="150"/>
      <c r="B199" s="153"/>
      <c r="C199" s="150"/>
      <c r="D199" s="156"/>
      <c r="E199" s="139"/>
      <c r="F199" s="139"/>
      <c r="G199" s="142"/>
      <c r="H199" s="84" t="s">
        <v>764</v>
      </c>
      <c r="I199" s="87">
        <v>603</v>
      </c>
      <c r="J199" s="88">
        <v>0</v>
      </c>
      <c r="K199" s="89">
        <v>0</v>
      </c>
      <c r="L199" s="88">
        <v>0</v>
      </c>
      <c r="M199" s="89">
        <v>0</v>
      </c>
      <c r="N199" s="90">
        <v>0</v>
      </c>
      <c r="O199" s="150"/>
      <c r="P199" s="150"/>
    </row>
    <row r="200" spans="1:16" ht="33.65" customHeight="1" x14ac:dyDescent="0.35">
      <c r="A200" s="150"/>
      <c r="B200" s="153"/>
      <c r="C200" s="150"/>
      <c r="D200" s="157"/>
      <c r="E200" s="140"/>
      <c r="F200" s="140"/>
      <c r="G200" s="143"/>
      <c r="H200" s="84" t="s">
        <v>765</v>
      </c>
      <c r="I200" s="87">
        <v>29300</v>
      </c>
      <c r="J200" s="88">
        <v>0</v>
      </c>
      <c r="K200" s="96">
        <v>0</v>
      </c>
      <c r="L200" s="88">
        <v>0</v>
      </c>
      <c r="M200" s="96">
        <v>0</v>
      </c>
      <c r="N200" s="90">
        <v>0</v>
      </c>
      <c r="O200" s="150"/>
      <c r="P200" s="150"/>
    </row>
    <row r="201" spans="1:16" ht="40.5" customHeight="1" x14ac:dyDescent="0.35">
      <c r="A201" s="150"/>
      <c r="B201" s="153"/>
      <c r="C201" s="150"/>
      <c r="D201" s="155" t="s">
        <v>766</v>
      </c>
      <c r="E201" s="138">
        <v>3108000000</v>
      </c>
      <c r="F201" s="138">
        <v>3108000000</v>
      </c>
      <c r="G201" s="141">
        <v>1</v>
      </c>
      <c r="H201" s="84" t="s">
        <v>292</v>
      </c>
      <c r="I201" s="87">
        <v>1</v>
      </c>
      <c r="J201" s="88">
        <v>1</v>
      </c>
      <c r="K201" s="96">
        <v>1</v>
      </c>
      <c r="L201" s="88">
        <v>1</v>
      </c>
      <c r="M201" s="96">
        <v>1</v>
      </c>
      <c r="N201" s="90">
        <f t="shared" ref="N201:N251" si="3">+(J201-L201)/J201</f>
        <v>0</v>
      </c>
      <c r="O201" s="150"/>
      <c r="P201" s="150"/>
    </row>
    <row r="202" spans="1:16" ht="33.65" customHeight="1" x14ac:dyDescent="0.35">
      <c r="A202" s="150"/>
      <c r="B202" s="153"/>
      <c r="C202" s="150"/>
      <c r="D202" s="156"/>
      <c r="E202" s="139"/>
      <c r="F202" s="139"/>
      <c r="G202" s="142"/>
      <c r="H202" s="84" t="s">
        <v>293</v>
      </c>
      <c r="I202" s="87">
        <v>1</v>
      </c>
      <c r="J202" s="88">
        <v>1</v>
      </c>
      <c r="K202" s="96">
        <v>1</v>
      </c>
      <c r="L202" s="88">
        <v>1</v>
      </c>
      <c r="M202" s="96">
        <v>1</v>
      </c>
      <c r="N202" s="90">
        <f t="shared" si="3"/>
        <v>0</v>
      </c>
      <c r="O202" s="150"/>
      <c r="P202" s="150"/>
    </row>
    <row r="203" spans="1:16" ht="43.5" customHeight="1" x14ac:dyDescent="0.35">
      <c r="A203" s="150"/>
      <c r="B203" s="153"/>
      <c r="C203" s="150"/>
      <c r="D203" s="156"/>
      <c r="E203" s="139"/>
      <c r="F203" s="139"/>
      <c r="G203" s="142"/>
      <c r="H203" s="84" t="s">
        <v>294</v>
      </c>
      <c r="I203" s="87">
        <v>1</v>
      </c>
      <c r="J203" s="88">
        <v>1</v>
      </c>
      <c r="K203" s="89">
        <v>1</v>
      </c>
      <c r="L203" s="88">
        <v>1</v>
      </c>
      <c r="M203" s="89">
        <v>1</v>
      </c>
      <c r="N203" s="90">
        <f t="shared" si="3"/>
        <v>0</v>
      </c>
      <c r="O203" s="150"/>
      <c r="P203" s="150"/>
    </row>
    <row r="204" spans="1:16" ht="35.5" customHeight="1" x14ac:dyDescent="0.35">
      <c r="A204" s="150"/>
      <c r="B204" s="153"/>
      <c r="C204" s="150"/>
      <c r="D204" s="156"/>
      <c r="E204" s="139"/>
      <c r="F204" s="139"/>
      <c r="G204" s="142"/>
      <c r="H204" s="84" t="s">
        <v>767</v>
      </c>
      <c r="I204" s="87">
        <v>140</v>
      </c>
      <c r="J204" s="88">
        <v>0</v>
      </c>
      <c r="K204" s="89">
        <v>0</v>
      </c>
      <c r="L204" s="88">
        <v>0</v>
      </c>
      <c r="M204" s="89">
        <v>0</v>
      </c>
      <c r="N204" s="90">
        <v>0</v>
      </c>
      <c r="O204" s="150"/>
      <c r="P204" s="150"/>
    </row>
    <row r="205" spans="1:16" ht="30.65" customHeight="1" x14ac:dyDescent="0.35">
      <c r="A205" s="150"/>
      <c r="B205" s="153"/>
      <c r="C205" s="150"/>
      <c r="D205" s="157"/>
      <c r="E205" s="140"/>
      <c r="F205" s="140"/>
      <c r="G205" s="143"/>
      <c r="H205" s="84" t="s">
        <v>768</v>
      </c>
      <c r="I205" s="87">
        <v>140</v>
      </c>
      <c r="J205" s="88">
        <v>0</v>
      </c>
      <c r="K205" s="89">
        <v>0</v>
      </c>
      <c r="L205" s="88">
        <v>0</v>
      </c>
      <c r="M205" s="89">
        <v>0</v>
      </c>
      <c r="N205" s="90">
        <v>0</v>
      </c>
      <c r="O205" s="150"/>
      <c r="P205" s="150"/>
    </row>
    <row r="206" spans="1:16" ht="54.5" customHeight="1" x14ac:dyDescent="0.35">
      <c r="A206" s="150"/>
      <c r="B206" s="153"/>
      <c r="C206" s="150"/>
      <c r="D206" s="155" t="s">
        <v>769</v>
      </c>
      <c r="E206" s="138">
        <v>1100000000</v>
      </c>
      <c r="F206" s="138">
        <v>1100000000</v>
      </c>
      <c r="G206" s="141">
        <v>1</v>
      </c>
      <c r="H206" s="84" t="s">
        <v>770</v>
      </c>
      <c r="I206" s="87">
        <v>1</v>
      </c>
      <c r="J206" s="88">
        <v>1</v>
      </c>
      <c r="K206" s="89">
        <v>1</v>
      </c>
      <c r="L206" s="88">
        <v>1</v>
      </c>
      <c r="M206" s="89">
        <v>1</v>
      </c>
      <c r="N206" s="90">
        <f t="shared" si="3"/>
        <v>0</v>
      </c>
      <c r="O206" s="150"/>
      <c r="P206" s="150"/>
    </row>
    <row r="207" spans="1:16" ht="29.5" customHeight="1" x14ac:dyDescent="0.35">
      <c r="A207" s="150"/>
      <c r="B207" s="153"/>
      <c r="C207" s="150"/>
      <c r="D207" s="156"/>
      <c r="E207" s="139"/>
      <c r="F207" s="139"/>
      <c r="G207" s="142"/>
      <c r="H207" s="84" t="s">
        <v>771</v>
      </c>
      <c r="I207" s="87">
        <v>1</v>
      </c>
      <c r="J207" s="88">
        <v>1</v>
      </c>
      <c r="K207" s="89">
        <v>1</v>
      </c>
      <c r="L207" s="88">
        <v>1</v>
      </c>
      <c r="M207" s="89">
        <v>1</v>
      </c>
      <c r="N207" s="90">
        <f t="shared" si="3"/>
        <v>0</v>
      </c>
      <c r="O207" s="150"/>
      <c r="P207" s="150"/>
    </row>
    <row r="208" spans="1:16" ht="21.65" customHeight="1" x14ac:dyDescent="0.35">
      <c r="A208" s="150"/>
      <c r="B208" s="153"/>
      <c r="C208" s="150"/>
      <c r="D208" s="156"/>
      <c r="E208" s="139"/>
      <c r="F208" s="139"/>
      <c r="G208" s="142"/>
      <c r="H208" s="84" t="s">
        <v>772</v>
      </c>
      <c r="I208" s="87">
        <v>1</v>
      </c>
      <c r="J208" s="88">
        <v>1</v>
      </c>
      <c r="K208" s="96">
        <v>1</v>
      </c>
      <c r="L208" s="88">
        <v>1</v>
      </c>
      <c r="M208" s="96">
        <v>1</v>
      </c>
      <c r="N208" s="90">
        <f t="shared" si="3"/>
        <v>0</v>
      </c>
      <c r="O208" s="150"/>
      <c r="P208" s="150"/>
    </row>
    <row r="209" spans="1:16" ht="29.5" customHeight="1" x14ac:dyDescent="0.35">
      <c r="A209" s="150"/>
      <c r="B209" s="153"/>
      <c r="C209" s="150"/>
      <c r="D209" s="156"/>
      <c r="E209" s="139"/>
      <c r="F209" s="139"/>
      <c r="G209" s="142"/>
      <c r="H209" s="84" t="s">
        <v>773</v>
      </c>
      <c r="I209" s="87">
        <v>100</v>
      </c>
      <c r="J209" s="88">
        <v>0</v>
      </c>
      <c r="K209" s="96">
        <v>0</v>
      </c>
      <c r="L209" s="88">
        <v>0</v>
      </c>
      <c r="M209" s="96">
        <v>0</v>
      </c>
      <c r="N209" s="90">
        <v>0</v>
      </c>
      <c r="O209" s="150"/>
      <c r="P209" s="150"/>
    </row>
    <row r="210" spans="1:16" ht="43" customHeight="1" x14ac:dyDescent="0.35">
      <c r="A210" s="150"/>
      <c r="B210" s="153"/>
      <c r="C210" s="150"/>
      <c r="D210" s="157"/>
      <c r="E210" s="140"/>
      <c r="F210" s="140"/>
      <c r="G210" s="143"/>
      <c r="H210" s="84" t="s">
        <v>774</v>
      </c>
      <c r="I210" s="87">
        <v>100</v>
      </c>
      <c r="J210" s="88">
        <v>0</v>
      </c>
      <c r="K210" s="96">
        <v>0</v>
      </c>
      <c r="L210" s="88">
        <v>0</v>
      </c>
      <c r="M210" s="96">
        <v>0</v>
      </c>
      <c r="N210" s="90">
        <v>0</v>
      </c>
      <c r="O210" s="150"/>
      <c r="P210" s="150"/>
    </row>
    <row r="211" spans="1:16" ht="54.5" customHeight="1" x14ac:dyDescent="0.35">
      <c r="A211" s="150"/>
      <c r="B211" s="153"/>
      <c r="C211" s="150"/>
      <c r="D211" s="155" t="s">
        <v>775</v>
      </c>
      <c r="E211" s="138">
        <v>9754543325</v>
      </c>
      <c r="F211" s="138">
        <v>6754543325</v>
      </c>
      <c r="G211" s="141">
        <v>0.69245100461942943</v>
      </c>
      <c r="H211" s="84" t="s">
        <v>776</v>
      </c>
      <c r="I211" s="87">
        <v>3</v>
      </c>
      <c r="J211" s="88">
        <v>3</v>
      </c>
      <c r="K211" s="96">
        <v>1</v>
      </c>
      <c r="L211" s="88">
        <v>3</v>
      </c>
      <c r="M211" s="96">
        <v>1</v>
      </c>
      <c r="N211" s="90">
        <f t="shared" si="3"/>
        <v>0</v>
      </c>
      <c r="O211" s="150"/>
      <c r="P211" s="150"/>
    </row>
    <row r="212" spans="1:16" ht="23.15" customHeight="1" x14ac:dyDescent="0.35">
      <c r="A212" s="150"/>
      <c r="B212" s="153"/>
      <c r="C212" s="150"/>
      <c r="D212" s="156"/>
      <c r="E212" s="139"/>
      <c r="F212" s="139"/>
      <c r="G212" s="142"/>
      <c r="H212" s="84" t="s">
        <v>777</v>
      </c>
      <c r="I212" s="87">
        <v>3</v>
      </c>
      <c r="J212" s="88">
        <v>3</v>
      </c>
      <c r="K212" s="96">
        <v>1</v>
      </c>
      <c r="L212" s="88">
        <v>3</v>
      </c>
      <c r="M212" s="96">
        <v>1</v>
      </c>
      <c r="N212" s="90">
        <f t="shared" si="3"/>
        <v>0</v>
      </c>
      <c r="O212" s="150"/>
      <c r="P212" s="150"/>
    </row>
    <row r="213" spans="1:16" ht="23.15" customHeight="1" x14ac:dyDescent="0.35">
      <c r="A213" s="150"/>
      <c r="B213" s="153"/>
      <c r="C213" s="150"/>
      <c r="D213" s="156"/>
      <c r="E213" s="139"/>
      <c r="F213" s="139"/>
      <c r="G213" s="142"/>
      <c r="H213" s="84" t="s">
        <v>778</v>
      </c>
      <c r="I213" s="87">
        <v>3</v>
      </c>
      <c r="J213" s="88">
        <v>3</v>
      </c>
      <c r="K213" s="89">
        <v>1</v>
      </c>
      <c r="L213" s="88">
        <v>3</v>
      </c>
      <c r="M213" s="89">
        <v>1</v>
      </c>
      <c r="N213" s="90">
        <f t="shared" si="3"/>
        <v>0</v>
      </c>
      <c r="O213" s="150"/>
      <c r="P213" s="150"/>
    </row>
    <row r="214" spans="1:16" ht="23.5" customHeight="1" x14ac:dyDescent="0.35">
      <c r="A214" s="150"/>
      <c r="B214" s="153"/>
      <c r="C214" s="150"/>
      <c r="D214" s="156"/>
      <c r="E214" s="139"/>
      <c r="F214" s="139"/>
      <c r="G214" s="142"/>
      <c r="H214" s="84" t="s">
        <v>779</v>
      </c>
      <c r="I214" s="87">
        <v>36</v>
      </c>
      <c r="J214" s="88">
        <v>0</v>
      </c>
      <c r="K214" s="89">
        <v>0</v>
      </c>
      <c r="L214" s="88">
        <v>0</v>
      </c>
      <c r="M214" s="89">
        <v>0</v>
      </c>
      <c r="N214" s="90">
        <v>0</v>
      </c>
      <c r="O214" s="150"/>
      <c r="P214" s="150"/>
    </row>
    <row r="215" spans="1:16" ht="35.5" customHeight="1" x14ac:dyDescent="0.35">
      <c r="A215" s="150"/>
      <c r="B215" s="153"/>
      <c r="C215" s="150"/>
      <c r="D215" s="157"/>
      <c r="E215" s="140"/>
      <c r="F215" s="140"/>
      <c r="G215" s="143"/>
      <c r="H215" s="84" t="s">
        <v>780</v>
      </c>
      <c r="I215" s="87">
        <v>2000</v>
      </c>
      <c r="J215" s="88">
        <v>0</v>
      </c>
      <c r="K215" s="89">
        <v>0</v>
      </c>
      <c r="L215" s="88">
        <v>0</v>
      </c>
      <c r="M215" s="89">
        <v>0</v>
      </c>
      <c r="N215" s="90">
        <v>0</v>
      </c>
      <c r="O215" s="150"/>
      <c r="P215" s="150"/>
    </row>
    <row r="216" spans="1:16" ht="35.5" customHeight="1" x14ac:dyDescent="0.35">
      <c r="A216" s="150"/>
      <c r="B216" s="153"/>
      <c r="C216" s="150"/>
      <c r="D216" s="155" t="s">
        <v>418</v>
      </c>
      <c r="E216" s="138">
        <v>15000000000</v>
      </c>
      <c r="F216" s="138">
        <v>15000000000</v>
      </c>
      <c r="G216" s="141">
        <v>1</v>
      </c>
      <c r="H216" s="84" t="s">
        <v>781</v>
      </c>
      <c r="I216" s="87">
        <v>1</v>
      </c>
      <c r="J216" s="88">
        <v>0</v>
      </c>
      <c r="K216" s="89">
        <v>0</v>
      </c>
      <c r="L216" s="88">
        <v>0</v>
      </c>
      <c r="M216" s="89">
        <v>0</v>
      </c>
      <c r="N216" s="90">
        <v>0</v>
      </c>
      <c r="O216" s="150"/>
      <c r="P216" s="150"/>
    </row>
    <row r="217" spans="1:16" ht="35.5" customHeight="1" x14ac:dyDescent="0.35">
      <c r="A217" s="150"/>
      <c r="B217" s="153"/>
      <c r="C217" s="150"/>
      <c r="D217" s="156"/>
      <c r="E217" s="139"/>
      <c r="F217" s="139"/>
      <c r="G217" s="142"/>
      <c r="H217" s="84" t="s">
        <v>782</v>
      </c>
      <c r="I217" s="87">
        <v>1</v>
      </c>
      <c r="J217" s="88">
        <v>1</v>
      </c>
      <c r="K217" s="89">
        <v>1</v>
      </c>
      <c r="L217" s="88">
        <v>1</v>
      </c>
      <c r="M217" s="89">
        <v>1</v>
      </c>
      <c r="N217" s="90">
        <f t="shared" si="3"/>
        <v>0</v>
      </c>
      <c r="O217" s="150"/>
      <c r="P217" s="150"/>
    </row>
    <row r="218" spans="1:16" ht="35.5" customHeight="1" x14ac:dyDescent="0.35">
      <c r="A218" s="150"/>
      <c r="B218" s="153"/>
      <c r="C218" s="150"/>
      <c r="D218" s="156"/>
      <c r="E218" s="139"/>
      <c r="F218" s="139"/>
      <c r="G218" s="142"/>
      <c r="H218" s="84" t="s">
        <v>783</v>
      </c>
      <c r="I218" s="87">
        <v>1</v>
      </c>
      <c r="J218" s="88">
        <v>1</v>
      </c>
      <c r="K218" s="89">
        <v>1</v>
      </c>
      <c r="L218" s="88">
        <v>1</v>
      </c>
      <c r="M218" s="89">
        <v>1</v>
      </c>
      <c r="N218" s="90">
        <f t="shared" si="3"/>
        <v>0</v>
      </c>
      <c r="O218" s="150"/>
      <c r="P218" s="150"/>
    </row>
    <row r="219" spans="1:16" ht="35.5" customHeight="1" x14ac:dyDescent="0.35">
      <c r="A219" s="150"/>
      <c r="B219" s="153"/>
      <c r="C219" s="150"/>
      <c r="D219" s="156"/>
      <c r="E219" s="139"/>
      <c r="F219" s="139"/>
      <c r="G219" s="142"/>
      <c r="H219" s="84" t="s">
        <v>784</v>
      </c>
      <c r="I219" s="87">
        <v>1</v>
      </c>
      <c r="J219" s="88">
        <v>0</v>
      </c>
      <c r="K219" s="89">
        <v>0</v>
      </c>
      <c r="L219" s="88">
        <v>0</v>
      </c>
      <c r="M219" s="89">
        <v>0</v>
      </c>
      <c r="N219" s="90">
        <v>0</v>
      </c>
      <c r="O219" s="150"/>
      <c r="P219" s="150"/>
    </row>
    <row r="220" spans="1:16" ht="35.5" customHeight="1" x14ac:dyDescent="0.35">
      <c r="A220" s="150"/>
      <c r="B220" s="153"/>
      <c r="C220" s="150"/>
      <c r="D220" s="156"/>
      <c r="E220" s="139"/>
      <c r="F220" s="139"/>
      <c r="G220" s="142"/>
      <c r="H220" s="84" t="s">
        <v>785</v>
      </c>
      <c r="I220" s="87">
        <v>2</v>
      </c>
      <c r="J220" s="88">
        <v>0</v>
      </c>
      <c r="K220" s="89">
        <v>0</v>
      </c>
      <c r="L220" s="88">
        <v>0</v>
      </c>
      <c r="M220" s="89">
        <v>0</v>
      </c>
      <c r="N220" s="90">
        <v>0</v>
      </c>
      <c r="O220" s="150"/>
      <c r="P220" s="150"/>
    </row>
    <row r="221" spans="1:16" ht="35.5" customHeight="1" x14ac:dyDescent="0.35">
      <c r="A221" s="150"/>
      <c r="B221" s="153"/>
      <c r="C221" s="150"/>
      <c r="D221" s="157"/>
      <c r="E221" s="140"/>
      <c r="F221" s="140"/>
      <c r="G221" s="143"/>
      <c r="H221" s="84" t="s">
        <v>786</v>
      </c>
      <c r="I221" s="87">
        <v>500</v>
      </c>
      <c r="J221" s="88">
        <v>0</v>
      </c>
      <c r="K221" s="89">
        <v>0</v>
      </c>
      <c r="L221" s="88">
        <v>0</v>
      </c>
      <c r="M221" s="89">
        <v>0</v>
      </c>
      <c r="N221" s="90">
        <v>0</v>
      </c>
      <c r="O221" s="150"/>
      <c r="P221" s="150"/>
    </row>
    <row r="222" spans="1:16" ht="35.5" customHeight="1" x14ac:dyDescent="0.35">
      <c r="A222" s="150"/>
      <c r="B222" s="153"/>
      <c r="C222" s="150"/>
      <c r="D222" s="155" t="s">
        <v>787</v>
      </c>
      <c r="E222" s="138">
        <v>8000000000</v>
      </c>
      <c r="F222" s="138">
        <v>8000000000</v>
      </c>
      <c r="G222" s="141">
        <v>1</v>
      </c>
      <c r="H222" s="84" t="s">
        <v>788</v>
      </c>
      <c r="I222" s="87">
        <v>1</v>
      </c>
      <c r="J222" s="88">
        <v>1</v>
      </c>
      <c r="K222" s="89">
        <v>1</v>
      </c>
      <c r="L222" s="88">
        <v>1</v>
      </c>
      <c r="M222" s="89">
        <v>1</v>
      </c>
      <c r="N222" s="90">
        <f t="shared" si="3"/>
        <v>0</v>
      </c>
      <c r="O222" s="150"/>
      <c r="P222" s="150"/>
    </row>
    <row r="223" spans="1:16" ht="35.5" customHeight="1" x14ac:dyDescent="0.35">
      <c r="A223" s="150"/>
      <c r="B223" s="153"/>
      <c r="C223" s="150"/>
      <c r="D223" s="156"/>
      <c r="E223" s="139"/>
      <c r="F223" s="139"/>
      <c r="G223" s="142"/>
      <c r="H223" s="84" t="s">
        <v>789</v>
      </c>
      <c r="I223" s="87">
        <v>1</v>
      </c>
      <c r="J223" s="88">
        <v>1</v>
      </c>
      <c r="K223" s="89">
        <v>1</v>
      </c>
      <c r="L223" s="88">
        <v>1</v>
      </c>
      <c r="M223" s="89">
        <v>1</v>
      </c>
      <c r="N223" s="90">
        <f t="shared" si="3"/>
        <v>0</v>
      </c>
      <c r="O223" s="150"/>
      <c r="P223" s="150"/>
    </row>
    <row r="224" spans="1:16" ht="35.5" customHeight="1" x14ac:dyDescent="0.35">
      <c r="A224" s="150"/>
      <c r="B224" s="153"/>
      <c r="C224" s="150"/>
      <c r="D224" s="156"/>
      <c r="E224" s="139"/>
      <c r="F224" s="139"/>
      <c r="G224" s="142"/>
      <c r="H224" s="84" t="s">
        <v>790</v>
      </c>
      <c r="I224" s="87">
        <v>1</v>
      </c>
      <c r="J224" s="88">
        <v>0</v>
      </c>
      <c r="K224" s="89">
        <v>0</v>
      </c>
      <c r="L224" s="88">
        <v>0</v>
      </c>
      <c r="M224" s="89">
        <v>0</v>
      </c>
      <c r="N224" s="90">
        <v>0</v>
      </c>
      <c r="O224" s="150"/>
      <c r="P224" s="150"/>
    </row>
    <row r="225" spans="1:16" ht="35.5" customHeight="1" x14ac:dyDescent="0.35">
      <c r="A225" s="151"/>
      <c r="B225" s="154"/>
      <c r="C225" s="151"/>
      <c r="D225" s="157"/>
      <c r="E225" s="140"/>
      <c r="F225" s="140"/>
      <c r="G225" s="143"/>
      <c r="H225" s="84" t="s">
        <v>791</v>
      </c>
      <c r="I225" s="87">
        <v>6000</v>
      </c>
      <c r="J225" s="88">
        <v>0</v>
      </c>
      <c r="K225" s="89">
        <v>0</v>
      </c>
      <c r="L225" s="88">
        <v>0</v>
      </c>
      <c r="M225" s="89">
        <v>0</v>
      </c>
      <c r="N225" s="90">
        <v>0</v>
      </c>
      <c r="O225" s="151"/>
      <c r="P225" s="151"/>
    </row>
    <row r="226" spans="1:16" s="105" customFormat="1" ht="30" customHeight="1" x14ac:dyDescent="0.35">
      <c r="A226" s="155" t="s">
        <v>76</v>
      </c>
      <c r="B226" s="158" t="s">
        <v>792</v>
      </c>
      <c r="C226" s="155" t="s">
        <v>417</v>
      </c>
      <c r="D226" s="155" t="s">
        <v>1050</v>
      </c>
      <c r="E226" s="138">
        <v>2266111000</v>
      </c>
      <c r="F226" s="138">
        <v>906444400</v>
      </c>
      <c r="G226" s="141">
        <v>0.4</v>
      </c>
      <c r="H226" s="84" t="s">
        <v>793</v>
      </c>
      <c r="I226" s="87">
        <v>1</v>
      </c>
      <c r="J226" s="88">
        <v>1</v>
      </c>
      <c r="K226" s="96">
        <v>1</v>
      </c>
      <c r="L226" s="88">
        <v>1</v>
      </c>
      <c r="M226" s="89">
        <v>1</v>
      </c>
      <c r="N226" s="90">
        <f t="shared" si="3"/>
        <v>0</v>
      </c>
      <c r="O226" s="155" t="s">
        <v>120</v>
      </c>
      <c r="P226" s="155" t="s">
        <v>478</v>
      </c>
    </row>
    <row r="227" spans="1:16" ht="31.5" customHeight="1" x14ac:dyDescent="0.35">
      <c r="A227" s="156"/>
      <c r="B227" s="159"/>
      <c r="C227" s="156"/>
      <c r="D227" s="156"/>
      <c r="E227" s="139"/>
      <c r="F227" s="139"/>
      <c r="G227" s="142"/>
      <c r="H227" s="84" t="s">
        <v>794</v>
      </c>
      <c r="I227" s="87">
        <v>1</v>
      </c>
      <c r="J227" s="88">
        <v>1</v>
      </c>
      <c r="K227" s="96">
        <v>1</v>
      </c>
      <c r="L227" s="88">
        <v>1</v>
      </c>
      <c r="M227" s="89">
        <v>1</v>
      </c>
      <c r="N227" s="90">
        <f t="shared" si="3"/>
        <v>0</v>
      </c>
      <c r="O227" s="156"/>
      <c r="P227" s="156"/>
    </row>
    <row r="228" spans="1:16" ht="21.65" customHeight="1" x14ac:dyDescent="0.35">
      <c r="A228" s="156"/>
      <c r="B228" s="159"/>
      <c r="C228" s="156"/>
      <c r="D228" s="156"/>
      <c r="E228" s="139"/>
      <c r="F228" s="139"/>
      <c r="G228" s="142"/>
      <c r="H228" s="84" t="s">
        <v>795</v>
      </c>
      <c r="I228" s="87">
        <v>1</v>
      </c>
      <c r="J228" s="88">
        <v>1</v>
      </c>
      <c r="K228" s="96">
        <v>1</v>
      </c>
      <c r="L228" s="88">
        <v>1</v>
      </c>
      <c r="M228" s="89">
        <v>1</v>
      </c>
      <c r="N228" s="90">
        <f t="shared" si="3"/>
        <v>0</v>
      </c>
      <c r="O228" s="156"/>
      <c r="P228" s="156"/>
    </row>
    <row r="229" spans="1:16" ht="21.65" customHeight="1" x14ac:dyDescent="0.35">
      <c r="A229" s="156"/>
      <c r="B229" s="159"/>
      <c r="C229" s="156"/>
      <c r="D229" s="156"/>
      <c r="E229" s="139"/>
      <c r="F229" s="139"/>
      <c r="G229" s="142"/>
      <c r="H229" s="84" t="s">
        <v>796</v>
      </c>
      <c r="I229" s="87">
        <v>18</v>
      </c>
      <c r="J229" s="88">
        <v>0</v>
      </c>
      <c r="K229" s="89">
        <v>0</v>
      </c>
      <c r="L229" s="88">
        <v>0</v>
      </c>
      <c r="M229" s="89">
        <v>0</v>
      </c>
      <c r="N229" s="90">
        <v>0</v>
      </c>
      <c r="O229" s="156"/>
      <c r="P229" s="156"/>
    </row>
    <row r="230" spans="1:16" ht="37.5" customHeight="1" x14ac:dyDescent="0.35">
      <c r="A230" s="156"/>
      <c r="B230" s="159"/>
      <c r="C230" s="156"/>
      <c r="D230" s="156"/>
      <c r="E230" s="139"/>
      <c r="F230" s="139"/>
      <c r="G230" s="142"/>
      <c r="H230" s="84" t="s">
        <v>797</v>
      </c>
      <c r="I230" s="87">
        <v>18</v>
      </c>
      <c r="J230" s="88">
        <v>0</v>
      </c>
      <c r="K230" s="89">
        <v>0</v>
      </c>
      <c r="L230" s="88">
        <v>0</v>
      </c>
      <c r="M230" s="89">
        <v>0</v>
      </c>
      <c r="N230" s="90">
        <v>0</v>
      </c>
      <c r="O230" s="156"/>
      <c r="P230" s="156"/>
    </row>
    <row r="231" spans="1:16" ht="19.5" customHeight="1" x14ac:dyDescent="0.35">
      <c r="A231" s="156"/>
      <c r="B231" s="159"/>
      <c r="C231" s="156"/>
      <c r="D231" s="157"/>
      <c r="E231" s="140"/>
      <c r="F231" s="140"/>
      <c r="G231" s="143"/>
      <c r="H231" s="84" t="s">
        <v>798</v>
      </c>
      <c r="I231" s="87">
        <v>1000</v>
      </c>
      <c r="J231" s="88">
        <v>0</v>
      </c>
      <c r="K231" s="96">
        <v>0</v>
      </c>
      <c r="L231" s="88">
        <v>0</v>
      </c>
      <c r="M231" s="89">
        <v>0</v>
      </c>
      <c r="N231" s="90">
        <v>0</v>
      </c>
      <c r="O231" s="156"/>
      <c r="P231" s="156"/>
    </row>
    <row r="232" spans="1:16" ht="33.65" customHeight="1" x14ac:dyDescent="0.35">
      <c r="A232" s="156"/>
      <c r="B232" s="159"/>
      <c r="C232" s="156"/>
      <c r="D232" s="155" t="s">
        <v>799</v>
      </c>
      <c r="E232" s="138">
        <v>13343363095</v>
      </c>
      <c r="F232" s="138">
        <v>5337345238</v>
      </c>
      <c r="G232" s="141">
        <v>0.4</v>
      </c>
      <c r="H232" s="84" t="s">
        <v>800</v>
      </c>
      <c r="I232" s="87">
        <v>1</v>
      </c>
      <c r="J232" s="88">
        <v>1</v>
      </c>
      <c r="K232" s="96">
        <v>1</v>
      </c>
      <c r="L232" s="88">
        <v>1</v>
      </c>
      <c r="M232" s="89">
        <v>1</v>
      </c>
      <c r="N232" s="90">
        <f t="shared" si="3"/>
        <v>0</v>
      </c>
      <c r="O232" s="156"/>
      <c r="P232" s="156"/>
    </row>
    <row r="233" spans="1:16" ht="28" customHeight="1" x14ac:dyDescent="0.35">
      <c r="A233" s="156"/>
      <c r="B233" s="159"/>
      <c r="C233" s="156"/>
      <c r="D233" s="156"/>
      <c r="E233" s="139"/>
      <c r="F233" s="139"/>
      <c r="G233" s="142"/>
      <c r="H233" s="84" t="s">
        <v>801</v>
      </c>
      <c r="I233" s="87">
        <v>1</v>
      </c>
      <c r="J233" s="88">
        <v>1</v>
      </c>
      <c r="K233" s="96">
        <v>1</v>
      </c>
      <c r="L233" s="88">
        <v>1</v>
      </c>
      <c r="M233" s="89">
        <v>1</v>
      </c>
      <c r="N233" s="90">
        <f t="shared" si="3"/>
        <v>0</v>
      </c>
      <c r="O233" s="156"/>
      <c r="P233" s="156"/>
    </row>
    <row r="234" spans="1:16" ht="22" customHeight="1" x14ac:dyDescent="0.35">
      <c r="A234" s="156"/>
      <c r="B234" s="159"/>
      <c r="C234" s="156"/>
      <c r="D234" s="156"/>
      <c r="E234" s="139"/>
      <c r="F234" s="139"/>
      <c r="G234" s="142"/>
      <c r="H234" s="84" t="s">
        <v>802</v>
      </c>
      <c r="I234" s="87">
        <v>1</v>
      </c>
      <c r="J234" s="88">
        <v>1</v>
      </c>
      <c r="K234" s="89">
        <v>1</v>
      </c>
      <c r="L234" s="88">
        <v>1</v>
      </c>
      <c r="M234" s="89">
        <v>1</v>
      </c>
      <c r="N234" s="90">
        <f t="shared" si="3"/>
        <v>0</v>
      </c>
      <c r="O234" s="156"/>
      <c r="P234" s="156"/>
    </row>
    <row r="235" spans="1:16" ht="28" customHeight="1" x14ac:dyDescent="0.35">
      <c r="A235" s="156"/>
      <c r="B235" s="159"/>
      <c r="C235" s="156"/>
      <c r="D235" s="156"/>
      <c r="E235" s="139"/>
      <c r="F235" s="139"/>
      <c r="G235" s="142"/>
      <c r="H235" s="84" t="s">
        <v>803</v>
      </c>
      <c r="I235" s="87">
        <v>11</v>
      </c>
      <c r="J235" s="88">
        <v>0</v>
      </c>
      <c r="K235" s="96">
        <v>0</v>
      </c>
      <c r="L235" s="88">
        <v>0</v>
      </c>
      <c r="M235" s="89">
        <v>0</v>
      </c>
      <c r="N235" s="90">
        <v>0</v>
      </c>
      <c r="O235" s="156"/>
      <c r="P235" s="156"/>
    </row>
    <row r="236" spans="1:16" ht="41.5" customHeight="1" x14ac:dyDescent="0.35">
      <c r="A236" s="156"/>
      <c r="B236" s="159"/>
      <c r="C236" s="156"/>
      <c r="D236" s="156"/>
      <c r="E236" s="139"/>
      <c r="F236" s="139"/>
      <c r="G236" s="142"/>
      <c r="H236" s="84" t="s">
        <v>804</v>
      </c>
      <c r="I236" s="87">
        <v>282</v>
      </c>
      <c r="J236" s="88">
        <v>0</v>
      </c>
      <c r="K236" s="96">
        <v>0</v>
      </c>
      <c r="L236" s="88">
        <v>0</v>
      </c>
      <c r="M236" s="89">
        <v>0</v>
      </c>
      <c r="N236" s="90">
        <v>0</v>
      </c>
      <c r="O236" s="156"/>
      <c r="P236" s="156"/>
    </row>
    <row r="237" spans="1:16" ht="22.5" customHeight="1" x14ac:dyDescent="0.35">
      <c r="A237" s="156"/>
      <c r="B237" s="159"/>
      <c r="C237" s="156"/>
      <c r="D237" s="157"/>
      <c r="E237" s="140"/>
      <c r="F237" s="140"/>
      <c r="G237" s="143"/>
      <c r="H237" s="84" t="s">
        <v>805</v>
      </c>
      <c r="I237" s="87">
        <v>6000</v>
      </c>
      <c r="J237" s="88">
        <v>0</v>
      </c>
      <c r="K237" s="96">
        <v>0</v>
      </c>
      <c r="L237" s="88">
        <v>0</v>
      </c>
      <c r="M237" s="89">
        <v>0</v>
      </c>
      <c r="N237" s="90">
        <v>0</v>
      </c>
      <c r="O237" s="156"/>
      <c r="P237" s="156"/>
    </row>
    <row r="238" spans="1:16" ht="33.65" customHeight="1" x14ac:dyDescent="0.35">
      <c r="A238" s="156"/>
      <c r="B238" s="159"/>
      <c r="C238" s="156"/>
      <c r="D238" s="155" t="s">
        <v>806</v>
      </c>
      <c r="E238" s="138">
        <v>4834600000</v>
      </c>
      <c r="F238" s="138">
        <v>1450380000</v>
      </c>
      <c r="G238" s="141">
        <v>0.3</v>
      </c>
      <c r="H238" s="84" t="s">
        <v>807</v>
      </c>
      <c r="I238" s="87">
        <v>1</v>
      </c>
      <c r="J238" s="88">
        <v>1</v>
      </c>
      <c r="K238" s="96">
        <v>1</v>
      </c>
      <c r="L238" s="88">
        <v>1</v>
      </c>
      <c r="M238" s="89">
        <v>1</v>
      </c>
      <c r="N238" s="90">
        <f t="shared" si="3"/>
        <v>0</v>
      </c>
      <c r="O238" s="156"/>
      <c r="P238" s="156"/>
    </row>
    <row r="239" spans="1:16" ht="33.65" customHeight="1" x14ac:dyDescent="0.35">
      <c r="A239" s="156"/>
      <c r="B239" s="159"/>
      <c r="C239" s="156"/>
      <c r="D239" s="156"/>
      <c r="E239" s="139"/>
      <c r="F239" s="139"/>
      <c r="G239" s="142"/>
      <c r="H239" s="84" t="s">
        <v>808</v>
      </c>
      <c r="I239" s="87">
        <v>1</v>
      </c>
      <c r="J239" s="88">
        <v>1</v>
      </c>
      <c r="K239" s="96">
        <v>1</v>
      </c>
      <c r="L239" s="88">
        <v>1</v>
      </c>
      <c r="M239" s="89">
        <v>1</v>
      </c>
      <c r="N239" s="90">
        <f t="shared" si="3"/>
        <v>0</v>
      </c>
      <c r="O239" s="156"/>
      <c r="P239" s="156"/>
    </row>
    <row r="240" spans="1:16" x14ac:dyDescent="0.35">
      <c r="A240" s="156"/>
      <c r="B240" s="159"/>
      <c r="C240" s="156"/>
      <c r="D240" s="156"/>
      <c r="E240" s="139"/>
      <c r="F240" s="139"/>
      <c r="G240" s="142"/>
      <c r="H240" s="84" t="s">
        <v>809</v>
      </c>
      <c r="I240" s="87">
        <v>1</v>
      </c>
      <c r="J240" s="88">
        <v>1</v>
      </c>
      <c r="K240" s="89">
        <v>1</v>
      </c>
      <c r="L240" s="88">
        <v>1</v>
      </c>
      <c r="M240" s="89">
        <v>1</v>
      </c>
      <c r="N240" s="90">
        <f t="shared" si="3"/>
        <v>0</v>
      </c>
      <c r="O240" s="156"/>
      <c r="P240" s="156"/>
    </row>
    <row r="241" spans="1:16" ht="30.65" customHeight="1" x14ac:dyDescent="0.35">
      <c r="A241" s="156"/>
      <c r="B241" s="159"/>
      <c r="C241" s="156"/>
      <c r="D241" s="156"/>
      <c r="E241" s="139"/>
      <c r="F241" s="139"/>
      <c r="G241" s="142"/>
      <c r="H241" s="84" t="s">
        <v>810</v>
      </c>
      <c r="I241" s="87">
        <v>142</v>
      </c>
      <c r="J241" s="88">
        <v>0</v>
      </c>
      <c r="K241" s="96">
        <v>0</v>
      </c>
      <c r="L241" s="88">
        <v>0</v>
      </c>
      <c r="M241" s="89">
        <v>0</v>
      </c>
      <c r="N241" s="90">
        <v>0</v>
      </c>
      <c r="O241" s="156"/>
      <c r="P241" s="156"/>
    </row>
    <row r="242" spans="1:16" ht="30.65" customHeight="1" x14ac:dyDescent="0.35">
      <c r="A242" s="156"/>
      <c r="B242" s="159"/>
      <c r="C242" s="156"/>
      <c r="D242" s="156"/>
      <c r="E242" s="139"/>
      <c r="F242" s="139"/>
      <c r="G242" s="142"/>
      <c r="H242" s="84" t="s">
        <v>811</v>
      </c>
      <c r="I242" s="87">
        <v>142</v>
      </c>
      <c r="J242" s="88">
        <v>0</v>
      </c>
      <c r="K242" s="96">
        <v>0</v>
      </c>
      <c r="L242" s="88">
        <v>0</v>
      </c>
      <c r="M242" s="89">
        <v>0</v>
      </c>
      <c r="N242" s="90">
        <v>0</v>
      </c>
      <c r="O242" s="156"/>
      <c r="P242" s="156"/>
    </row>
    <row r="243" spans="1:16" ht="29.15" customHeight="1" x14ac:dyDescent="0.35">
      <c r="A243" s="156"/>
      <c r="B243" s="159"/>
      <c r="C243" s="156"/>
      <c r="D243" s="157"/>
      <c r="E243" s="140"/>
      <c r="F243" s="140"/>
      <c r="G243" s="143"/>
      <c r="H243" s="84" t="s">
        <v>812</v>
      </c>
      <c r="I243" s="87">
        <v>10000</v>
      </c>
      <c r="J243" s="88">
        <v>0</v>
      </c>
      <c r="K243" s="96">
        <v>0</v>
      </c>
      <c r="L243" s="88">
        <v>0</v>
      </c>
      <c r="M243" s="89">
        <v>0</v>
      </c>
      <c r="N243" s="90">
        <v>0</v>
      </c>
      <c r="O243" s="156"/>
      <c r="P243" s="156"/>
    </row>
    <row r="244" spans="1:16" ht="35.15" customHeight="1" x14ac:dyDescent="0.35">
      <c r="A244" s="156"/>
      <c r="B244" s="159"/>
      <c r="C244" s="156"/>
      <c r="D244" s="155" t="s">
        <v>813</v>
      </c>
      <c r="E244" s="138">
        <v>16825449638</v>
      </c>
      <c r="F244" s="138">
        <v>3797571057</v>
      </c>
      <c r="G244" s="141">
        <v>0.22570398644344389</v>
      </c>
      <c r="H244" s="84" t="s">
        <v>814</v>
      </c>
      <c r="I244" s="87">
        <v>1</v>
      </c>
      <c r="J244" s="88">
        <v>1</v>
      </c>
      <c r="K244" s="96">
        <v>1</v>
      </c>
      <c r="L244" s="88">
        <v>1</v>
      </c>
      <c r="M244" s="89">
        <v>1</v>
      </c>
      <c r="N244" s="90">
        <f t="shared" si="3"/>
        <v>0</v>
      </c>
      <c r="O244" s="156"/>
      <c r="P244" s="156"/>
    </row>
    <row r="245" spans="1:16" ht="30" customHeight="1" x14ac:dyDescent="0.35">
      <c r="A245" s="156"/>
      <c r="B245" s="159"/>
      <c r="C245" s="156"/>
      <c r="D245" s="156"/>
      <c r="E245" s="139"/>
      <c r="F245" s="139"/>
      <c r="G245" s="142"/>
      <c r="H245" s="84" t="s">
        <v>815</v>
      </c>
      <c r="I245" s="87">
        <v>1</v>
      </c>
      <c r="J245" s="88">
        <v>1</v>
      </c>
      <c r="K245" s="96">
        <v>1</v>
      </c>
      <c r="L245" s="88">
        <v>1</v>
      </c>
      <c r="M245" s="89">
        <v>1</v>
      </c>
      <c r="N245" s="90">
        <f t="shared" si="3"/>
        <v>0</v>
      </c>
      <c r="O245" s="156"/>
      <c r="P245" s="156"/>
    </row>
    <row r="246" spans="1:16" ht="29.15" customHeight="1" x14ac:dyDescent="0.35">
      <c r="A246" s="156"/>
      <c r="B246" s="159"/>
      <c r="C246" s="156"/>
      <c r="D246" s="156"/>
      <c r="E246" s="139"/>
      <c r="F246" s="139"/>
      <c r="G246" s="142"/>
      <c r="H246" s="84" t="s">
        <v>816</v>
      </c>
      <c r="I246" s="87">
        <v>3</v>
      </c>
      <c r="J246" s="88">
        <v>1</v>
      </c>
      <c r="K246" s="89">
        <v>1</v>
      </c>
      <c r="L246" s="88">
        <v>1</v>
      </c>
      <c r="M246" s="89">
        <v>1</v>
      </c>
      <c r="N246" s="90">
        <f t="shared" si="3"/>
        <v>0</v>
      </c>
      <c r="O246" s="156"/>
      <c r="P246" s="156"/>
    </row>
    <row r="247" spans="1:16" ht="46.5" x14ac:dyDescent="0.35">
      <c r="A247" s="156"/>
      <c r="B247" s="159"/>
      <c r="C247" s="156"/>
      <c r="D247" s="156"/>
      <c r="E247" s="139"/>
      <c r="F247" s="139"/>
      <c r="G247" s="142"/>
      <c r="H247" s="84" t="s">
        <v>817</v>
      </c>
      <c r="I247" s="87">
        <v>412</v>
      </c>
      <c r="J247" s="88">
        <v>1</v>
      </c>
      <c r="K247" s="96">
        <v>1</v>
      </c>
      <c r="L247" s="88">
        <v>1</v>
      </c>
      <c r="M247" s="89">
        <v>1</v>
      </c>
      <c r="N247" s="90">
        <f t="shared" si="3"/>
        <v>0</v>
      </c>
      <c r="O247" s="156"/>
      <c r="P247" s="156"/>
    </row>
    <row r="248" spans="1:16" ht="32.15" customHeight="1" x14ac:dyDescent="0.35">
      <c r="A248" s="156"/>
      <c r="B248" s="159"/>
      <c r="C248" s="156"/>
      <c r="D248" s="157"/>
      <c r="E248" s="140"/>
      <c r="F248" s="140"/>
      <c r="G248" s="143"/>
      <c r="H248" s="84" t="s">
        <v>818</v>
      </c>
      <c r="I248" s="87">
        <v>9091</v>
      </c>
      <c r="J248" s="88">
        <v>1</v>
      </c>
      <c r="K248" s="96">
        <v>1</v>
      </c>
      <c r="L248" s="88">
        <v>1</v>
      </c>
      <c r="M248" s="89">
        <v>1</v>
      </c>
      <c r="N248" s="90">
        <f t="shared" si="3"/>
        <v>0</v>
      </c>
      <c r="O248" s="156"/>
      <c r="P248" s="156"/>
    </row>
    <row r="249" spans="1:16" ht="29.5" customHeight="1" x14ac:dyDescent="0.35">
      <c r="A249" s="156"/>
      <c r="B249" s="159"/>
      <c r="C249" s="156"/>
      <c r="D249" s="155" t="s">
        <v>819</v>
      </c>
      <c r="E249" s="138">
        <v>11000000000</v>
      </c>
      <c r="F249" s="138">
        <v>3849994404</v>
      </c>
      <c r="G249" s="141">
        <v>0.34999949127272728</v>
      </c>
      <c r="H249" s="84" t="s">
        <v>820</v>
      </c>
      <c r="I249" s="87">
        <v>1</v>
      </c>
      <c r="J249" s="88">
        <v>1</v>
      </c>
      <c r="K249" s="96">
        <v>1</v>
      </c>
      <c r="L249" s="88">
        <v>1</v>
      </c>
      <c r="M249" s="89">
        <v>1</v>
      </c>
      <c r="N249" s="90">
        <f t="shared" si="3"/>
        <v>0</v>
      </c>
      <c r="O249" s="156"/>
      <c r="P249" s="156"/>
    </row>
    <row r="250" spans="1:16" ht="29" customHeight="1" x14ac:dyDescent="0.35">
      <c r="A250" s="156"/>
      <c r="B250" s="159"/>
      <c r="C250" s="156"/>
      <c r="D250" s="156"/>
      <c r="E250" s="139"/>
      <c r="F250" s="139"/>
      <c r="G250" s="142"/>
      <c r="H250" s="84" t="s">
        <v>821</v>
      </c>
      <c r="I250" s="87">
        <v>1</v>
      </c>
      <c r="J250" s="88">
        <v>1</v>
      </c>
      <c r="K250" s="89">
        <v>1</v>
      </c>
      <c r="L250" s="88">
        <v>1</v>
      </c>
      <c r="M250" s="89">
        <v>1</v>
      </c>
      <c r="N250" s="90">
        <f t="shared" si="3"/>
        <v>0</v>
      </c>
      <c r="O250" s="156"/>
      <c r="P250" s="156"/>
    </row>
    <row r="251" spans="1:16" ht="28.5" customHeight="1" x14ac:dyDescent="0.35">
      <c r="A251" s="156"/>
      <c r="B251" s="159"/>
      <c r="C251" s="156"/>
      <c r="D251" s="156"/>
      <c r="E251" s="139"/>
      <c r="F251" s="139"/>
      <c r="G251" s="142"/>
      <c r="H251" s="84" t="s">
        <v>822</v>
      </c>
      <c r="I251" s="87">
        <v>1</v>
      </c>
      <c r="J251" s="88">
        <v>1</v>
      </c>
      <c r="K251" s="96">
        <v>1</v>
      </c>
      <c r="L251" s="88">
        <v>1</v>
      </c>
      <c r="M251" s="89">
        <v>1</v>
      </c>
      <c r="N251" s="90">
        <f t="shared" si="3"/>
        <v>0</v>
      </c>
      <c r="O251" s="156"/>
      <c r="P251" s="156"/>
    </row>
    <row r="252" spans="1:16" ht="34.5" customHeight="1" x14ac:dyDescent="0.35">
      <c r="A252" s="156"/>
      <c r="B252" s="159"/>
      <c r="C252" s="156"/>
      <c r="D252" s="157"/>
      <c r="E252" s="140"/>
      <c r="F252" s="140"/>
      <c r="G252" s="143"/>
      <c r="H252" s="84" t="s">
        <v>823</v>
      </c>
      <c r="I252" s="87">
        <v>6800</v>
      </c>
      <c r="J252" s="88">
        <v>0</v>
      </c>
      <c r="K252" s="96">
        <v>0</v>
      </c>
      <c r="L252" s="88">
        <v>0</v>
      </c>
      <c r="M252" s="89">
        <v>0</v>
      </c>
      <c r="N252" s="90">
        <v>0</v>
      </c>
      <c r="O252" s="156"/>
      <c r="P252" s="156"/>
    </row>
    <row r="253" spans="1:16" ht="34.5" customHeight="1" x14ac:dyDescent="0.35">
      <c r="A253" s="156"/>
      <c r="B253" s="159"/>
      <c r="C253" s="156"/>
      <c r="D253" s="91" t="s">
        <v>824</v>
      </c>
      <c r="E253" s="92">
        <v>0</v>
      </c>
      <c r="F253" s="92">
        <v>0</v>
      </c>
      <c r="G253" s="89">
        <v>0</v>
      </c>
      <c r="H253" s="84" t="s">
        <v>825</v>
      </c>
      <c r="I253" s="87">
        <v>5650</v>
      </c>
      <c r="J253" s="88">
        <v>0</v>
      </c>
      <c r="K253" s="96">
        <v>0</v>
      </c>
      <c r="L253" s="88">
        <v>0</v>
      </c>
      <c r="M253" s="89">
        <v>0</v>
      </c>
      <c r="N253" s="90">
        <v>0</v>
      </c>
      <c r="O253" s="156"/>
      <c r="P253" s="156"/>
    </row>
    <row r="254" spans="1:16" ht="34.5" customHeight="1" x14ac:dyDescent="0.35">
      <c r="A254" s="156"/>
      <c r="B254" s="159"/>
      <c r="C254" s="156"/>
      <c r="D254" s="155" t="s">
        <v>826</v>
      </c>
      <c r="E254" s="138">
        <v>6000000000</v>
      </c>
      <c r="F254" s="138">
        <v>0</v>
      </c>
      <c r="G254" s="141">
        <v>0</v>
      </c>
      <c r="H254" s="84" t="s">
        <v>827</v>
      </c>
      <c r="I254" s="87">
        <v>1</v>
      </c>
      <c r="J254" s="88">
        <v>0</v>
      </c>
      <c r="K254" s="96">
        <v>0</v>
      </c>
      <c r="L254" s="88">
        <v>0</v>
      </c>
      <c r="M254" s="89">
        <v>0</v>
      </c>
      <c r="N254" s="90">
        <v>0</v>
      </c>
      <c r="O254" s="156"/>
      <c r="P254" s="156"/>
    </row>
    <row r="255" spans="1:16" ht="34.5" customHeight="1" x14ac:dyDescent="0.35">
      <c r="A255" s="156"/>
      <c r="B255" s="159"/>
      <c r="C255" s="156"/>
      <c r="D255" s="156"/>
      <c r="E255" s="139"/>
      <c r="F255" s="139"/>
      <c r="G255" s="142"/>
      <c r="H255" s="84" t="s">
        <v>828</v>
      </c>
      <c r="I255" s="87">
        <v>1</v>
      </c>
      <c r="J255" s="88">
        <v>0</v>
      </c>
      <c r="K255" s="96">
        <v>0</v>
      </c>
      <c r="L255" s="88">
        <v>0</v>
      </c>
      <c r="M255" s="89">
        <v>0</v>
      </c>
      <c r="N255" s="90">
        <v>0</v>
      </c>
      <c r="O255" s="156"/>
      <c r="P255" s="156"/>
    </row>
    <row r="256" spans="1:16" ht="29.5" customHeight="1" x14ac:dyDescent="0.35">
      <c r="A256" s="156"/>
      <c r="B256" s="159"/>
      <c r="C256" s="156"/>
      <c r="D256" s="156"/>
      <c r="E256" s="139"/>
      <c r="F256" s="139"/>
      <c r="G256" s="142"/>
      <c r="H256" s="84" t="s">
        <v>829</v>
      </c>
      <c r="I256" s="87">
        <v>1</v>
      </c>
      <c r="J256" s="88">
        <v>0</v>
      </c>
      <c r="K256" s="96">
        <v>0</v>
      </c>
      <c r="L256" s="88">
        <v>0</v>
      </c>
      <c r="M256" s="89">
        <v>0</v>
      </c>
      <c r="N256" s="90">
        <v>0</v>
      </c>
      <c r="O256" s="156"/>
      <c r="P256" s="156"/>
    </row>
    <row r="257" spans="1:16" ht="32" customHeight="1" x14ac:dyDescent="0.35">
      <c r="A257" s="156"/>
      <c r="B257" s="159"/>
      <c r="C257" s="156"/>
      <c r="D257" s="156"/>
      <c r="E257" s="139"/>
      <c r="F257" s="139"/>
      <c r="G257" s="142"/>
      <c r="H257" s="84" t="s">
        <v>830</v>
      </c>
      <c r="I257" s="87">
        <v>8</v>
      </c>
      <c r="J257" s="88">
        <v>0</v>
      </c>
      <c r="K257" s="96">
        <v>0</v>
      </c>
      <c r="L257" s="88">
        <v>0</v>
      </c>
      <c r="M257" s="89">
        <v>0</v>
      </c>
      <c r="N257" s="90">
        <v>0</v>
      </c>
      <c r="O257" s="156"/>
      <c r="P257" s="156"/>
    </row>
    <row r="258" spans="1:16" ht="37" customHeight="1" x14ac:dyDescent="0.35">
      <c r="A258" s="157"/>
      <c r="B258" s="160"/>
      <c r="C258" s="157"/>
      <c r="D258" s="157"/>
      <c r="E258" s="140"/>
      <c r="F258" s="140"/>
      <c r="G258" s="143"/>
      <c r="H258" s="84" t="s">
        <v>831</v>
      </c>
      <c r="I258" s="87">
        <v>2400</v>
      </c>
      <c r="J258" s="88">
        <v>0</v>
      </c>
      <c r="K258" s="89">
        <v>0</v>
      </c>
      <c r="L258" s="88">
        <v>0</v>
      </c>
      <c r="M258" s="89">
        <v>0</v>
      </c>
      <c r="N258" s="90">
        <v>0</v>
      </c>
      <c r="O258" s="157"/>
      <c r="P258" s="157"/>
    </row>
    <row r="259" spans="1:16" ht="91" customHeight="1" x14ac:dyDescent="0.35">
      <c r="A259" s="84" t="s">
        <v>76</v>
      </c>
      <c r="B259" s="171" t="s">
        <v>832</v>
      </c>
      <c r="C259" s="84" t="s">
        <v>419</v>
      </c>
      <c r="D259" s="87" t="s">
        <v>297</v>
      </c>
      <c r="E259" s="92" t="s">
        <v>230</v>
      </c>
      <c r="F259" s="92" t="s">
        <v>230</v>
      </c>
      <c r="G259" s="92" t="s">
        <v>230</v>
      </c>
      <c r="H259" s="84" t="s">
        <v>833</v>
      </c>
      <c r="I259" s="87">
        <v>34</v>
      </c>
      <c r="J259" s="88">
        <v>0</v>
      </c>
      <c r="K259" s="96">
        <v>0</v>
      </c>
      <c r="L259" s="88">
        <v>0</v>
      </c>
      <c r="M259" s="89">
        <v>0</v>
      </c>
      <c r="N259" s="90">
        <v>0</v>
      </c>
      <c r="O259" s="87" t="s">
        <v>96</v>
      </c>
      <c r="P259" s="87" t="s">
        <v>228</v>
      </c>
    </row>
    <row r="260" spans="1:16" ht="52.5" customHeight="1" x14ac:dyDescent="0.35">
      <c r="A260" s="155" t="s">
        <v>76</v>
      </c>
      <c r="B260" s="158" t="s">
        <v>834</v>
      </c>
      <c r="C260" s="155" t="s">
        <v>420</v>
      </c>
      <c r="D260" s="87" t="s">
        <v>298</v>
      </c>
      <c r="E260" s="92" t="s">
        <v>230</v>
      </c>
      <c r="F260" s="92" t="s">
        <v>230</v>
      </c>
      <c r="G260" s="92" t="s">
        <v>230</v>
      </c>
      <c r="H260" s="84" t="s">
        <v>835</v>
      </c>
      <c r="I260" s="87">
        <v>44200</v>
      </c>
      <c r="J260" s="88">
        <v>0</v>
      </c>
      <c r="K260" s="96">
        <v>0</v>
      </c>
      <c r="L260" s="88">
        <v>0</v>
      </c>
      <c r="M260" s="89">
        <v>0</v>
      </c>
      <c r="N260" s="90">
        <v>0</v>
      </c>
      <c r="O260" s="155" t="s">
        <v>96</v>
      </c>
      <c r="P260" s="155" t="s">
        <v>228</v>
      </c>
    </row>
    <row r="261" spans="1:16" ht="39" customHeight="1" x14ac:dyDescent="0.35">
      <c r="A261" s="156"/>
      <c r="B261" s="159"/>
      <c r="C261" s="156"/>
      <c r="D261" s="87" t="s">
        <v>299</v>
      </c>
      <c r="E261" s="92" t="s">
        <v>230</v>
      </c>
      <c r="F261" s="92" t="s">
        <v>230</v>
      </c>
      <c r="G261" s="92" t="s">
        <v>230</v>
      </c>
      <c r="H261" s="84" t="s">
        <v>302</v>
      </c>
      <c r="I261" s="87">
        <v>65</v>
      </c>
      <c r="J261" s="88">
        <v>0</v>
      </c>
      <c r="K261" s="89">
        <v>0</v>
      </c>
      <c r="L261" s="88">
        <v>0</v>
      </c>
      <c r="M261" s="89">
        <v>0</v>
      </c>
      <c r="N261" s="90">
        <v>0</v>
      </c>
      <c r="O261" s="156"/>
      <c r="P261" s="156"/>
    </row>
    <row r="262" spans="1:16" ht="32.5" customHeight="1" x14ac:dyDescent="0.35">
      <c r="A262" s="156"/>
      <c r="B262" s="159"/>
      <c r="C262" s="156"/>
      <c r="D262" s="87" t="s">
        <v>300</v>
      </c>
      <c r="E262" s="92" t="s">
        <v>230</v>
      </c>
      <c r="F262" s="92" t="s">
        <v>230</v>
      </c>
      <c r="G262" s="92" t="s">
        <v>230</v>
      </c>
      <c r="H262" s="84" t="s">
        <v>303</v>
      </c>
      <c r="I262" s="87">
        <v>13400</v>
      </c>
      <c r="J262" s="88">
        <v>0</v>
      </c>
      <c r="K262" s="96">
        <v>0</v>
      </c>
      <c r="L262" s="88">
        <v>0</v>
      </c>
      <c r="M262" s="89">
        <v>0</v>
      </c>
      <c r="N262" s="90">
        <v>0</v>
      </c>
      <c r="O262" s="156"/>
      <c r="P262" s="156"/>
    </row>
    <row r="263" spans="1:16" ht="52.5" customHeight="1" x14ac:dyDescent="0.35">
      <c r="A263" s="157"/>
      <c r="B263" s="160"/>
      <c r="C263" s="157"/>
      <c r="D263" s="87" t="s">
        <v>301</v>
      </c>
      <c r="E263" s="92" t="s">
        <v>230</v>
      </c>
      <c r="F263" s="92" t="s">
        <v>230</v>
      </c>
      <c r="G263" s="92" t="s">
        <v>230</v>
      </c>
      <c r="H263" s="84" t="s">
        <v>836</v>
      </c>
      <c r="I263" s="87">
        <v>88.68</v>
      </c>
      <c r="J263" s="88">
        <v>0</v>
      </c>
      <c r="K263" s="96">
        <v>0</v>
      </c>
      <c r="L263" s="88">
        <v>0</v>
      </c>
      <c r="M263" s="89">
        <v>0</v>
      </c>
      <c r="N263" s="90">
        <v>0</v>
      </c>
      <c r="O263" s="157"/>
      <c r="P263" s="157"/>
    </row>
    <row r="264" spans="1:16" ht="63.75" customHeight="1" x14ac:dyDescent="0.35">
      <c r="A264" s="155" t="s">
        <v>126</v>
      </c>
      <c r="B264" s="158" t="s">
        <v>837</v>
      </c>
      <c r="C264" s="155" t="s">
        <v>421</v>
      </c>
      <c r="D264" s="155" t="s">
        <v>838</v>
      </c>
      <c r="E264" s="138" t="s">
        <v>230</v>
      </c>
      <c r="F264" s="138" t="s">
        <v>230</v>
      </c>
      <c r="G264" s="138" t="s">
        <v>230</v>
      </c>
      <c r="H264" s="84" t="s">
        <v>839</v>
      </c>
      <c r="I264" s="87">
        <v>1</v>
      </c>
      <c r="J264" s="88">
        <v>0</v>
      </c>
      <c r="K264" s="96">
        <v>0</v>
      </c>
      <c r="L264" s="88">
        <v>0</v>
      </c>
      <c r="M264" s="89">
        <v>0</v>
      </c>
      <c r="N264" s="90">
        <v>0</v>
      </c>
      <c r="O264" s="155" t="s">
        <v>129</v>
      </c>
      <c r="P264" s="155" t="s">
        <v>248</v>
      </c>
    </row>
    <row r="265" spans="1:16" ht="59.5" customHeight="1" x14ac:dyDescent="0.35">
      <c r="A265" s="156"/>
      <c r="B265" s="159"/>
      <c r="C265" s="156"/>
      <c r="D265" s="156"/>
      <c r="E265" s="139"/>
      <c r="F265" s="139"/>
      <c r="G265" s="139"/>
      <c r="H265" s="84" t="s">
        <v>840</v>
      </c>
      <c r="I265" s="87">
        <v>25</v>
      </c>
      <c r="J265" s="88">
        <v>0</v>
      </c>
      <c r="K265" s="96">
        <v>0</v>
      </c>
      <c r="L265" s="88">
        <v>0</v>
      </c>
      <c r="M265" s="89">
        <v>0</v>
      </c>
      <c r="N265" s="90">
        <v>0</v>
      </c>
      <c r="O265" s="156"/>
      <c r="P265" s="156"/>
    </row>
    <row r="266" spans="1:16" ht="33" customHeight="1" x14ac:dyDescent="0.35">
      <c r="A266" s="156"/>
      <c r="B266" s="159"/>
      <c r="C266" s="156"/>
      <c r="D266" s="156"/>
      <c r="E266" s="139"/>
      <c r="F266" s="139"/>
      <c r="G266" s="139"/>
      <c r="H266" s="84" t="s">
        <v>841</v>
      </c>
      <c r="I266" s="87">
        <v>100</v>
      </c>
      <c r="J266" s="88">
        <v>0</v>
      </c>
      <c r="K266" s="89">
        <v>0</v>
      </c>
      <c r="L266" s="88">
        <v>0</v>
      </c>
      <c r="M266" s="89">
        <v>0</v>
      </c>
      <c r="N266" s="90">
        <v>0</v>
      </c>
      <c r="O266" s="156"/>
      <c r="P266" s="156"/>
    </row>
    <row r="267" spans="1:16" ht="46.5" customHeight="1" x14ac:dyDescent="0.35">
      <c r="A267" s="156"/>
      <c r="B267" s="159"/>
      <c r="C267" s="156"/>
      <c r="D267" s="156"/>
      <c r="E267" s="139"/>
      <c r="F267" s="139"/>
      <c r="G267" s="139"/>
      <c r="H267" s="84" t="s">
        <v>842</v>
      </c>
      <c r="I267" s="87">
        <v>700</v>
      </c>
      <c r="J267" s="88">
        <v>588</v>
      </c>
      <c r="K267" s="96">
        <v>0.84</v>
      </c>
      <c r="L267" s="88">
        <v>588</v>
      </c>
      <c r="M267" s="89">
        <v>0.84</v>
      </c>
      <c r="N267" s="90">
        <f t="shared" ref="N267:N319" si="4">+(J267-L267)/J267</f>
        <v>0</v>
      </c>
      <c r="O267" s="156"/>
      <c r="P267" s="156"/>
    </row>
    <row r="268" spans="1:16" ht="48" customHeight="1" x14ac:dyDescent="0.35">
      <c r="A268" s="156"/>
      <c r="B268" s="159"/>
      <c r="C268" s="156"/>
      <c r="D268" s="156"/>
      <c r="E268" s="139"/>
      <c r="F268" s="139"/>
      <c r="G268" s="139"/>
      <c r="H268" s="84" t="s">
        <v>843</v>
      </c>
      <c r="I268" s="87">
        <v>800</v>
      </c>
      <c r="J268" s="88">
        <v>688</v>
      </c>
      <c r="K268" s="89">
        <v>0.86</v>
      </c>
      <c r="L268" s="88">
        <v>688</v>
      </c>
      <c r="M268" s="89">
        <v>0.86</v>
      </c>
      <c r="N268" s="90">
        <f t="shared" si="4"/>
        <v>0</v>
      </c>
      <c r="O268" s="156"/>
      <c r="P268" s="156"/>
    </row>
    <row r="269" spans="1:16" ht="57" customHeight="1" x14ac:dyDescent="0.35">
      <c r="A269" s="156"/>
      <c r="B269" s="159"/>
      <c r="C269" s="156"/>
      <c r="D269" s="156"/>
      <c r="E269" s="139"/>
      <c r="F269" s="139"/>
      <c r="G269" s="139"/>
      <c r="H269" s="84" t="s">
        <v>844</v>
      </c>
      <c r="I269" s="87">
        <v>1300</v>
      </c>
      <c r="J269" s="88">
        <v>0</v>
      </c>
      <c r="K269" s="96">
        <v>0</v>
      </c>
      <c r="L269" s="88">
        <v>0</v>
      </c>
      <c r="M269" s="89">
        <v>0</v>
      </c>
      <c r="N269" s="90">
        <v>0</v>
      </c>
      <c r="O269" s="156"/>
      <c r="P269" s="156"/>
    </row>
    <row r="270" spans="1:16" ht="70.5" customHeight="1" x14ac:dyDescent="0.35">
      <c r="A270" s="156"/>
      <c r="B270" s="159"/>
      <c r="C270" s="156"/>
      <c r="D270" s="156"/>
      <c r="E270" s="139"/>
      <c r="F270" s="139"/>
      <c r="G270" s="139"/>
      <c r="H270" s="84" t="s">
        <v>845</v>
      </c>
      <c r="I270" s="87">
        <v>2309</v>
      </c>
      <c r="J270" s="88">
        <v>0</v>
      </c>
      <c r="K270" s="96">
        <v>0</v>
      </c>
      <c r="L270" s="88">
        <v>0</v>
      </c>
      <c r="M270" s="89">
        <v>0</v>
      </c>
      <c r="N270" s="90">
        <v>0</v>
      </c>
      <c r="O270" s="156"/>
      <c r="P270" s="156"/>
    </row>
    <row r="271" spans="1:16" ht="63" customHeight="1" x14ac:dyDescent="0.35">
      <c r="A271" s="156"/>
      <c r="B271" s="159"/>
      <c r="C271" s="156"/>
      <c r="D271" s="156"/>
      <c r="E271" s="139"/>
      <c r="F271" s="139"/>
      <c r="G271" s="139"/>
      <c r="H271" s="84" t="s">
        <v>846</v>
      </c>
      <c r="I271" s="87">
        <v>2702</v>
      </c>
      <c r="J271" s="88">
        <v>0</v>
      </c>
      <c r="K271" s="96">
        <v>0</v>
      </c>
      <c r="L271" s="88">
        <v>0</v>
      </c>
      <c r="M271" s="89">
        <v>0</v>
      </c>
      <c r="N271" s="90">
        <v>0</v>
      </c>
      <c r="O271" s="156"/>
      <c r="P271" s="156"/>
    </row>
    <row r="272" spans="1:16" ht="44" customHeight="1" x14ac:dyDescent="0.35">
      <c r="A272" s="156"/>
      <c r="B272" s="159"/>
      <c r="C272" s="156"/>
      <c r="D272" s="156"/>
      <c r="E272" s="139"/>
      <c r="F272" s="139"/>
      <c r="G272" s="139"/>
      <c r="H272" s="84" t="s">
        <v>847</v>
      </c>
      <c r="I272" s="87">
        <v>3000</v>
      </c>
      <c r="J272" s="88">
        <v>0</v>
      </c>
      <c r="K272" s="96">
        <v>0</v>
      </c>
      <c r="L272" s="88">
        <v>0</v>
      </c>
      <c r="M272" s="89">
        <v>0</v>
      </c>
      <c r="N272" s="90">
        <v>0</v>
      </c>
      <c r="O272" s="156"/>
      <c r="P272" s="156"/>
    </row>
    <row r="273" spans="1:16" ht="40.5" customHeight="1" x14ac:dyDescent="0.35">
      <c r="A273" s="156"/>
      <c r="B273" s="159"/>
      <c r="C273" s="156"/>
      <c r="D273" s="156"/>
      <c r="E273" s="139"/>
      <c r="F273" s="139"/>
      <c r="G273" s="139"/>
      <c r="H273" s="84" t="s">
        <v>848</v>
      </c>
      <c r="I273" s="87">
        <v>8497</v>
      </c>
      <c r="J273" s="88">
        <v>0</v>
      </c>
      <c r="K273" s="96">
        <v>0</v>
      </c>
      <c r="L273" s="88">
        <v>0</v>
      </c>
      <c r="M273" s="89">
        <v>0</v>
      </c>
      <c r="N273" s="90">
        <v>0</v>
      </c>
      <c r="O273" s="156"/>
      <c r="P273" s="156"/>
    </row>
    <row r="274" spans="1:16" ht="59.5" customHeight="1" x14ac:dyDescent="0.35">
      <c r="A274" s="156"/>
      <c r="B274" s="159"/>
      <c r="C274" s="156"/>
      <c r="D274" s="156"/>
      <c r="E274" s="139"/>
      <c r="F274" s="139"/>
      <c r="G274" s="139"/>
      <c r="H274" s="84" t="s">
        <v>849</v>
      </c>
      <c r="I274" s="87">
        <v>10000</v>
      </c>
      <c r="J274" s="88">
        <v>0</v>
      </c>
      <c r="K274" s="96">
        <v>0</v>
      </c>
      <c r="L274" s="88">
        <v>0</v>
      </c>
      <c r="M274" s="89">
        <v>0</v>
      </c>
      <c r="N274" s="90">
        <v>0</v>
      </c>
      <c r="O274" s="156"/>
      <c r="P274" s="156"/>
    </row>
    <row r="275" spans="1:16" ht="48.65" customHeight="1" x14ac:dyDescent="0.35">
      <c r="A275" s="156"/>
      <c r="B275" s="159"/>
      <c r="C275" s="156"/>
      <c r="D275" s="156"/>
      <c r="E275" s="139"/>
      <c r="F275" s="139"/>
      <c r="G275" s="139"/>
      <c r="H275" s="84" t="s">
        <v>850</v>
      </c>
      <c r="I275" s="87">
        <v>10100</v>
      </c>
      <c r="J275" s="88">
        <v>0</v>
      </c>
      <c r="K275" s="96">
        <v>0</v>
      </c>
      <c r="L275" s="88">
        <v>0</v>
      </c>
      <c r="M275" s="89">
        <v>0</v>
      </c>
      <c r="N275" s="90">
        <v>0</v>
      </c>
      <c r="O275" s="156"/>
      <c r="P275" s="156"/>
    </row>
    <row r="276" spans="1:16" ht="62" x14ac:dyDescent="0.35">
      <c r="A276" s="156"/>
      <c r="B276" s="159"/>
      <c r="C276" s="156"/>
      <c r="D276" s="157"/>
      <c r="E276" s="140"/>
      <c r="F276" s="140"/>
      <c r="G276" s="140"/>
      <c r="H276" s="84" t="s">
        <v>851</v>
      </c>
      <c r="I276" s="87">
        <v>22815</v>
      </c>
      <c r="J276" s="88">
        <v>0</v>
      </c>
      <c r="K276" s="96">
        <v>0</v>
      </c>
      <c r="L276" s="88">
        <v>0</v>
      </c>
      <c r="M276" s="89">
        <v>0</v>
      </c>
      <c r="N276" s="90">
        <v>0</v>
      </c>
      <c r="O276" s="156"/>
      <c r="P276" s="156"/>
    </row>
    <row r="277" spans="1:16" ht="28" customHeight="1" x14ac:dyDescent="0.35">
      <c r="A277" s="156"/>
      <c r="B277" s="159"/>
      <c r="C277" s="156"/>
      <c r="D277" s="155" t="s">
        <v>304</v>
      </c>
      <c r="E277" s="138" t="s">
        <v>230</v>
      </c>
      <c r="F277" s="138" t="s">
        <v>230</v>
      </c>
      <c r="G277" s="138" t="s">
        <v>230</v>
      </c>
      <c r="H277" s="84" t="s">
        <v>852</v>
      </c>
      <c r="I277" s="87">
        <v>6</v>
      </c>
      <c r="J277" s="88">
        <v>0</v>
      </c>
      <c r="K277" s="89">
        <v>0</v>
      </c>
      <c r="L277" s="88">
        <v>0</v>
      </c>
      <c r="M277" s="89">
        <v>0</v>
      </c>
      <c r="N277" s="90">
        <v>0</v>
      </c>
      <c r="O277" s="156"/>
      <c r="P277" s="156"/>
    </row>
    <row r="278" spans="1:16" ht="46" customHeight="1" x14ac:dyDescent="0.35">
      <c r="A278" s="156"/>
      <c r="B278" s="159"/>
      <c r="C278" s="156"/>
      <c r="D278" s="156"/>
      <c r="E278" s="139"/>
      <c r="F278" s="139"/>
      <c r="G278" s="139"/>
      <c r="H278" s="84" t="s">
        <v>853</v>
      </c>
      <c r="I278" s="87">
        <v>40</v>
      </c>
      <c r="J278" s="88">
        <v>0</v>
      </c>
      <c r="K278" s="89">
        <v>0</v>
      </c>
      <c r="L278" s="88">
        <v>0</v>
      </c>
      <c r="M278" s="89">
        <v>0</v>
      </c>
      <c r="N278" s="90">
        <v>0</v>
      </c>
      <c r="O278" s="156"/>
      <c r="P278" s="156"/>
    </row>
    <row r="279" spans="1:16" ht="33" customHeight="1" x14ac:dyDescent="0.35">
      <c r="A279" s="156"/>
      <c r="B279" s="159"/>
      <c r="C279" s="156"/>
      <c r="D279" s="156"/>
      <c r="E279" s="139"/>
      <c r="F279" s="139"/>
      <c r="G279" s="139"/>
      <c r="H279" s="84" t="s">
        <v>854</v>
      </c>
      <c r="I279" s="87">
        <v>100</v>
      </c>
      <c r="J279" s="88">
        <v>0</v>
      </c>
      <c r="K279" s="89">
        <v>0</v>
      </c>
      <c r="L279" s="88">
        <v>0</v>
      </c>
      <c r="M279" s="89">
        <v>0</v>
      </c>
      <c r="N279" s="90">
        <v>0</v>
      </c>
      <c r="O279" s="156"/>
      <c r="P279" s="156"/>
    </row>
    <row r="280" spans="1:16" ht="47" customHeight="1" x14ac:dyDescent="0.35">
      <c r="A280" s="156"/>
      <c r="B280" s="159"/>
      <c r="C280" s="156"/>
      <c r="D280" s="156"/>
      <c r="E280" s="139"/>
      <c r="F280" s="139"/>
      <c r="G280" s="139"/>
      <c r="H280" s="84" t="s">
        <v>855</v>
      </c>
      <c r="I280" s="87">
        <v>600</v>
      </c>
      <c r="J280" s="88">
        <v>0</v>
      </c>
      <c r="K280" s="96">
        <v>0</v>
      </c>
      <c r="L280" s="88">
        <v>0</v>
      </c>
      <c r="M280" s="89">
        <v>0</v>
      </c>
      <c r="N280" s="90">
        <v>0</v>
      </c>
      <c r="O280" s="156"/>
      <c r="P280" s="156"/>
    </row>
    <row r="281" spans="1:16" ht="48" customHeight="1" x14ac:dyDescent="0.35">
      <c r="A281" s="156"/>
      <c r="B281" s="159"/>
      <c r="C281" s="156"/>
      <c r="D281" s="157"/>
      <c r="E281" s="140"/>
      <c r="F281" s="140"/>
      <c r="G281" s="140"/>
      <c r="H281" s="84" t="s">
        <v>856</v>
      </c>
      <c r="I281" s="87">
        <v>2200</v>
      </c>
      <c r="J281" s="88">
        <v>0</v>
      </c>
      <c r="K281" s="96">
        <v>0</v>
      </c>
      <c r="L281" s="88">
        <v>0</v>
      </c>
      <c r="M281" s="89">
        <v>0</v>
      </c>
      <c r="N281" s="90">
        <v>0</v>
      </c>
      <c r="O281" s="156"/>
      <c r="P281" s="156"/>
    </row>
    <row r="282" spans="1:16" ht="140.5" customHeight="1" x14ac:dyDescent="0.35">
      <c r="A282" s="157"/>
      <c r="B282" s="160"/>
      <c r="C282" s="157"/>
      <c r="D282" s="92" t="s">
        <v>857</v>
      </c>
      <c r="E282" s="92" t="s">
        <v>230</v>
      </c>
      <c r="F282" s="92" t="s">
        <v>230</v>
      </c>
      <c r="G282" s="92" t="s">
        <v>230</v>
      </c>
      <c r="H282" s="84" t="s">
        <v>858</v>
      </c>
      <c r="I282" s="87">
        <v>17634</v>
      </c>
      <c r="J282" s="88">
        <v>0</v>
      </c>
      <c r="K282" s="96">
        <v>0</v>
      </c>
      <c r="L282" s="88">
        <v>0</v>
      </c>
      <c r="M282" s="89">
        <v>0</v>
      </c>
      <c r="N282" s="90">
        <v>0</v>
      </c>
      <c r="O282" s="157"/>
      <c r="P282" s="157"/>
    </row>
    <row r="283" spans="1:16" ht="62" customHeight="1" x14ac:dyDescent="0.35">
      <c r="A283" s="155" t="s">
        <v>126</v>
      </c>
      <c r="B283" s="158" t="s">
        <v>859</v>
      </c>
      <c r="C283" s="155" t="s">
        <v>422</v>
      </c>
      <c r="D283" s="155" t="s">
        <v>860</v>
      </c>
      <c r="E283" s="138">
        <v>8000000800</v>
      </c>
      <c r="F283" s="138">
        <v>0</v>
      </c>
      <c r="G283" s="141">
        <v>0</v>
      </c>
      <c r="H283" s="84" t="s">
        <v>306</v>
      </c>
      <c r="I283" s="87">
        <v>1</v>
      </c>
      <c r="J283" s="88">
        <v>0</v>
      </c>
      <c r="K283" s="89">
        <v>0</v>
      </c>
      <c r="L283" s="88">
        <v>0</v>
      </c>
      <c r="M283" s="89">
        <v>0</v>
      </c>
      <c r="N283" s="90">
        <v>0</v>
      </c>
      <c r="O283" s="155" t="s">
        <v>134</v>
      </c>
      <c r="P283" s="155" t="s">
        <v>295</v>
      </c>
    </row>
    <row r="284" spans="1:16" ht="24.65" customHeight="1" x14ac:dyDescent="0.35">
      <c r="A284" s="156"/>
      <c r="B284" s="159"/>
      <c r="C284" s="156"/>
      <c r="D284" s="156"/>
      <c r="E284" s="139"/>
      <c r="F284" s="139"/>
      <c r="G284" s="142"/>
      <c r="H284" s="84" t="s">
        <v>307</v>
      </c>
      <c r="I284" s="87">
        <v>1</v>
      </c>
      <c r="J284" s="88">
        <v>0</v>
      </c>
      <c r="K284" s="96">
        <v>0</v>
      </c>
      <c r="L284" s="88">
        <v>0</v>
      </c>
      <c r="M284" s="96">
        <v>0</v>
      </c>
      <c r="N284" s="90">
        <v>0</v>
      </c>
      <c r="O284" s="156"/>
      <c r="P284" s="156"/>
    </row>
    <row r="285" spans="1:16" ht="24.65" customHeight="1" x14ac:dyDescent="0.35">
      <c r="A285" s="156"/>
      <c r="B285" s="159"/>
      <c r="C285" s="156"/>
      <c r="D285" s="156"/>
      <c r="E285" s="139"/>
      <c r="F285" s="139"/>
      <c r="G285" s="142"/>
      <c r="H285" s="84" t="s">
        <v>308</v>
      </c>
      <c r="I285" s="87">
        <v>1</v>
      </c>
      <c r="J285" s="88">
        <v>0</v>
      </c>
      <c r="K285" s="96">
        <v>0</v>
      </c>
      <c r="L285" s="88">
        <v>0</v>
      </c>
      <c r="M285" s="89">
        <v>0</v>
      </c>
      <c r="N285" s="90">
        <v>0</v>
      </c>
      <c r="O285" s="156"/>
      <c r="P285" s="156"/>
    </row>
    <row r="286" spans="1:16" ht="36.5" customHeight="1" x14ac:dyDescent="0.35">
      <c r="A286" s="156"/>
      <c r="B286" s="159"/>
      <c r="C286" s="156"/>
      <c r="D286" s="156"/>
      <c r="E286" s="139"/>
      <c r="F286" s="139"/>
      <c r="G286" s="142"/>
      <c r="H286" s="84" t="s">
        <v>305</v>
      </c>
      <c r="I286" s="87">
        <v>1</v>
      </c>
      <c r="J286" s="88">
        <v>0</v>
      </c>
      <c r="K286" s="96">
        <v>0</v>
      </c>
      <c r="L286" s="88">
        <v>0</v>
      </c>
      <c r="M286" s="89">
        <v>0</v>
      </c>
      <c r="N286" s="90">
        <v>0</v>
      </c>
      <c r="O286" s="156"/>
      <c r="P286" s="156"/>
    </row>
    <row r="287" spans="1:16" ht="27.5" customHeight="1" x14ac:dyDescent="0.35">
      <c r="A287" s="156"/>
      <c r="B287" s="159"/>
      <c r="C287" s="156"/>
      <c r="D287" s="157"/>
      <c r="E287" s="140"/>
      <c r="F287" s="140"/>
      <c r="G287" s="143"/>
      <c r="H287" s="84" t="s">
        <v>309</v>
      </c>
      <c r="I287" s="87">
        <v>15000</v>
      </c>
      <c r="J287" s="88">
        <v>0</v>
      </c>
      <c r="K287" s="96">
        <v>0</v>
      </c>
      <c r="L287" s="88">
        <v>0</v>
      </c>
      <c r="M287" s="89">
        <v>0</v>
      </c>
      <c r="N287" s="90">
        <v>0</v>
      </c>
      <c r="O287" s="156"/>
      <c r="P287" s="156"/>
    </row>
    <row r="288" spans="1:16" ht="31" customHeight="1" x14ac:dyDescent="0.35">
      <c r="A288" s="156"/>
      <c r="B288" s="159"/>
      <c r="C288" s="156"/>
      <c r="D288" s="155" t="s">
        <v>423</v>
      </c>
      <c r="E288" s="138">
        <v>4607537200</v>
      </c>
      <c r="F288" s="138">
        <v>0</v>
      </c>
      <c r="G288" s="141">
        <v>0</v>
      </c>
      <c r="H288" s="84" t="s">
        <v>312</v>
      </c>
      <c r="I288" s="87">
        <v>1</v>
      </c>
      <c r="J288" s="88">
        <v>0</v>
      </c>
      <c r="K288" s="96">
        <v>0</v>
      </c>
      <c r="L288" s="88">
        <v>0</v>
      </c>
      <c r="M288" s="89">
        <v>0</v>
      </c>
      <c r="N288" s="90">
        <v>0</v>
      </c>
      <c r="O288" s="156"/>
      <c r="P288" s="156"/>
    </row>
    <row r="289" spans="1:16" x14ac:dyDescent="0.35">
      <c r="A289" s="156"/>
      <c r="B289" s="159"/>
      <c r="C289" s="156"/>
      <c r="D289" s="156"/>
      <c r="E289" s="139"/>
      <c r="F289" s="139"/>
      <c r="G289" s="142"/>
      <c r="H289" s="84" t="s">
        <v>311</v>
      </c>
      <c r="I289" s="87">
        <v>1</v>
      </c>
      <c r="J289" s="88">
        <v>0</v>
      </c>
      <c r="K289" s="96">
        <v>0</v>
      </c>
      <c r="L289" s="88">
        <v>0</v>
      </c>
      <c r="M289" s="89">
        <v>0</v>
      </c>
      <c r="N289" s="90">
        <v>0</v>
      </c>
      <c r="O289" s="156"/>
      <c r="P289" s="156"/>
    </row>
    <row r="290" spans="1:16" ht="15" customHeight="1" x14ac:dyDescent="0.35">
      <c r="A290" s="156"/>
      <c r="B290" s="159"/>
      <c r="C290" s="156"/>
      <c r="D290" s="156"/>
      <c r="E290" s="139"/>
      <c r="F290" s="139"/>
      <c r="G290" s="142"/>
      <c r="H290" s="84" t="s">
        <v>310</v>
      </c>
      <c r="I290" s="87">
        <v>1</v>
      </c>
      <c r="J290" s="88">
        <v>0</v>
      </c>
      <c r="K290" s="96">
        <v>0</v>
      </c>
      <c r="L290" s="88">
        <v>0</v>
      </c>
      <c r="M290" s="89">
        <v>0</v>
      </c>
      <c r="N290" s="90">
        <v>0</v>
      </c>
      <c r="O290" s="156"/>
      <c r="P290" s="156"/>
    </row>
    <row r="291" spans="1:16" ht="15" customHeight="1" x14ac:dyDescent="0.35">
      <c r="A291" s="156"/>
      <c r="B291" s="159"/>
      <c r="C291" s="156"/>
      <c r="D291" s="156"/>
      <c r="E291" s="139"/>
      <c r="F291" s="139"/>
      <c r="G291" s="142"/>
      <c r="H291" s="84" t="s">
        <v>861</v>
      </c>
      <c r="I291" s="87">
        <v>542726</v>
      </c>
      <c r="J291" s="88">
        <v>0</v>
      </c>
      <c r="K291" s="96">
        <v>0</v>
      </c>
      <c r="L291" s="88">
        <v>0</v>
      </c>
      <c r="M291" s="89">
        <v>0</v>
      </c>
      <c r="N291" s="90">
        <v>0</v>
      </c>
      <c r="O291" s="156"/>
      <c r="P291" s="156"/>
    </row>
    <row r="292" spans="1:16" ht="50.15" customHeight="1" x14ac:dyDescent="0.35">
      <c r="A292" s="156"/>
      <c r="B292" s="159"/>
      <c r="C292" s="156"/>
      <c r="D292" s="157"/>
      <c r="E292" s="140"/>
      <c r="F292" s="140"/>
      <c r="G292" s="143"/>
      <c r="H292" s="84" t="s">
        <v>862</v>
      </c>
      <c r="I292" s="87">
        <v>550000</v>
      </c>
      <c r="J292" s="88">
        <v>0</v>
      </c>
      <c r="K292" s="96">
        <v>0</v>
      </c>
      <c r="L292" s="88">
        <v>0</v>
      </c>
      <c r="M292" s="89">
        <v>0</v>
      </c>
      <c r="N292" s="90">
        <v>0</v>
      </c>
      <c r="O292" s="156"/>
      <c r="P292" s="156"/>
    </row>
    <row r="293" spans="1:16" ht="39" customHeight="1" x14ac:dyDescent="0.35">
      <c r="A293" s="156"/>
      <c r="B293" s="159"/>
      <c r="C293" s="156"/>
      <c r="D293" s="155" t="s">
        <v>863</v>
      </c>
      <c r="E293" s="138">
        <v>2604492000</v>
      </c>
      <c r="F293" s="138">
        <v>0</v>
      </c>
      <c r="G293" s="141">
        <v>0</v>
      </c>
      <c r="H293" s="84" t="s">
        <v>315</v>
      </c>
      <c r="I293" s="87">
        <v>1</v>
      </c>
      <c r="J293" s="88">
        <v>0</v>
      </c>
      <c r="K293" s="89">
        <v>0</v>
      </c>
      <c r="L293" s="88">
        <v>0</v>
      </c>
      <c r="M293" s="89">
        <v>0</v>
      </c>
      <c r="N293" s="90">
        <v>0</v>
      </c>
      <c r="O293" s="156"/>
      <c r="P293" s="156"/>
    </row>
    <row r="294" spans="1:16" ht="25.5" customHeight="1" x14ac:dyDescent="0.35">
      <c r="A294" s="156"/>
      <c r="B294" s="159"/>
      <c r="C294" s="156"/>
      <c r="D294" s="156"/>
      <c r="E294" s="139"/>
      <c r="F294" s="139"/>
      <c r="G294" s="142"/>
      <c r="H294" s="84" t="s">
        <v>314</v>
      </c>
      <c r="I294" s="87">
        <v>1</v>
      </c>
      <c r="J294" s="88">
        <v>0</v>
      </c>
      <c r="K294" s="89">
        <v>0</v>
      </c>
      <c r="L294" s="88">
        <v>0</v>
      </c>
      <c r="M294" s="89">
        <v>0</v>
      </c>
      <c r="N294" s="90">
        <v>0</v>
      </c>
      <c r="O294" s="156" t="s">
        <v>134</v>
      </c>
      <c r="P294" s="156" t="s">
        <v>249</v>
      </c>
    </row>
    <row r="295" spans="1:16" ht="15" customHeight="1" x14ac:dyDescent="0.35">
      <c r="A295" s="156"/>
      <c r="B295" s="159"/>
      <c r="C295" s="156"/>
      <c r="D295" s="156"/>
      <c r="E295" s="139"/>
      <c r="F295" s="139"/>
      <c r="G295" s="142"/>
      <c r="H295" s="84" t="s">
        <v>313</v>
      </c>
      <c r="I295" s="87">
        <v>1</v>
      </c>
      <c r="J295" s="88">
        <v>0</v>
      </c>
      <c r="K295" s="89">
        <v>0</v>
      </c>
      <c r="L295" s="88">
        <v>0</v>
      </c>
      <c r="M295" s="89">
        <v>0</v>
      </c>
      <c r="N295" s="90">
        <v>0</v>
      </c>
      <c r="O295" s="156"/>
      <c r="P295" s="156"/>
    </row>
    <row r="296" spans="1:16" ht="58.5" customHeight="1" x14ac:dyDescent="0.35">
      <c r="A296" s="156"/>
      <c r="B296" s="159"/>
      <c r="C296" s="156"/>
      <c r="D296" s="157"/>
      <c r="E296" s="140"/>
      <c r="F296" s="140"/>
      <c r="G296" s="143"/>
      <c r="H296" s="84" t="s">
        <v>864</v>
      </c>
      <c r="I296" s="87">
        <v>550</v>
      </c>
      <c r="J296" s="88">
        <v>0</v>
      </c>
      <c r="K296" s="89">
        <v>0</v>
      </c>
      <c r="L296" s="88">
        <v>0</v>
      </c>
      <c r="M296" s="89">
        <v>0</v>
      </c>
      <c r="N296" s="90">
        <v>0</v>
      </c>
      <c r="O296" s="156"/>
      <c r="P296" s="156"/>
    </row>
    <row r="297" spans="1:16" ht="15" customHeight="1" x14ac:dyDescent="0.35">
      <c r="A297" s="156"/>
      <c r="B297" s="159"/>
      <c r="C297" s="156"/>
      <c r="D297" s="155" t="s">
        <v>865</v>
      </c>
      <c r="E297" s="138">
        <v>500000000</v>
      </c>
      <c r="F297" s="138">
        <v>0</v>
      </c>
      <c r="G297" s="141">
        <v>0</v>
      </c>
      <c r="H297" s="84" t="s">
        <v>316</v>
      </c>
      <c r="I297" s="87">
        <v>1</v>
      </c>
      <c r="J297" s="88">
        <v>0</v>
      </c>
      <c r="K297" s="89">
        <v>0</v>
      </c>
      <c r="L297" s="88">
        <v>0</v>
      </c>
      <c r="M297" s="89">
        <v>0</v>
      </c>
      <c r="N297" s="90">
        <v>0</v>
      </c>
      <c r="O297" s="156"/>
      <c r="P297" s="156"/>
    </row>
    <row r="298" spans="1:16" ht="22.5" customHeight="1" x14ac:dyDescent="0.35">
      <c r="A298" s="156"/>
      <c r="B298" s="159"/>
      <c r="C298" s="156"/>
      <c r="D298" s="156"/>
      <c r="E298" s="139"/>
      <c r="F298" s="139"/>
      <c r="G298" s="142"/>
      <c r="H298" s="84" t="s">
        <v>317</v>
      </c>
      <c r="I298" s="87">
        <v>1</v>
      </c>
      <c r="J298" s="88">
        <v>0</v>
      </c>
      <c r="K298" s="89">
        <v>0</v>
      </c>
      <c r="L298" s="88">
        <v>0</v>
      </c>
      <c r="M298" s="89">
        <v>0</v>
      </c>
      <c r="N298" s="90">
        <v>0</v>
      </c>
      <c r="O298" s="156"/>
      <c r="P298" s="156"/>
    </row>
    <row r="299" spans="1:16" ht="16" customHeight="1" x14ac:dyDescent="0.35">
      <c r="A299" s="156"/>
      <c r="B299" s="159"/>
      <c r="C299" s="156"/>
      <c r="D299" s="156"/>
      <c r="E299" s="139"/>
      <c r="F299" s="139"/>
      <c r="G299" s="142"/>
      <c r="H299" s="84" t="s">
        <v>318</v>
      </c>
      <c r="I299" s="87">
        <v>1</v>
      </c>
      <c r="J299" s="88">
        <v>0</v>
      </c>
      <c r="K299" s="89">
        <v>0</v>
      </c>
      <c r="L299" s="88">
        <v>0</v>
      </c>
      <c r="M299" s="89">
        <v>0</v>
      </c>
      <c r="N299" s="90">
        <v>0</v>
      </c>
      <c r="O299" s="156"/>
      <c r="P299" s="156"/>
    </row>
    <row r="300" spans="1:16" ht="63.5" customHeight="1" x14ac:dyDescent="0.35">
      <c r="A300" s="156"/>
      <c r="B300" s="159"/>
      <c r="C300" s="156"/>
      <c r="D300" s="157"/>
      <c r="E300" s="140"/>
      <c r="F300" s="140"/>
      <c r="G300" s="143"/>
      <c r="H300" s="84" t="s">
        <v>866</v>
      </c>
      <c r="I300" s="87">
        <v>3</v>
      </c>
      <c r="J300" s="88">
        <v>0</v>
      </c>
      <c r="K300" s="89">
        <v>0</v>
      </c>
      <c r="L300" s="88">
        <v>0</v>
      </c>
      <c r="M300" s="89">
        <v>0</v>
      </c>
      <c r="N300" s="90">
        <v>0</v>
      </c>
      <c r="O300" s="156"/>
      <c r="P300" s="156"/>
    </row>
    <row r="301" spans="1:16" ht="37.5" customHeight="1" x14ac:dyDescent="0.35">
      <c r="A301" s="156"/>
      <c r="B301" s="159"/>
      <c r="C301" s="156"/>
      <c r="D301" s="155" t="s">
        <v>319</v>
      </c>
      <c r="E301" s="138">
        <v>10888575827</v>
      </c>
      <c r="F301" s="138">
        <v>8182654055</v>
      </c>
      <c r="G301" s="141">
        <v>0.75148983531067248</v>
      </c>
      <c r="H301" s="84" t="s">
        <v>867</v>
      </c>
      <c r="I301" s="87">
        <v>100</v>
      </c>
      <c r="J301" s="88">
        <v>0</v>
      </c>
      <c r="K301" s="89">
        <v>0</v>
      </c>
      <c r="L301" s="88">
        <v>0</v>
      </c>
      <c r="M301" s="89">
        <v>0</v>
      </c>
      <c r="N301" s="90">
        <v>0</v>
      </c>
      <c r="O301" s="156"/>
      <c r="P301" s="156"/>
    </row>
    <row r="302" spans="1:16" ht="35.25" customHeight="1" x14ac:dyDescent="0.35">
      <c r="A302" s="156"/>
      <c r="B302" s="159"/>
      <c r="C302" s="156"/>
      <c r="D302" s="156"/>
      <c r="E302" s="139"/>
      <c r="F302" s="139"/>
      <c r="G302" s="142"/>
      <c r="H302" s="84" t="s">
        <v>868</v>
      </c>
      <c r="I302" s="87">
        <v>100</v>
      </c>
      <c r="J302" s="88">
        <v>0</v>
      </c>
      <c r="K302" s="89">
        <v>0</v>
      </c>
      <c r="L302" s="88">
        <v>0</v>
      </c>
      <c r="M302" s="89">
        <v>0</v>
      </c>
      <c r="N302" s="90">
        <v>0</v>
      </c>
      <c r="O302" s="156"/>
      <c r="P302" s="156"/>
    </row>
    <row r="303" spans="1:16" ht="36.65" customHeight="1" x14ac:dyDescent="0.35">
      <c r="A303" s="156"/>
      <c r="B303" s="159"/>
      <c r="C303" s="156"/>
      <c r="D303" s="157"/>
      <c r="E303" s="140"/>
      <c r="F303" s="140"/>
      <c r="G303" s="143"/>
      <c r="H303" s="84" t="s">
        <v>320</v>
      </c>
      <c r="I303" s="87">
        <v>90000</v>
      </c>
      <c r="J303" s="88">
        <v>0</v>
      </c>
      <c r="K303" s="89">
        <v>0</v>
      </c>
      <c r="L303" s="88">
        <v>0</v>
      </c>
      <c r="M303" s="89">
        <v>0</v>
      </c>
      <c r="N303" s="90">
        <v>0</v>
      </c>
      <c r="O303" s="156"/>
      <c r="P303" s="156"/>
    </row>
    <row r="304" spans="1:16" ht="36.65" customHeight="1" x14ac:dyDescent="0.35">
      <c r="A304" s="156"/>
      <c r="B304" s="159"/>
      <c r="C304" s="156"/>
      <c r="D304" s="155" t="s">
        <v>869</v>
      </c>
      <c r="E304" s="138">
        <v>2000000000</v>
      </c>
      <c r="F304" s="138">
        <v>2000000000</v>
      </c>
      <c r="G304" s="141">
        <v>1</v>
      </c>
      <c r="H304" s="84" t="s">
        <v>870</v>
      </c>
      <c r="I304" s="87">
        <v>1</v>
      </c>
      <c r="J304" s="88">
        <v>0</v>
      </c>
      <c r="K304" s="89">
        <v>0</v>
      </c>
      <c r="L304" s="88">
        <v>0</v>
      </c>
      <c r="M304" s="89">
        <v>0</v>
      </c>
      <c r="N304" s="90">
        <v>0</v>
      </c>
      <c r="O304" s="156"/>
      <c r="P304" s="156"/>
    </row>
    <row r="305" spans="1:16" ht="36.65" customHeight="1" x14ac:dyDescent="0.35">
      <c r="A305" s="156"/>
      <c r="B305" s="159"/>
      <c r="C305" s="156"/>
      <c r="D305" s="156"/>
      <c r="E305" s="139"/>
      <c r="F305" s="139"/>
      <c r="G305" s="142"/>
      <c r="H305" s="84" t="s">
        <v>871</v>
      </c>
      <c r="I305" s="87">
        <v>1</v>
      </c>
      <c r="J305" s="88">
        <v>0</v>
      </c>
      <c r="K305" s="89">
        <v>0</v>
      </c>
      <c r="L305" s="88">
        <v>0</v>
      </c>
      <c r="M305" s="89">
        <v>0</v>
      </c>
      <c r="N305" s="90">
        <v>0</v>
      </c>
      <c r="O305" s="156"/>
      <c r="P305" s="156"/>
    </row>
    <row r="306" spans="1:16" ht="36.65" customHeight="1" x14ac:dyDescent="0.35">
      <c r="A306" s="156"/>
      <c r="B306" s="159"/>
      <c r="C306" s="156"/>
      <c r="D306" s="156"/>
      <c r="E306" s="139"/>
      <c r="F306" s="139"/>
      <c r="G306" s="142"/>
      <c r="H306" s="84" t="s">
        <v>424</v>
      </c>
      <c r="I306" s="87">
        <v>1</v>
      </c>
      <c r="J306" s="88">
        <v>0</v>
      </c>
      <c r="K306" s="89">
        <v>0</v>
      </c>
      <c r="L306" s="88">
        <v>0</v>
      </c>
      <c r="M306" s="89">
        <v>0</v>
      </c>
      <c r="N306" s="90">
        <v>0</v>
      </c>
      <c r="O306" s="156"/>
      <c r="P306" s="156"/>
    </row>
    <row r="307" spans="1:16" ht="36.65" customHeight="1" x14ac:dyDescent="0.35">
      <c r="A307" s="156"/>
      <c r="B307" s="159"/>
      <c r="C307" s="156"/>
      <c r="D307" s="157"/>
      <c r="E307" s="140"/>
      <c r="F307" s="140"/>
      <c r="G307" s="143"/>
      <c r="H307" s="84" t="s">
        <v>425</v>
      </c>
      <c r="I307" s="87">
        <v>1</v>
      </c>
      <c r="J307" s="88">
        <v>0</v>
      </c>
      <c r="K307" s="89">
        <v>0</v>
      </c>
      <c r="L307" s="88">
        <v>0</v>
      </c>
      <c r="M307" s="89">
        <v>0</v>
      </c>
      <c r="N307" s="90">
        <v>0</v>
      </c>
      <c r="O307" s="156"/>
      <c r="P307" s="156"/>
    </row>
    <row r="308" spans="1:16" ht="36.65" customHeight="1" x14ac:dyDescent="0.35">
      <c r="A308" s="156"/>
      <c r="B308" s="159"/>
      <c r="C308" s="156"/>
      <c r="D308" s="155" t="s">
        <v>872</v>
      </c>
      <c r="E308" s="138">
        <v>15000000000</v>
      </c>
      <c r="F308" s="138">
        <v>0</v>
      </c>
      <c r="G308" s="141">
        <v>0</v>
      </c>
      <c r="H308" s="84" t="s">
        <v>873</v>
      </c>
      <c r="I308" s="87">
        <v>1</v>
      </c>
      <c r="J308" s="88">
        <v>0</v>
      </c>
      <c r="K308" s="89">
        <v>0</v>
      </c>
      <c r="L308" s="88">
        <v>0</v>
      </c>
      <c r="M308" s="89">
        <v>0</v>
      </c>
      <c r="N308" s="90">
        <v>0</v>
      </c>
      <c r="O308" s="156"/>
      <c r="P308" s="156"/>
    </row>
    <row r="309" spans="1:16" ht="36.65" customHeight="1" x14ac:dyDescent="0.35">
      <c r="A309" s="156"/>
      <c r="B309" s="159"/>
      <c r="C309" s="156"/>
      <c r="D309" s="156"/>
      <c r="E309" s="139"/>
      <c r="F309" s="139"/>
      <c r="G309" s="142"/>
      <c r="H309" s="84" t="s">
        <v>874</v>
      </c>
      <c r="I309" s="87">
        <v>1</v>
      </c>
      <c r="J309" s="88">
        <v>0</v>
      </c>
      <c r="K309" s="89">
        <v>0</v>
      </c>
      <c r="L309" s="88">
        <v>0</v>
      </c>
      <c r="M309" s="89">
        <v>0</v>
      </c>
      <c r="N309" s="90">
        <v>0</v>
      </c>
      <c r="O309" s="156"/>
      <c r="P309" s="156"/>
    </row>
    <row r="310" spans="1:16" ht="36.65" customHeight="1" x14ac:dyDescent="0.35">
      <c r="A310" s="156"/>
      <c r="B310" s="159"/>
      <c r="C310" s="156"/>
      <c r="D310" s="156"/>
      <c r="E310" s="139"/>
      <c r="F310" s="139"/>
      <c r="G310" s="142"/>
      <c r="H310" s="84" t="s">
        <v>875</v>
      </c>
      <c r="I310" s="87">
        <v>1</v>
      </c>
      <c r="J310" s="88">
        <v>0</v>
      </c>
      <c r="K310" s="89">
        <v>0</v>
      </c>
      <c r="L310" s="88">
        <v>0</v>
      </c>
      <c r="M310" s="89">
        <v>0</v>
      </c>
      <c r="N310" s="90">
        <v>0</v>
      </c>
      <c r="O310" s="156"/>
      <c r="P310" s="156"/>
    </row>
    <row r="311" spans="1:16" ht="36.65" customHeight="1" x14ac:dyDescent="0.35">
      <c r="A311" s="156"/>
      <c r="B311" s="159"/>
      <c r="C311" s="156"/>
      <c r="D311" s="157"/>
      <c r="E311" s="140"/>
      <c r="F311" s="140"/>
      <c r="G311" s="143"/>
      <c r="H311" s="84" t="s">
        <v>876</v>
      </c>
      <c r="I311" s="87">
        <v>200</v>
      </c>
      <c r="J311" s="88">
        <v>0</v>
      </c>
      <c r="K311" s="89">
        <v>0</v>
      </c>
      <c r="L311" s="88">
        <v>0</v>
      </c>
      <c r="M311" s="89">
        <v>0</v>
      </c>
      <c r="N311" s="90">
        <v>0</v>
      </c>
      <c r="O311" s="156"/>
      <c r="P311" s="156"/>
    </row>
    <row r="312" spans="1:16" ht="36.65" customHeight="1" x14ac:dyDescent="0.35">
      <c r="A312" s="156"/>
      <c r="B312" s="159"/>
      <c r="C312" s="156"/>
      <c r="D312" s="155" t="s">
        <v>877</v>
      </c>
      <c r="E312" s="138">
        <v>0</v>
      </c>
      <c r="F312" s="138">
        <v>0</v>
      </c>
      <c r="G312" s="141">
        <v>0</v>
      </c>
      <c r="H312" s="84" t="s">
        <v>878</v>
      </c>
      <c r="I312" s="87">
        <v>190</v>
      </c>
      <c r="J312" s="88">
        <v>0</v>
      </c>
      <c r="K312" s="89">
        <v>0</v>
      </c>
      <c r="L312" s="88">
        <v>0</v>
      </c>
      <c r="M312" s="89">
        <v>0</v>
      </c>
      <c r="N312" s="90">
        <v>0</v>
      </c>
      <c r="O312" s="156"/>
      <c r="P312" s="156"/>
    </row>
    <row r="313" spans="1:16" ht="36.65" customHeight="1" x14ac:dyDescent="0.35">
      <c r="A313" s="157"/>
      <c r="B313" s="160"/>
      <c r="C313" s="157"/>
      <c r="D313" s="157"/>
      <c r="E313" s="140"/>
      <c r="F313" s="140"/>
      <c r="G313" s="143"/>
      <c r="H313" s="84" t="s">
        <v>879</v>
      </c>
      <c r="I313" s="87">
        <v>190</v>
      </c>
      <c r="J313" s="88">
        <v>0</v>
      </c>
      <c r="K313" s="89">
        <v>0</v>
      </c>
      <c r="L313" s="88">
        <v>0</v>
      </c>
      <c r="M313" s="89">
        <v>0</v>
      </c>
      <c r="N313" s="90">
        <v>0</v>
      </c>
      <c r="O313" s="157"/>
      <c r="P313" s="157"/>
    </row>
    <row r="314" spans="1:16" ht="25.5" customHeight="1" x14ac:dyDescent="0.35">
      <c r="A314" s="155" t="s">
        <v>126</v>
      </c>
      <c r="B314" s="158" t="s">
        <v>880</v>
      </c>
      <c r="C314" s="155" t="s">
        <v>426</v>
      </c>
      <c r="D314" s="155" t="s">
        <v>321</v>
      </c>
      <c r="E314" s="138">
        <v>9426927818</v>
      </c>
      <c r="F314" s="138">
        <v>299282760</v>
      </c>
      <c r="G314" s="141">
        <v>3.1747645232685709E-2</v>
      </c>
      <c r="H314" s="84" t="s">
        <v>306</v>
      </c>
      <c r="I314" s="87">
        <v>1</v>
      </c>
      <c r="J314" s="88">
        <v>0</v>
      </c>
      <c r="K314" s="89">
        <v>0</v>
      </c>
      <c r="L314" s="88">
        <v>1</v>
      </c>
      <c r="M314" s="89">
        <v>1</v>
      </c>
      <c r="N314" s="90">
        <v>0</v>
      </c>
      <c r="O314" s="155" t="s">
        <v>134</v>
      </c>
      <c r="P314" s="155" t="s">
        <v>295</v>
      </c>
    </row>
    <row r="315" spans="1:16" ht="25" customHeight="1" x14ac:dyDescent="0.35">
      <c r="A315" s="156"/>
      <c r="B315" s="159"/>
      <c r="C315" s="156"/>
      <c r="D315" s="156"/>
      <c r="E315" s="139"/>
      <c r="F315" s="139"/>
      <c r="G315" s="142"/>
      <c r="H315" s="84" t="s">
        <v>307</v>
      </c>
      <c r="I315" s="87">
        <v>1</v>
      </c>
      <c r="J315" s="88">
        <v>0</v>
      </c>
      <c r="K315" s="89">
        <v>0</v>
      </c>
      <c r="L315" s="88">
        <v>0</v>
      </c>
      <c r="M315" s="89">
        <v>0</v>
      </c>
      <c r="N315" s="90">
        <v>0</v>
      </c>
      <c r="O315" s="156"/>
      <c r="P315" s="156"/>
    </row>
    <row r="316" spans="1:16" ht="21" customHeight="1" x14ac:dyDescent="0.35">
      <c r="A316" s="156"/>
      <c r="B316" s="159"/>
      <c r="C316" s="156"/>
      <c r="D316" s="156"/>
      <c r="E316" s="139"/>
      <c r="F316" s="139"/>
      <c r="G316" s="142"/>
      <c r="H316" s="84" t="s">
        <v>322</v>
      </c>
      <c r="I316" s="87">
        <v>1</v>
      </c>
      <c r="J316" s="88">
        <v>0</v>
      </c>
      <c r="K316" s="89">
        <v>0</v>
      </c>
      <c r="L316" s="88">
        <v>1</v>
      </c>
      <c r="M316" s="89">
        <v>1</v>
      </c>
      <c r="N316" s="90">
        <v>0</v>
      </c>
      <c r="O316" s="156"/>
      <c r="P316" s="156"/>
    </row>
    <row r="317" spans="1:16" ht="31" x14ac:dyDescent="0.35">
      <c r="A317" s="157"/>
      <c r="B317" s="160"/>
      <c r="C317" s="157"/>
      <c r="D317" s="157"/>
      <c r="E317" s="140"/>
      <c r="F317" s="140"/>
      <c r="G317" s="143"/>
      <c r="H317" s="84" t="s">
        <v>881</v>
      </c>
      <c r="I317" s="87">
        <v>1057000</v>
      </c>
      <c r="J317" s="88">
        <v>0</v>
      </c>
      <c r="K317" s="89">
        <v>0</v>
      </c>
      <c r="L317" s="88">
        <v>0</v>
      </c>
      <c r="M317" s="89">
        <v>0</v>
      </c>
      <c r="N317" s="90">
        <v>0</v>
      </c>
      <c r="O317" s="157"/>
      <c r="P317" s="157"/>
    </row>
    <row r="318" spans="1:16" ht="31.5" customHeight="1" x14ac:dyDescent="0.35">
      <c r="A318" s="155" t="s">
        <v>126</v>
      </c>
      <c r="B318" s="158" t="s">
        <v>882</v>
      </c>
      <c r="C318" s="155" t="s">
        <v>427</v>
      </c>
      <c r="D318" s="155" t="s">
        <v>883</v>
      </c>
      <c r="E318" s="138">
        <v>31852972241</v>
      </c>
      <c r="F318" s="138">
        <v>0</v>
      </c>
      <c r="G318" s="141">
        <v>0</v>
      </c>
      <c r="H318" s="84" t="s">
        <v>324</v>
      </c>
      <c r="I318" s="87">
        <v>1</v>
      </c>
      <c r="J318" s="88">
        <v>1</v>
      </c>
      <c r="K318" s="89">
        <v>1</v>
      </c>
      <c r="L318" s="88">
        <v>1</v>
      </c>
      <c r="M318" s="89">
        <v>1</v>
      </c>
      <c r="N318" s="90">
        <f t="shared" si="4"/>
        <v>0</v>
      </c>
      <c r="O318" s="155" t="s">
        <v>120</v>
      </c>
      <c r="P318" s="155" t="s">
        <v>478</v>
      </c>
    </row>
    <row r="319" spans="1:16" ht="31" x14ac:dyDescent="0.35">
      <c r="A319" s="156"/>
      <c r="B319" s="159"/>
      <c r="C319" s="156"/>
      <c r="D319" s="156"/>
      <c r="E319" s="139"/>
      <c r="F319" s="139"/>
      <c r="G319" s="142"/>
      <c r="H319" s="84" t="s">
        <v>884</v>
      </c>
      <c r="I319" s="87">
        <v>1</v>
      </c>
      <c r="J319" s="88">
        <v>1</v>
      </c>
      <c r="K319" s="89">
        <v>1</v>
      </c>
      <c r="L319" s="88">
        <v>1</v>
      </c>
      <c r="M319" s="89">
        <v>1</v>
      </c>
      <c r="N319" s="90">
        <f t="shared" si="4"/>
        <v>0</v>
      </c>
      <c r="O319" s="156"/>
      <c r="P319" s="156"/>
    </row>
    <row r="320" spans="1:16" ht="26.15" customHeight="1" x14ac:dyDescent="0.35">
      <c r="A320" s="156"/>
      <c r="B320" s="159"/>
      <c r="C320" s="156"/>
      <c r="D320" s="156"/>
      <c r="E320" s="139"/>
      <c r="F320" s="139"/>
      <c r="G320" s="142"/>
      <c r="H320" s="84" t="s">
        <v>325</v>
      </c>
      <c r="I320" s="87">
        <v>3</v>
      </c>
      <c r="J320" s="88">
        <v>0</v>
      </c>
      <c r="K320" s="89">
        <v>0</v>
      </c>
      <c r="L320" s="88">
        <v>0</v>
      </c>
      <c r="M320" s="89">
        <v>0</v>
      </c>
      <c r="N320" s="90">
        <v>0</v>
      </c>
      <c r="O320" s="156" t="s">
        <v>134</v>
      </c>
      <c r="P320" s="156" t="s">
        <v>249</v>
      </c>
    </row>
    <row r="321" spans="1:16" ht="39" customHeight="1" x14ac:dyDescent="0.35">
      <c r="A321" s="156"/>
      <c r="B321" s="159"/>
      <c r="C321" s="156"/>
      <c r="D321" s="156"/>
      <c r="E321" s="139"/>
      <c r="F321" s="139"/>
      <c r="G321" s="142"/>
      <c r="H321" s="84" t="s">
        <v>885</v>
      </c>
      <c r="I321" s="87">
        <v>6840</v>
      </c>
      <c r="J321" s="88">
        <v>0</v>
      </c>
      <c r="K321" s="89">
        <v>0</v>
      </c>
      <c r="L321" s="88">
        <v>0</v>
      </c>
      <c r="M321" s="89">
        <v>0</v>
      </c>
      <c r="N321" s="90">
        <v>0</v>
      </c>
      <c r="O321" s="156"/>
      <c r="P321" s="156"/>
    </row>
    <row r="322" spans="1:16" ht="33.65" customHeight="1" x14ac:dyDescent="0.35">
      <c r="A322" s="156"/>
      <c r="B322" s="159"/>
      <c r="C322" s="156"/>
      <c r="D322" s="156"/>
      <c r="E322" s="139"/>
      <c r="F322" s="139"/>
      <c r="G322" s="142"/>
      <c r="H322" s="84" t="s">
        <v>886</v>
      </c>
      <c r="I322" s="87">
        <v>34000</v>
      </c>
      <c r="J322" s="88">
        <v>0</v>
      </c>
      <c r="K322" s="89">
        <v>0</v>
      </c>
      <c r="L322" s="88">
        <v>0</v>
      </c>
      <c r="M322" s="89">
        <v>0</v>
      </c>
      <c r="N322" s="90">
        <v>0</v>
      </c>
      <c r="O322" s="156"/>
      <c r="P322" s="156"/>
    </row>
    <row r="323" spans="1:16" ht="38.5" customHeight="1" x14ac:dyDescent="0.35">
      <c r="A323" s="156"/>
      <c r="B323" s="159"/>
      <c r="C323" s="156"/>
      <c r="D323" s="156"/>
      <c r="E323" s="139"/>
      <c r="F323" s="139"/>
      <c r="G323" s="142"/>
      <c r="H323" s="84" t="s">
        <v>887</v>
      </c>
      <c r="I323" s="87">
        <v>34000</v>
      </c>
      <c r="J323" s="88">
        <v>0</v>
      </c>
      <c r="K323" s="89">
        <v>0</v>
      </c>
      <c r="L323" s="88">
        <v>0</v>
      </c>
      <c r="M323" s="89">
        <v>0</v>
      </c>
      <c r="N323" s="90">
        <v>0</v>
      </c>
      <c r="O323" s="156"/>
      <c r="P323" s="156"/>
    </row>
    <row r="324" spans="1:16" ht="46" customHeight="1" x14ac:dyDescent="0.35">
      <c r="A324" s="156"/>
      <c r="B324" s="159"/>
      <c r="C324" s="156"/>
      <c r="D324" s="157"/>
      <c r="E324" s="140"/>
      <c r="F324" s="140"/>
      <c r="G324" s="143"/>
      <c r="H324" s="84" t="s">
        <v>888</v>
      </c>
      <c r="I324" s="87">
        <v>35723</v>
      </c>
      <c r="J324" s="88">
        <v>0</v>
      </c>
      <c r="K324" s="89">
        <v>0</v>
      </c>
      <c r="L324" s="88">
        <v>11000</v>
      </c>
      <c r="M324" s="89">
        <v>0.308</v>
      </c>
      <c r="N324" s="90">
        <v>0</v>
      </c>
      <c r="O324" s="156" t="s">
        <v>120</v>
      </c>
      <c r="P324" s="156" t="s">
        <v>295</v>
      </c>
    </row>
    <row r="325" spans="1:16" ht="47.5" customHeight="1" x14ac:dyDescent="0.35">
      <c r="A325" s="156"/>
      <c r="B325" s="159"/>
      <c r="C325" s="156"/>
      <c r="D325" s="87" t="s">
        <v>326</v>
      </c>
      <c r="E325" s="92">
        <v>0</v>
      </c>
      <c r="F325" s="92">
        <v>0</v>
      </c>
      <c r="G325" s="89">
        <v>0</v>
      </c>
      <c r="H325" s="84" t="s">
        <v>889</v>
      </c>
      <c r="I325" s="87">
        <v>32300</v>
      </c>
      <c r="J325" s="88">
        <v>0</v>
      </c>
      <c r="K325" s="89">
        <v>0</v>
      </c>
      <c r="L325" s="88">
        <v>2823</v>
      </c>
      <c r="M325" s="89">
        <v>8.6999999999999994E-2</v>
      </c>
      <c r="N325" s="90">
        <v>0</v>
      </c>
      <c r="O325" s="156"/>
      <c r="P325" s="156"/>
    </row>
    <row r="326" spans="1:16" ht="28.5" customHeight="1" x14ac:dyDescent="0.35">
      <c r="A326" s="156"/>
      <c r="B326" s="159"/>
      <c r="C326" s="156"/>
      <c r="D326" s="87" t="s">
        <v>890</v>
      </c>
      <c r="E326" s="92">
        <v>0</v>
      </c>
      <c r="F326" s="92">
        <v>0</v>
      </c>
      <c r="G326" s="89">
        <v>0</v>
      </c>
      <c r="H326" s="84" t="s">
        <v>891</v>
      </c>
      <c r="I326" s="87">
        <v>57238</v>
      </c>
      <c r="J326" s="88">
        <v>0</v>
      </c>
      <c r="K326" s="89">
        <v>0</v>
      </c>
      <c r="L326" s="88">
        <v>13659</v>
      </c>
      <c r="M326" s="89">
        <v>0.23899999999999999</v>
      </c>
      <c r="N326" s="90">
        <v>0</v>
      </c>
      <c r="O326" s="156"/>
      <c r="P326" s="156"/>
    </row>
    <row r="327" spans="1:16" ht="34" customHeight="1" x14ac:dyDescent="0.35">
      <c r="A327" s="156"/>
      <c r="B327" s="159"/>
      <c r="C327" s="156"/>
      <c r="D327" s="155" t="s">
        <v>323</v>
      </c>
      <c r="E327" s="138">
        <v>91821698540</v>
      </c>
      <c r="F327" s="138">
        <v>1694729311</v>
      </c>
      <c r="G327" s="141">
        <v>1.8456741031225101E-2</v>
      </c>
      <c r="H327" s="84" t="s">
        <v>892</v>
      </c>
      <c r="I327" s="87">
        <v>1</v>
      </c>
      <c r="J327" s="88">
        <v>1</v>
      </c>
      <c r="K327" s="89">
        <v>1</v>
      </c>
      <c r="L327" s="88">
        <v>1</v>
      </c>
      <c r="M327" s="89">
        <v>1</v>
      </c>
      <c r="N327" s="90">
        <f t="shared" ref="N327:N387" si="5">+(J327-L327)/J327</f>
        <v>0</v>
      </c>
      <c r="O327" s="156"/>
      <c r="P327" s="156"/>
    </row>
    <row r="328" spans="1:16" ht="31" x14ac:dyDescent="0.35">
      <c r="A328" s="156"/>
      <c r="B328" s="159"/>
      <c r="C328" s="156"/>
      <c r="D328" s="156"/>
      <c r="E328" s="139"/>
      <c r="F328" s="139"/>
      <c r="G328" s="142"/>
      <c r="H328" s="84" t="s">
        <v>893</v>
      </c>
      <c r="I328" s="87">
        <v>1</v>
      </c>
      <c r="J328" s="88">
        <v>1</v>
      </c>
      <c r="K328" s="89">
        <v>1</v>
      </c>
      <c r="L328" s="88">
        <v>1</v>
      </c>
      <c r="M328" s="89">
        <v>1</v>
      </c>
      <c r="N328" s="90">
        <f t="shared" si="5"/>
        <v>0</v>
      </c>
      <c r="O328" s="156"/>
      <c r="P328" s="156"/>
    </row>
    <row r="329" spans="1:16" ht="25.5" customHeight="1" x14ac:dyDescent="0.35">
      <c r="A329" s="156"/>
      <c r="B329" s="159"/>
      <c r="C329" s="156"/>
      <c r="D329" s="156"/>
      <c r="E329" s="139"/>
      <c r="F329" s="139"/>
      <c r="G329" s="142"/>
      <c r="H329" s="84" t="s">
        <v>894</v>
      </c>
      <c r="I329" s="87">
        <v>3</v>
      </c>
      <c r="J329" s="88">
        <v>3</v>
      </c>
      <c r="K329" s="89">
        <v>1</v>
      </c>
      <c r="L329" s="88">
        <v>3</v>
      </c>
      <c r="M329" s="89">
        <v>1</v>
      </c>
      <c r="N329" s="90">
        <f t="shared" si="5"/>
        <v>0</v>
      </c>
      <c r="O329" s="156"/>
      <c r="P329" s="156"/>
    </row>
    <row r="330" spans="1:16" ht="30.75" customHeight="1" x14ac:dyDescent="0.35">
      <c r="A330" s="156"/>
      <c r="B330" s="159"/>
      <c r="C330" s="156"/>
      <c r="D330" s="156"/>
      <c r="E330" s="139"/>
      <c r="F330" s="139"/>
      <c r="G330" s="142"/>
      <c r="H330" s="84" t="s">
        <v>895</v>
      </c>
      <c r="I330" s="87">
        <v>18</v>
      </c>
      <c r="J330" s="88">
        <v>0</v>
      </c>
      <c r="K330" s="89">
        <v>0</v>
      </c>
      <c r="L330" s="88">
        <v>0</v>
      </c>
      <c r="M330" s="89">
        <v>0</v>
      </c>
      <c r="N330" s="90">
        <v>0</v>
      </c>
      <c r="O330" s="156"/>
      <c r="P330" s="156"/>
    </row>
    <row r="331" spans="1:16" ht="38.5" customHeight="1" x14ac:dyDescent="0.35">
      <c r="A331" s="157"/>
      <c r="B331" s="160"/>
      <c r="C331" s="157"/>
      <c r="D331" s="157"/>
      <c r="E331" s="140"/>
      <c r="F331" s="140"/>
      <c r="G331" s="143"/>
      <c r="H331" s="84" t="s">
        <v>896</v>
      </c>
      <c r="I331" s="87">
        <v>21534</v>
      </c>
      <c r="J331" s="88">
        <v>0</v>
      </c>
      <c r="K331" s="89">
        <v>0</v>
      </c>
      <c r="L331" s="87">
        <v>0</v>
      </c>
      <c r="M331" s="89">
        <v>0</v>
      </c>
      <c r="N331" s="90">
        <v>0</v>
      </c>
      <c r="O331" s="157"/>
      <c r="P331" s="157"/>
    </row>
    <row r="332" spans="1:16" ht="36.65" customHeight="1" x14ac:dyDescent="0.35">
      <c r="A332" s="155" t="s">
        <v>145</v>
      </c>
      <c r="B332" s="158" t="s">
        <v>897</v>
      </c>
      <c r="C332" s="155" t="s">
        <v>428</v>
      </c>
      <c r="D332" s="155" t="s">
        <v>327</v>
      </c>
      <c r="E332" s="138">
        <v>988889955</v>
      </c>
      <c r="F332" s="138">
        <v>113261015</v>
      </c>
      <c r="G332" s="141">
        <v>0.11453348719676296</v>
      </c>
      <c r="H332" s="84" t="s">
        <v>328</v>
      </c>
      <c r="I332" s="87">
        <v>1</v>
      </c>
      <c r="J332" s="88">
        <v>1</v>
      </c>
      <c r="K332" s="89">
        <v>1</v>
      </c>
      <c r="L332" s="88">
        <v>1</v>
      </c>
      <c r="M332" s="89">
        <v>1</v>
      </c>
      <c r="N332" s="90">
        <f t="shared" si="5"/>
        <v>0</v>
      </c>
      <c r="O332" s="155" t="s">
        <v>149</v>
      </c>
      <c r="P332" s="155" t="s">
        <v>898</v>
      </c>
    </row>
    <row r="333" spans="1:16" ht="39.65" customHeight="1" x14ac:dyDescent="0.35">
      <c r="A333" s="156"/>
      <c r="B333" s="159"/>
      <c r="C333" s="156"/>
      <c r="D333" s="157"/>
      <c r="E333" s="140"/>
      <c r="F333" s="140"/>
      <c r="G333" s="143"/>
      <c r="H333" s="84" t="s">
        <v>329</v>
      </c>
      <c r="I333" s="87">
        <v>100</v>
      </c>
      <c r="J333" s="88">
        <v>18</v>
      </c>
      <c r="K333" s="89">
        <v>0.18</v>
      </c>
      <c r="L333" s="88">
        <v>18</v>
      </c>
      <c r="M333" s="89">
        <v>0.18</v>
      </c>
      <c r="N333" s="90">
        <f t="shared" si="5"/>
        <v>0</v>
      </c>
      <c r="O333" s="156"/>
      <c r="P333" s="156"/>
    </row>
    <row r="334" spans="1:16" ht="35.15" customHeight="1" x14ac:dyDescent="0.35">
      <c r="A334" s="156"/>
      <c r="B334" s="159"/>
      <c r="C334" s="156"/>
      <c r="D334" s="155" t="s">
        <v>332</v>
      </c>
      <c r="E334" s="138">
        <v>652301955</v>
      </c>
      <c r="F334" s="138">
        <v>73882095</v>
      </c>
      <c r="G334" s="141">
        <v>0.11326364183593471</v>
      </c>
      <c r="H334" s="84" t="s">
        <v>333</v>
      </c>
      <c r="I334" s="87">
        <v>1</v>
      </c>
      <c r="J334" s="88">
        <v>1</v>
      </c>
      <c r="K334" s="89">
        <v>1</v>
      </c>
      <c r="L334" s="88">
        <v>1</v>
      </c>
      <c r="M334" s="89">
        <v>1</v>
      </c>
      <c r="N334" s="90">
        <f t="shared" si="5"/>
        <v>0</v>
      </c>
      <c r="O334" s="156"/>
      <c r="P334" s="156"/>
    </row>
    <row r="335" spans="1:16" ht="37.5" customHeight="1" x14ac:dyDescent="0.35">
      <c r="A335" s="156"/>
      <c r="B335" s="159"/>
      <c r="C335" s="156"/>
      <c r="D335" s="156"/>
      <c r="E335" s="139"/>
      <c r="F335" s="139"/>
      <c r="G335" s="142"/>
      <c r="H335" s="84" t="s">
        <v>334</v>
      </c>
      <c r="I335" s="87">
        <v>1</v>
      </c>
      <c r="J335" s="88">
        <v>1</v>
      </c>
      <c r="K335" s="89">
        <v>1</v>
      </c>
      <c r="L335" s="88">
        <v>1</v>
      </c>
      <c r="M335" s="89">
        <v>1</v>
      </c>
      <c r="N335" s="90">
        <f t="shared" si="5"/>
        <v>0</v>
      </c>
      <c r="O335" s="156"/>
      <c r="P335" s="156"/>
    </row>
    <row r="336" spans="1:16" ht="31" x14ac:dyDescent="0.35">
      <c r="A336" s="156"/>
      <c r="B336" s="159"/>
      <c r="C336" s="156"/>
      <c r="D336" s="156"/>
      <c r="E336" s="139"/>
      <c r="F336" s="139"/>
      <c r="G336" s="142"/>
      <c r="H336" s="84" t="s">
        <v>335</v>
      </c>
      <c r="I336" s="87">
        <v>1</v>
      </c>
      <c r="J336" s="88">
        <v>1</v>
      </c>
      <c r="K336" s="89">
        <v>1</v>
      </c>
      <c r="L336" s="88">
        <v>1</v>
      </c>
      <c r="M336" s="89">
        <v>1</v>
      </c>
      <c r="N336" s="90">
        <f t="shared" si="5"/>
        <v>0</v>
      </c>
      <c r="O336" s="156"/>
      <c r="P336" s="156"/>
    </row>
    <row r="337" spans="1:16" ht="36" customHeight="1" x14ac:dyDescent="0.35">
      <c r="A337" s="156"/>
      <c r="B337" s="159"/>
      <c r="C337" s="156"/>
      <c r="D337" s="156"/>
      <c r="E337" s="139"/>
      <c r="F337" s="139"/>
      <c r="G337" s="142"/>
      <c r="H337" s="84" t="s">
        <v>336</v>
      </c>
      <c r="I337" s="87">
        <v>100</v>
      </c>
      <c r="J337" s="88">
        <v>18</v>
      </c>
      <c r="K337" s="89">
        <v>0.18</v>
      </c>
      <c r="L337" s="88">
        <v>18</v>
      </c>
      <c r="M337" s="89">
        <v>0.18</v>
      </c>
      <c r="N337" s="90">
        <f t="shared" si="5"/>
        <v>0</v>
      </c>
      <c r="O337" s="156"/>
      <c r="P337" s="156"/>
    </row>
    <row r="338" spans="1:16" ht="39" customHeight="1" x14ac:dyDescent="0.35">
      <c r="A338" s="156"/>
      <c r="B338" s="159"/>
      <c r="C338" s="156"/>
      <c r="D338" s="156"/>
      <c r="E338" s="139"/>
      <c r="F338" s="139"/>
      <c r="G338" s="142"/>
      <c r="H338" s="84" t="s">
        <v>337</v>
      </c>
      <c r="I338" s="87">
        <v>100</v>
      </c>
      <c r="J338" s="88">
        <v>18</v>
      </c>
      <c r="K338" s="89">
        <v>0.18</v>
      </c>
      <c r="L338" s="88">
        <v>18</v>
      </c>
      <c r="M338" s="89">
        <v>0.18</v>
      </c>
      <c r="N338" s="90">
        <f t="shared" si="5"/>
        <v>0</v>
      </c>
      <c r="O338" s="156"/>
      <c r="P338" s="156"/>
    </row>
    <row r="339" spans="1:16" ht="31" x14ac:dyDescent="0.35">
      <c r="A339" s="156"/>
      <c r="B339" s="159"/>
      <c r="C339" s="156"/>
      <c r="D339" s="156"/>
      <c r="E339" s="139"/>
      <c r="F339" s="139"/>
      <c r="G339" s="142"/>
      <c r="H339" s="84" t="s">
        <v>338</v>
      </c>
      <c r="I339" s="87">
        <v>100</v>
      </c>
      <c r="J339" s="88">
        <v>18</v>
      </c>
      <c r="K339" s="89">
        <v>0.18</v>
      </c>
      <c r="L339" s="88">
        <v>18</v>
      </c>
      <c r="M339" s="89">
        <v>0.18</v>
      </c>
      <c r="N339" s="90">
        <f t="shared" si="5"/>
        <v>0</v>
      </c>
      <c r="O339" s="156"/>
      <c r="P339" s="156"/>
    </row>
    <row r="340" spans="1:16" ht="36.65" customHeight="1" x14ac:dyDescent="0.35">
      <c r="A340" s="156"/>
      <c r="B340" s="159"/>
      <c r="C340" s="156"/>
      <c r="D340" s="157"/>
      <c r="E340" s="140"/>
      <c r="F340" s="140"/>
      <c r="G340" s="143"/>
      <c r="H340" s="84" t="s">
        <v>339</v>
      </c>
      <c r="I340" s="87">
        <v>100</v>
      </c>
      <c r="J340" s="88">
        <v>18</v>
      </c>
      <c r="K340" s="89">
        <v>0.18</v>
      </c>
      <c r="L340" s="88">
        <v>18</v>
      </c>
      <c r="M340" s="89">
        <v>0.18</v>
      </c>
      <c r="N340" s="90">
        <f t="shared" si="5"/>
        <v>0</v>
      </c>
      <c r="O340" s="156"/>
      <c r="P340" s="156"/>
    </row>
    <row r="341" spans="1:16" ht="57" customHeight="1" x14ac:dyDescent="0.35">
      <c r="A341" s="156"/>
      <c r="B341" s="159"/>
      <c r="C341" s="156"/>
      <c r="D341" s="155" t="s">
        <v>340</v>
      </c>
      <c r="E341" s="138">
        <v>272686005</v>
      </c>
      <c r="F341" s="138">
        <v>23726325</v>
      </c>
      <c r="G341" s="141">
        <v>8.7009690871374196E-2</v>
      </c>
      <c r="H341" s="84" t="s">
        <v>464</v>
      </c>
      <c r="I341" s="87">
        <v>11</v>
      </c>
      <c r="J341" s="88">
        <v>2</v>
      </c>
      <c r="K341" s="89">
        <v>0.182</v>
      </c>
      <c r="L341" s="88">
        <v>2</v>
      </c>
      <c r="M341" s="89">
        <v>0.182</v>
      </c>
      <c r="N341" s="90">
        <f t="shared" si="5"/>
        <v>0</v>
      </c>
      <c r="O341" s="156"/>
      <c r="P341" s="156"/>
    </row>
    <row r="342" spans="1:16" ht="36.65" customHeight="1" x14ac:dyDescent="0.35">
      <c r="A342" s="156"/>
      <c r="B342" s="159"/>
      <c r="C342" s="156"/>
      <c r="D342" s="157"/>
      <c r="E342" s="140"/>
      <c r="F342" s="140"/>
      <c r="G342" s="143"/>
      <c r="H342" s="84" t="s">
        <v>341</v>
      </c>
      <c r="I342" s="87">
        <v>100</v>
      </c>
      <c r="J342" s="88">
        <v>18</v>
      </c>
      <c r="K342" s="89">
        <v>0.18</v>
      </c>
      <c r="L342" s="88">
        <v>18</v>
      </c>
      <c r="M342" s="89">
        <v>0.18</v>
      </c>
      <c r="N342" s="90">
        <f t="shared" si="5"/>
        <v>0</v>
      </c>
      <c r="O342" s="156"/>
      <c r="P342" s="156"/>
    </row>
    <row r="343" spans="1:16" ht="36.65" customHeight="1" x14ac:dyDescent="0.35">
      <c r="A343" s="157"/>
      <c r="B343" s="160"/>
      <c r="C343" s="157"/>
      <c r="D343" s="87" t="s">
        <v>330</v>
      </c>
      <c r="E343" s="92">
        <v>1257712485</v>
      </c>
      <c r="F343" s="92">
        <v>148279985</v>
      </c>
      <c r="G343" s="89">
        <v>0.11789656759271178</v>
      </c>
      <c r="H343" s="84" t="s">
        <v>331</v>
      </c>
      <c r="I343" s="87">
        <v>1</v>
      </c>
      <c r="J343" s="88">
        <v>1</v>
      </c>
      <c r="K343" s="89">
        <v>1</v>
      </c>
      <c r="L343" s="88">
        <v>1</v>
      </c>
      <c r="M343" s="89">
        <v>1</v>
      </c>
      <c r="N343" s="90">
        <f t="shared" si="5"/>
        <v>0</v>
      </c>
      <c r="O343" s="157"/>
      <c r="P343" s="157"/>
    </row>
    <row r="344" spans="1:16" ht="25" customHeight="1" x14ac:dyDescent="0.35">
      <c r="A344" s="155" t="s">
        <v>150</v>
      </c>
      <c r="B344" s="158" t="s">
        <v>902</v>
      </c>
      <c r="C344" s="155" t="s">
        <v>429</v>
      </c>
      <c r="D344" s="155" t="s">
        <v>342</v>
      </c>
      <c r="E344" s="138">
        <v>3956504730</v>
      </c>
      <c r="F344" s="138">
        <v>563122596</v>
      </c>
      <c r="G344" s="141">
        <v>0.14232830096983101</v>
      </c>
      <c r="H344" s="84" t="s">
        <v>268</v>
      </c>
      <c r="I344" s="87">
        <v>10</v>
      </c>
      <c r="J344" s="88">
        <v>10</v>
      </c>
      <c r="K344" s="89">
        <v>1</v>
      </c>
      <c r="L344" s="88">
        <v>10</v>
      </c>
      <c r="M344" s="89">
        <v>1</v>
      </c>
      <c r="N344" s="90">
        <f t="shared" si="5"/>
        <v>0</v>
      </c>
      <c r="O344" s="155" t="s">
        <v>154</v>
      </c>
      <c r="P344" s="155" t="s">
        <v>229</v>
      </c>
    </row>
    <row r="345" spans="1:16" ht="22" customHeight="1" x14ac:dyDescent="0.35">
      <c r="A345" s="156"/>
      <c r="B345" s="159"/>
      <c r="C345" s="156"/>
      <c r="D345" s="156"/>
      <c r="E345" s="139"/>
      <c r="F345" s="139"/>
      <c r="G345" s="142"/>
      <c r="H345" s="84" t="s">
        <v>269</v>
      </c>
      <c r="I345" s="87">
        <v>10</v>
      </c>
      <c r="J345" s="88">
        <v>10</v>
      </c>
      <c r="K345" s="89">
        <v>1</v>
      </c>
      <c r="L345" s="88">
        <v>10</v>
      </c>
      <c r="M345" s="89">
        <v>1</v>
      </c>
      <c r="N345" s="90">
        <f t="shared" si="5"/>
        <v>0</v>
      </c>
      <c r="O345" s="156"/>
      <c r="P345" s="156"/>
    </row>
    <row r="346" spans="1:16" ht="23.15" customHeight="1" x14ac:dyDescent="0.35">
      <c r="A346" s="156"/>
      <c r="B346" s="159"/>
      <c r="C346" s="156"/>
      <c r="D346" s="156"/>
      <c r="E346" s="139"/>
      <c r="F346" s="139"/>
      <c r="G346" s="142"/>
      <c r="H346" s="84" t="s">
        <v>343</v>
      </c>
      <c r="I346" s="87">
        <v>10</v>
      </c>
      <c r="J346" s="88">
        <v>10</v>
      </c>
      <c r="K346" s="89">
        <v>1</v>
      </c>
      <c r="L346" s="88">
        <v>10</v>
      </c>
      <c r="M346" s="89">
        <v>1</v>
      </c>
      <c r="N346" s="90">
        <f t="shared" si="5"/>
        <v>0</v>
      </c>
      <c r="O346" s="156"/>
      <c r="P346" s="156"/>
    </row>
    <row r="347" spans="1:16" ht="31" x14ac:dyDescent="0.35">
      <c r="A347" s="156"/>
      <c r="B347" s="159"/>
      <c r="C347" s="156"/>
      <c r="D347" s="157"/>
      <c r="E347" s="140"/>
      <c r="F347" s="140"/>
      <c r="G347" s="143"/>
      <c r="H347" s="84" t="s">
        <v>344</v>
      </c>
      <c r="I347" s="87">
        <v>100</v>
      </c>
      <c r="J347" s="88">
        <v>0</v>
      </c>
      <c r="K347" s="89">
        <v>0</v>
      </c>
      <c r="L347" s="88">
        <v>0</v>
      </c>
      <c r="M347" s="89">
        <v>0</v>
      </c>
      <c r="N347" s="90">
        <v>0</v>
      </c>
      <c r="O347" s="156"/>
      <c r="P347" s="156"/>
    </row>
    <row r="348" spans="1:16" ht="22.5" customHeight="1" x14ac:dyDescent="0.35">
      <c r="A348" s="156"/>
      <c r="B348" s="159"/>
      <c r="C348" s="156"/>
      <c r="D348" s="155" t="s">
        <v>345</v>
      </c>
      <c r="E348" s="138">
        <v>12879534990</v>
      </c>
      <c r="F348" s="138">
        <v>1628107672.0799999</v>
      </c>
      <c r="G348" s="141">
        <v>0.12641043899054619</v>
      </c>
      <c r="H348" s="84" t="s">
        <v>346</v>
      </c>
      <c r="I348" s="87">
        <v>7</v>
      </c>
      <c r="J348" s="88">
        <v>6</v>
      </c>
      <c r="K348" s="96">
        <v>0.86</v>
      </c>
      <c r="L348" s="88">
        <v>6</v>
      </c>
      <c r="M348" s="89">
        <v>0.85699999999999998</v>
      </c>
      <c r="N348" s="90">
        <f t="shared" si="5"/>
        <v>0</v>
      </c>
      <c r="O348" s="156"/>
      <c r="P348" s="156"/>
    </row>
    <row r="349" spans="1:16" ht="22.5" customHeight="1" x14ac:dyDescent="0.35">
      <c r="A349" s="156"/>
      <c r="B349" s="159"/>
      <c r="C349" s="156"/>
      <c r="D349" s="156"/>
      <c r="E349" s="139"/>
      <c r="F349" s="139"/>
      <c r="G349" s="142"/>
      <c r="H349" s="84" t="s">
        <v>899</v>
      </c>
      <c r="I349" s="87">
        <v>7</v>
      </c>
      <c r="J349" s="88">
        <v>0</v>
      </c>
      <c r="K349" s="96">
        <v>0</v>
      </c>
      <c r="L349" s="88">
        <v>0</v>
      </c>
      <c r="M349" s="89">
        <v>0</v>
      </c>
      <c r="N349" s="90">
        <v>0</v>
      </c>
      <c r="O349" s="156"/>
      <c r="P349" s="156"/>
    </row>
    <row r="350" spans="1:16" ht="33.65" customHeight="1" x14ac:dyDescent="0.35">
      <c r="A350" s="156"/>
      <c r="B350" s="159"/>
      <c r="C350" s="156"/>
      <c r="D350" s="156"/>
      <c r="E350" s="139"/>
      <c r="F350" s="139"/>
      <c r="G350" s="142"/>
      <c r="H350" s="84" t="s">
        <v>347</v>
      </c>
      <c r="I350" s="87">
        <v>7</v>
      </c>
      <c r="J350" s="88">
        <v>0</v>
      </c>
      <c r="K350" s="96">
        <v>0</v>
      </c>
      <c r="L350" s="88">
        <v>0</v>
      </c>
      <c r="M350" s="89">
        <v>0</v>
      </c>
      <c r="N350" s="90">
        <v>0</v>
      </c>
      <c r="O350" s="156"/>
      <c r="P350" s="156"/>
    </row>
    <row r="351" spans="1:16" ht="34.5" customHeight="1" x14ac:dyDescent="0.35">
      <c r="A351" s="156"/>
      <c r="B351" s="159"/>
      <c r="C351" s="156"/>
      <c r="D351" s="157"/>
      <c r="E351" s="140"/>
      <c r="F351" s="140"/>
      <c r="G351" s="143"/>
      <c r="H351" s="84" t="s">
        <v>900</v>
      </c>
      <c r="I351" s="87">
        <v>100</v>
      </c>
      <c r="J351" s="88">
        <v>0</v>
      </c>
      <c r="K351" s="96">
        <v>0</v>
      </c>
      <c r="L351" s="88">
        <v>0</v>
      </c>
      <c r="M351" s="89">
        <v>0</v>
      </c>
      <c r="N351" s="90">
        <v>0</v>
      </c>
      <c r="O351" s="156"/>
      <c r="P351" s="156"/>
    </row>
    <row r="352" spans="1:16" ht="32.15" customHeight="1" x14ac:dyDescent="0.35">
      <c r="A352" s="156"/>
      <c r="B352" s="159"/>
      <c r="C352" s="156"/>
      <c r="D352" s="155" t="s">
        <v>348</v>
      </c>
      <c r="E352" s="138">
        <v>39881175650</v>
      </c>
      <c r="F352" s="138">
        <v>7046446757.0799999</v>
      </c>
      <c r="G352" s="141">
        <v>0.17668603400561989</v>
      </c>
      <c r="H352" s="84" t="s">
        <v>254</v>
      </c>
      <c r="I352" s="87">
        <v>5</v>
      </c>
      <c r="J352" s="88">
        <v>0</v>
      </c>
      <c r="K352" s="96">
        <v>0</v>
      </c>
      <c r="L352" s="88">
        <v>0</v>
      </c>
      <c r="M352" s="89">
        <v>0</v>
      </c>
      <c r="N352" s="90">
        <v>0</v>
      </c>
      <c r="O352" s="156"/>
      <c r="P352" s="156"/>
    </row>
    <row r="353" spans="1:16" x14ac:dyDescent="0.35">
      <c r="A353" s="156"/>
      <c r="B353" s="159"/>
      <c r="C353" s="156"/>
      <c r="D353" s="156"/>
      <c r="E353" s="139"/>
      <c r="F353" s="139"/>
      <c r="G353" s="142"/>
      <c r="H353" s="84" t="s">
        <v>255</v>
      </c>
      <c r="I353" s="87">
        <v>5</v>
      </c>
      <c r="J353" s="88">
        <v>0</v>
      </c>
      <c r="K353" s="96">
        <v>0</v>
      </c>
      <c r="L353" s="88">
        <v>0</v>
      </c>
      <c r="M353" s="89">
        <v>0</v>
      </c>
      <c r="N353" s="90">
        <v>0</v>
      </c>
      <c r="O353" s="156"/>
      <c r="P353" s="156"/>
    </row>
    <row r="354" spans="1:16" ht="31" customHeight="1" x14ac:dyDescent="0.35">
      <c r="A354" s="156"/>
      <c r="B354" s="159"/>
      <c r="C354" s="156"/>
      <c r="D354" s="156"/>
      <c r="E354" s="139"/>
      <c r="F354" s="139"/>
      <c r="G354" s="142"/>
      <c r="H354" s="84" t="s">
        <v>349</v>
      </c>
      <c r="I354" s="87">
        <v>5</v>
      </c>
      <c r="J354" s="88">
        <v>0</v>
      </c>
      <c r="K354" s="89">
        <v>0</v>
      </c>
      <c r="L354" s="88">
        <v>0</v>
      </c>
      <c r="M354" s="89">
        <v>0</v>
      </c>
      <c r="N354" s="90">
        <v>0</v>
      </c>
      <c r="O354" s="156"/>
      <c r="P354" s="156"/>
    </row>
    <row r="355" spans="1:16" ht="15" customHeight="1" x14ac:dyDescent="0.35">
      <c r="A355" s="156"/>
      <c r="B355" s="159"/>
      <c r="C355" s="156"/>
      <c r="D355" s="156"/>
      <c r="E355" s="139"/>
      <c r="F355" s="139"/>
      <c r="G355" s="142"/>
      <c r="H355" s="84" t="s">
        <v>901</v>
      </c>
      <c r="I355" s="87">
        <v>95</v>
      </c>
      <c r="J355" s="88">
        <v>9</v>
      </c>
      <c r="K355" s="96">
        <v>0.1</v>
      </c>
      <c r="L355" s="88">
        <v>9</v>
      </c>
      <c r="M355" s="89">
        <v>9.5000000000000001E-2</v>
      </c>
      <c r="N355" s="90">
        <f t="shared" si="5"/>
        <v>0</v>
      </c>
      <c r="O355" s="156"/>
      <c r="P355" s="156"/>
    </row>
    <row r="356" spans="1:16" ht="30" customHeight="1" x14ac:dyDescent="0.35">
      <c r="A356" s="156"/>
      <c r="B356" s="159"/>
      <c r="C356" s="156"/>
      <c r="D356" s="156"/>
      <c r="E356" s="139"/>
      <c r="F356" s="139"/>
      <c r="G356" s="142"/>
      <c r="H356" s="84" t="s">
        <v>350</v>
      </c>
      <c r="I356" s="87">
        <v>100</v>
      </c>
      <c r="J356" s="88">
        <v>0</v>
      </c>
      <c r="K356" s="96">
        <v>0</v>
      </c>
      <c r="L356" s="88">
        <v>0</v>
      </c>
      <c r="M356" s="89">
        <v>0</v>
      </c>
      <c r="N356" s="90">
        <v>0</v>
      </c>
      <c r="O356" s="156"/>
      <c r="P356" s="156"/>
    </row>
    <row r="357" spans="1:16" x14ac:dyDescent="0.35">
      <c r="A357" s="156"/>
      <c r="B357" s="159"/>
      <c r="C357" s="156"/>
      <c r="D357" s="157"/>
      <c r="E357" s="140"/>
      <c r="F357" s="140"/>
      <c r="G357" s="143"/>
      <c r="H357" s="84" t="s">
        <v>351</v>
      </c>
      <c r="I357" s="87">
        <v>100</v>
      </c>
      <c r="J357" s="88">
        <v>0</v>
      </c>
      <c r="K357" s="96">
        <v>0</v>
      </c>
      <c r="L357" s="88">
        <v>0</v>
      </c>
      <c r="M357" s="89">
        <v>0</v>
      </c>
      <c r="N357" s="90">
        <v>0</v>
      </c>
      <c r="O357" s="156"/>
      <c r="P357" s="156"/>
    </row>
    <row r="358" spans="1:16" ht="31" x14ac:dyDescent="0.35">
      <c r="A358" s="156"/>
      <c r="B358" s="159"/>
      <c r="C358" s="156"/>
      <c r="D358" s="155" t="s">
        <v>430</v>
      </c>
      <c r="E358" s="138">
        <v>2200000000</v>
      </c>
      <c r="F358" s="138">
        <v>0</v>
      </c>
      <c r="G358" s="141">
        <v>0</v>
      </c>
      <c r="H358" s="84" t="s">
        <v>352</v>
      </c>
      <c r="I358" s="87">
        <v>100</v>
      </c>
      <c r="J358" s="88">
        <v>0</v>
      </c>
      <c r="K358" s="96">
        <v>0</v>
      </c>
      <c r="L358" s="88">
        <v>0</v>
      </c>
      <c r="M358" s="89">
        <v>0</v>
      </c>
      <c r="N358" s="90">
        <v>0</v>
      </c>
      <c r="O358" s="156"/>
      <c r="P358" s="156"/>
    </row>
    <row r="359" spans="1:16" x14ac:dyDescent="0.35">
      <c r="A359" s="156"/>
      <c r="B359" s="159"/>
      <c r="C359" s="156"/>
      <c r="D359" s="156"/>
      <c r="E359" s="139"/>
      <c r="F359" s="139"/>
      <c r="G359" s="142"/>
      <c r="H359" s="84" t="s">
        <v>354</v>
      </c>
      <c r="I359" s="87">
        <v>100</v>
      </c>
      <c r="J359" s="88">
        <v>0</v>
      </c>
      <c r="K359" s="96">
        <v>0</v>
      </c>
      <c r="L359" s="88">
        <v>0</v>
      </c>
      <c r="M359" s="89">
        <v>0</v>
      </c>
      <c r="N359" s="90">
        <v>0</v>
      </c>
      <c r="O359" s="156"/>
      <c r="P359" s="156"/>
    </row>
    <row r="360" spans="1:16" ht="28.5" customHeight="1" x14ac:dyDescent="0.35">
      <c r="A360" s="157"/>
      <c r="B360" s="160"/>
      <c r="C360" s="157"/>
      <c r="D360" s="157"/>
      <c r="E360" s="140"/>
      <c r="F360" s="140"/>
      <c r="G360" s="143"/>
      <c r="H360" s="84" t="s">
        <v>353</v>
      </c>
      <c r="I360" s="87">
        <v>100</v>
      </c>
      <c r="J360" s="88">
        <v>0</v>
      </c>
      <c r="K360" s="96">
        <v>0</v>
      </c>
      <c r="L360" s="88">
        <v>0</v>
      </c>
      <c r="M360" s="89">
        <v>0</v>
      </c>
      <c r="N360" s="90">
        <v>0</v>
      </c>
      <c r="O360" s="157"/>
      <c r="P360" s="157"/>
    </row>
    <row r="361" spans="1:16" ht="40" customHeight="1" x14ac:dyDescent="0.35">
      <c r="A361" s="155" t="s">
        <v>150</v>
      </c>
      <c r="B361" s="158" t="s">
        <v>912</v>
      </c>
      <c r="C361" s="155" t="s">
        <v>431</v>
      </c>
      <c r="D361" s="155" t="s">
        <v>903</v>
      </c>
      <c r="E361" s="138">
        <v>131412438</v>
      </c>
      <c r="F361" s="138">
        <v>16222185</v>
      </c>
      <c r="G361" s="141">
        <v>0.12344482186686165</v>
      </c>
      <c r="H361" s="84" t="s">
        <v>904</v>
      </c>
      <c r="I361" s="87">
        <v>1</v>
      </c>
      <c r="J361" s="88">
        <v>0</v>
      </c>
      <c r="K361" s="96">
        <v>0</v>
      </c>
      <c r="L361" s="88">
        <v>0</v>
      </c>
      <c r="M361" s="89">
        <v>1</v>
      </c>
      <c r="N361" s="90">
        <v>0</v>
      </c>
      <c r="O361" s="155" t="s">
        <v>158</v>
      </c>
      <c r="P361" s="155" t="s">
        <v>397</v>
      </c>
    </row>
    <row r="362" spans="1:16" ht="31" x14ac:dyDescent="0.35">
      <c r="A362" s="156"/>
      <c r="B362" s="159"/>
      <c r="C362" s="156"/>
      <c r="D362" s="156"/>
      <c r="E362" s="139"/>
      <c r="F362" s="139"/>
      <c r="G362" s="142"/>
      <c r="H362" s="84" t="s">
        <v>355</v>
      </c>
      <c r="I362" s="87">
        <v>1</v>
      </c>
      <c r="J362" s="88">
        <v>0</v>
      </c>
      <c r="K362" s="96">
        <v>0</v>
      </c>
      <c r="L362" s="88">
        <v>0</v>
      </c>
      <c r="M362" s="89">
        <v>1</v>
      </c>
      <c r="N362" s="90">
        <v>0</v>
      </c>
      <c r="O362" s="156"/>
      <c r="P362" s="156"/>
    </row>
    <row r="363" spans="1:16" ht="31" x14ac:dyDescent="0.35">
      <c r="A363" s="156"/>
      <c r="B363" s="159"/>
      <c r="C363" s="156"/>
      <c r="D363" s="156"/>
      <c r="E363" s="139"/>
      <c r="F363" s="139"/>
      <c r="G363" s="142"/>
      <c r="H363" s="84" t="s">
        <v>905</v>
      </c>
      <c r="I363" s="87">
        <v>2</v>
      </c>
      <c r="J363" s="88">
        <v>1</v>
      </c>
      <c r="K363" s="96">
        <v>0.5</v>
      </c>
      <c r="L363" s="88">
        <v>1</v>
      </c>
      <c r="M363" s="89">
        <v>1</v>
      </c>
      <c r="N363" s="90">
        <f t="shared" si="5"/>
        <v>0</v>
      </c>
      <c r="O363" s="156"/>
      <c r="P363" s="156"/>
    </row>
    <row r="364" spans="1:16" ht="31" x14ac:dyDescent="0.35">
      <c r="A364" s="156"/>
      <c r="B364" s="159"/>
      <c r="C364" s="156"/>
      <c r="D364" s="156"/>
      <c r="E364" s="139"/>
      <c r="F364" s="139"/>
      <c r="G364" s="142"/>
      <c r="H364" s="84" t="s">
        <v>906</v>
      </c>
      <c r="I364" s="87">
        <v>12</v>
      </c>
      <c r="J364" s="88">
        <v>2</v>
      </c>
      <c r="K364" s="96">
        <v>0.16700000000000001</v>
      </c>
      <c r="L364" s="88">
        <v>2</v>
      </c>
      <c r="M364" s="89">
        <v>1</v>
      </c>
      <c r="N364" s="90">
        <f t="shared" si="5"/>
        <v>0</v>
      </c>
      <c r="O364" s="156"/>
      <c r="P364" s="156"/>
    </row>
    <row r="365" spans="1:16" ht="22" customHeight="1" x14ac:dyDescent="0.35">
      <c r="A365" s="156"/>
      <c r="B365" s="159"/>
      <c r="C365" s="156"/>
      <c r="D365" s="157"/>
      <c r="E365" s="140"/>
      <c r="F365" s="140"/>
      <c r="G365" s="143"/>
      <c r="H365" s="84" t="s">
        <v>907</v>
      </c>
      <c r="I365" s="87">
        <v>12</v>
      </c>
      <c r="J365" s="88">
        <v>2</v>
      </c>
      <c r="K365" s="96">
        <v>0.16700000000000001</v>
      </c>
      <c r="L365" s="88">
        <v>2</v>
      </c>
      <c r="M365" s="89">
        <v>1</v>
      </c>
      <c r="N365" s="90">
        <f t="shared" si="5"/>
        <v>0</v>
      </c>
      <c r="O365" s="156"/>
      <c r="P365" s="156"/>
    </row>
    <row r="366" spans="1:16" ht="40" customHeight="1" x14ac:dyDescent="0.35">
      <c r="A366" s="156"/>
      <c r="B366" s="159"/>
      <c r="C366" s="156"/>
      <c r="D366" s="155" t="s">
        <v>356</v>
      </c>
      <c r="E366" s="138">
        <v>423164579</v>
      </c>
      <c r="F366" s="138">
        <v>76457622.5</v>
      </c>
      <c r="G366" s="141">
        <v>0.18068058219967414</v>
      </c>
      <c r="H366" s="84" t="s">
        <v>908</v>
      </c>
      <c r="I366" s="87">
        <v>12</v>
      </c>
      <c r="J366" s="88">
        <v>3</v>
      </c>
      <c r="K366" s="96">
        <v>0.25</v>
      </c>
      <c r="L366" s="88">
        <v>2</v>
      </c>
      <c r="M366" s="89">
        <v>0.16700000000000001</v>
      </c>
      <c r="N366" s="90">
        <f t="shared" si="5"/>
        <v>0.33333333333333331</v>
      </c>
      <c r="O366" s="156"/>
      <c r="P366" s="156"/>
    </row>
    <row r="367" spans="1:16" ht="30.65" customHeight="1" x14ac:dyDescent="0.35">
      <c r="A367" s="156"/>
      <c r="B367" s="159"/>
      <c r="C367" s="156"/>
      <c r="D367" s="156"/>
      <c r="E367" s="139"/>
      <c r="F367" s="139"/>
      <c r="G367" s="142"/>
      <c r="H367" s="84" t="s">
        <v>909</v>
      </c>
      <c r="I367" s="87">
        <v>12</v>
      </c>
      <c r="J367" s="88">
        <v>3</v>
      </c>
      <c r="K367" s="96">
        <v>0.25</v>
      </c>
      <c r="L367" s="88">
        <v>2</v>
      </c>
      <c r="M367" s="89">
        <v>0.16700000000000001</v>
      </c>
      <c r="N367" s="90">
        <f t="shared" si="5"/>
        <v>0.33333333333333331</v>
      </c>
      <c r="O367" s="156"/>
      <c r="P367" s="156" t="s">
        <v>159</v>
      </c>
    </row>
    <row r="368" spans="1:16" ht="31" x14ac:dyDescent="0.35">
      <c r="A368" s="156"/>
      <c r="B368" s="159"/>
      <c r="C368" s="156"/>
      <c r="D368" s="157"/>
      <c r="E368" s="140"/>
      <c r="F368" s="140"/>
      <c r="G368" s="143"/>
      <c r="H368" s="84" t="s">
        <v>910</v>
      </c>
      <c r="I368" s="87">
        <v>100</v>
      </c>
      <c r="J368" s="88">
        <v>24.99</v>
      </c>
      <c r="K368" s="89">
        <v>0.25</v>
      </c>
      <c r="L368" s="88">
        <v>24.99</v>
      </c>
      <c r="M368" s="89">
        <v>0.25</v>
      </c>
      <c r="N368" s="90">
        <f t="shared" si="5"/>
        <v>0</v>
      </c>
      <c r="O368" s="156"/>
      <c r="P368" s="156"/>
    </row>
    <row r="369" spans="1:16" ht="48.65" customHeight="1" x14ac:dyDescent="0.35">
      <c r="A369" s="156"/>
      <c r="B369" s="159"/>
      <c r="C369" s="156"/>
      <c r="D369" s="155" t="s">
        <v>446</v>
      </c>
      <c r="E369" s="138">
        <v>478539631</v>
      </c>
      <c r="F369" s="138">
        <v>80503972.5</v>
      </c>
      <c r="G369" s="141">
        <v>0.16822843351922925</v>
      </c>
      <c r="H369" s="84" t="s">
        <v>357</v>
      </c>
      <c r="I369" s="87">
        <v>4</v>
      </c>
      <c r="J369" s="88">
        <v>0</v>
      </c>
      <c r="K369" s="96">
        <v>0</v>
      </c>
      <c r="L369" s="88">
        <v>0</v>
      </c>
      <c r="M369" s="89">
        <v>0</v>
      </c>
      <c r="N369" s="90">
        <v>0</v>
      </c>
      <c r="O369" s="156"/>
      <c r="P369" s="156"/>
    </row>
    <row r="370" spans="1:16" ht="45" customHeight="1" x14ac:dyDescent="0.35">
      <c r="A370" s="157"/>
      <c r="B370" s="160"/>
      <c r="C370" s="157"/>
      <c r="D370" s="157"/>
      <c r="E370" s="140"/>
      <c r="F370" s="140"/>
      <c r="G370" s="143"/>
      <c r="H370" s="84" t="s">
        <v>911</v>
      </c>
      <c r="I370" s="87">
        <v>12</v>
      </c>
      <c r="J370" s="88">
        <v>3</v>
      </c>
      <c r="K370" s="96">
        <v>0.25</v>
      </c>
      <c r="L370" s="88">
        <v>3</v>
      </c>
      <c r="M370" s="89">
        <v>0.25</v>
      </c>
      <c r="N370" s="90">
        <f t="shared" si="5"/>
        <v>0</v>
      </c>
      <c r="O370" s="157"/>
      <c r="P370" s="157"/>
    </row>
    <row r="371" spans="1:16" ht="59.15" customHeight="1" x14ac:dyDescent="0.35">
      <c r="A371" s="155" t="s">
        <v>150</v>
      </c>
      <c r="B371" s="158" t="s">
        <v>913</v>
      </c>
      <c r="C371" s="155" t="s">
        <v>161</v>
      </c>
      <c r="D371" s="155" t="s">
        <v>914</v>
      </c>
      <c r="E371" s="138">
        <v>0</v>
      </c>
      <c r="F371" s="138">
        <v>0</v>
      </c>
      <c r="G371" s="138">
        <v>0</v>
      </c>
      <c r="H371" s="84" t="s">
        <v>919</v>
      </c>
      <c r="I371" s="87">
        <v>4</v>
      </c>
      <c r="J371" s="88">
        <v>0</v>
      </c>
      <c r="K371" s="96">
        <v>0</v>
      </c>
      <c r="L371" s="88">
        <v>0</v>
      </c>
      <c r="M371" s="89">
        <v>0</v>
      </c>
      <c r="N371" s="90">
        <v>0</v>
      </c>
      <c r="O371" s="155" t="s">
        <v>162</v>
      </c>
      <c r="P371" s="155" t="s">
        <v>163</v>
      </c>
    </row>
    <row r="372" spans="1:16" ht="57.65" customHeight="1" x14ac:dyDescent="0.35">
      <c r="A372" s="156"/>
      <c r="B372" s="159"/>
      <c r="C372" s="156"/>
      <c r="D372" s="156"/>
      <c r="E372" s="139"/>
      <c r="F372" s="139"/>
      <c r="G372" s="139"/>
      <c r="H372" s="84" t="s">
        <v>915</v>
      </c>
      <c r="I372" s="87">
        <v>4</v>
      </c>
      <c r="J372" s="88">
        <v>0</v>
      </c>
      <c r="K372" s="96">
        <v>0</v>
      </c>
      <c r="L372" s="88">
        <v>0</v>
      </c>
      <c r="M372" s="89">
        <v>0</v>
      </c>
      <c r="N372" s="90">
        <v>0</v>
      </c>
      <c r="O372" s="156"/>
      <c r="P372" s="156"/>
    </row>
    <row r="373" spans="1:16" ht="57.65" customHeight="1" x14ac:dyDescent="0.35">
      <c r="A373" s="156"/>
      <c r="B373" s="159"/>
      <c r="C373" s="156"/>
      <c r="D373" s="156"/>
      <c r="E373" s="139"/>
      <c r="F373" s="139"/>
      <c r="G373" s="139"/>
      <c r="H373" s="84" t="s">
        <v>920</v>
      </c>
      <c r="I373" s="87">
        <v>12</v>
      </c>
      <c r="J373" s="88">
        <v>2</v>
      </c>
      <c r="K373" s="96">
        <v>0.16700000000000001</v>
      </c>
      <c r="L373" s="88">
        <v>2</v>
      </c>
      <c r="M373" s="89">
        <v>0.16700000000000001</v>
      </c>
      <c r="N373" s="90">
        <f t="shared" si="5"/>
        <v>0</v>
      </c>
      <c r="O373" s="156"/>
      <c r="P373" s="156"/>
    </row>
    <row r="374" spans="1:16" ht="53.15" customHeight="1" x14ac:dyDescent="0.35">
      <c r="A374" s="156"/>
      <c r="B374" s="159"/>
      <c r="C374" s="156"/>
      <c r="D374" s="157"/>
      <c r="E374" s="140"/>
      <c r="F374" s="140"/>
      <c r="G374" s="140"/>
      <c r="H374" s="84" t="s">
        <v>358</v>
      </c>
      <c r="I374" s="87">
        <v>12</v>
      </c>
      <c r="J374" s="88">
        <v>2</v>
      </c>
      <c r="K374" s="96">
        <v>0.16700000000000001</v>
      </c>
      <c r="L374" s="88">
        <v>2</v>
      </c>
      <c r="M374" s="89">
        <v>0.16700000000000001</v>
      </c>
      <c r="N374" s="90">
        <f t="shared" si="5"/>
        <v>0</v>
      </c>
      <c r="O374" s="156"/>
      <c r="P374" s="156"/>
    </row>
    <row r="375" spans="1:16" ht="62.15" customHeight="1" x14ac:dyDescent="0.35">
      <c r="A375" s="156"/>
      <c r="B375" s="159"/>
      <c r="C375" s="156"/>
      <c r="D375" s="155" t="s">
        <v>916</v>
      </c>
      <c r="E375" s="138">
        <v>0</v>
      </c>
      <c r="F375" s="138">
        <v>0</v>
      </c>
      <c r="G375" s="141">
        <v>0</v>
      </c>
      <c r="H375" s="84" t="s">
        <v>917</v>
      </c>
      <c r="I375" s="87">
        <v>4</v>
      </c>
      <c r="J375" s="88">
        <v>0</v>
      </c>
      <c r="K375" s="96">
        <v>0</v>
      </c>
      <c r="L375" s="88">
        <v>0</v>
      </c>
      <c r="M375" s="89">
        <v>0</v>
      </c>
      <c r="N375" s="90">
        <v>0</v>
      </c>
      <c r="O375" s="156"/>
      <c r="P375" s="156"/>
    </row>
    <row r="376" spans="1:16" ht="63" customHeight="1" x14ac:dyDescent="0.35">
      <c r="A376" s="157"/>
      <c r="B376" s="160"/>
      <c r="C376" s="157"/>
      <c r="D376" s="157"/>
      <c r="E376" s="140"/>
      <c r="F376" s="140"/>
      <c r="G376" s="143"/>
      <c r="H376" s="84" t="s">
        <v>918</v>
      </c>
      <c r="I376" s="87">
        <v>4</v>
      </c>
      <c r="J376" s="88">
        <v>0</v>
      </c>
      <c r="K376" s="96">
        <v>0</v>
      </c>
      <c r="L376" s="88">
        <v>0</v>
      </c>
      <c r="M376" s="89">
        <v>0</v>
      </c>
      <c r="N376" s="90">
        <v>0</v>
      </c>
      <c r="O376" s="157"/>
      <c r="P376" s="157"/>
    </row>
    <row r="377" spans="1:16" ht="54.65" customHeight="1" x14ac:dyDescent="0.35">
      <c r="A377" s="155" t="s">
        <v>150</v>
      </c>
      <c r="B377" s="158" t="s">
        <v>934</v>
      </c>
      <c r="C377" s="155" t="s">
        <v>432</v>
      </c>
      <c r="D377" s="155" t="s">
        <v>359</v>
      </c>
      <c r="E377" s="138">
        <v>2873644200</v>
      </c>
      <c r="F377" s="138">
        <v>392201670</v>
      </c>
      <c r="G377" s="141">
        <v>0.13648233486943165</v>
      </c>
      <c r="H377" s="84" t="s">
        <v>921</v>
      </c>
      <c r="I377" s="87">
        <v>4</v>
      </c>
      <c r="J377" s="88">
        <v>0</v>
      </c>
      <c r="K377" s="96">
        <v>0</v>
      </c>
      <c r="L377" s="88">
        <v>0</v>
      </c>
      <c r="M377" s="89">
        <v>0</v>
      </c>
      <c r="N377" s="90">
        <v>0</v>
      </c>
      <c r="O377" s="155" t="s">
        <v>162</v>
      </c>
      <c r="P377" s="155" t="s">
        <v>163</v>
      </c>
    </row>
    <row r="378" spans="1:16" ht="50.15" customHeight="1" x14ac:dyDescent="0.35">
      <c r="A378" s="156"/>
      <c r="B378" s="159"/>
      <c r="C378" s="156"/>
      <c r="D378" s="156"/>
      <c r="E378" s="139"/>
      <c r="F378" s="139"/>
      <c r="G378" s="142"/>
      <c r="H378" s="84" t="s">
        <v>922</v>
      </c>
      <c r="I378" s="87">
        <v>12</v>
      </c>
      <c r="J378" s="88">
        <v>2</v>
      </c>
      <c r="K378" s="96">
        <v>0.17</v>
      </c>
      <c r="L378" s="88">
        <v>2</v>
      </c>
      <c r="M378" s="89">
        <v>0.16700000000000001</v>
      </c>
      <c r="N378" s="90">
        <f t="shared" si="5"/>
        <v>0</v>
      </c>
      <c r="O378" s="156"/>
      <c r="P378" s="156"/>
    </row>
    <row r="379" spans="1:16" ht="46.5" customHeight="1" x14ac:dyDescent="0.35">
      <c r="A379" s="156"/>
      <c r="B379" s="159"/>
      <c r="C379" s="156"/>
      <c r="D379" s="156"/>
      <c r="E379" s="139"/>
      <c r="F379" s="139"/>
      <c r="G379" s="142"/>
      <c r="H379" s="84" t="s">
        <v>360</v>
      </c>
      <c r="I379" s="87">
        <v>12</v>
      </c>
      <c r="J379" s="88">
        <v>2</v>
      </c>
      <c r="K379" s="96">
        <v>0.17</v>
      </c>
      <c r="L379" s="88">
        <v>2</v>
      </c>
      <c r="M379" s="89">
        <v>0.16700000000000001</v>
      </c>
      <c r="N379" s="90">
        <f t="shared" si="5"/>
        <v>0</v>
      </c>
      <c r="O379" s="156"/>
      <c r="P379" s="156"/>
    </row>
    <row r="380" spans="1:16" ht="45.65" customHeight="1" x14ac:dyDescent="0.35">
      <c r="A380" s="156"/>
      <c r="B380" s="159"/>
      <c r="C380" s="156"/>
      <c r="D380" s="157"/>
      <c r="E380" s="140"/>
      <c r="F380" s="140"/>
      <c r="G380" s="143"/>
      <c r="H380" s="84" t="s">
        <v>923</v>
      </c>
      <c r="I380" s="87">
        <v>12</v>
      </c>
      <c r="J380" s="88">
        <v>2</v>
      </c>
      <c r="K380" s="96">
        <v>0.17</v>
      </c>
      <c r="L380" s="88">
        <v>2</v>
      </c>
      <c r="M380" s="89">
        <v>0.16700000000000001</v>
      </c>
      <c r="N380" s="90">
        <f t="shared" si="5"/>
        <v>0</v>
      </c>
      <c r="O380" s="156"/>
      <c r="P380" s="156"/>
    </row>
    <row r="381" spans="1:16" ht="80.5" customHeight="1" x14ac:dyDescent="0.35">
      <c r="A381" s="157"/>
      <c r="B381" s="160"/>
      <c r="C381" s="157"/>
      <c r="D381" s="87" t="s">
        <v>924</v>
      </c>
      <c r="E381" s="92">
        <v>0</v>
      </c>
      <c r="F381" s="92">
        <v>0</v>
      </c>
      <c r="G381" s="89">
        <v>0</v>
      </c>
      <c r="H381" s="84" t="s">
        <v>925</v>
      </c>
      <c r="I381" s="87">
        <v>4</v>
      </c>
      <c r="J381" s="88">
        <v>0</v>
      </c>
      <c r="K381" s="96">
        <v>0</v>
      </c>
      <c r="L381" s="88">
        <v>0</v>
      </c>
      <c r="M381" s="89">
        <v>0</v>
      </c>
      <c r="N381" s="90">
        <v>0</v>
      </c>
      <c r="O381" s="157"/>
      <c r="P381" s="157"/>
    </row>
    <row r="382" spans="1:16" ht="34" customHeight="1" x14ac:dyDescent="0.35">
      <c r="A382" s="155" t="s">
        <v>150</v>
      </c>
      <c r="B382" s="158" t="s">
        <v>935</v>
      </c>
      <c r="C382" s="155" t="s">
        <v>167</v>
      </c>
      <c r="D382" s="155" t="s">
        <v>926</v>
      </c>
      <c r="E382" s="138">
        <v>5275210925</v>
      </c>
      <c r="F382" s="138">
        <v>898305456</v>
      </c>
      <c r="G382" s="141">
        <v>0.17028806407394981</v>
      </c>
      <c r="H382" s="84" t="s">
        <v>927</v>
      </c>
      <c r="I382" s="87">
        <v>1</v>
      </c>
      <c r="J382" s="88">
        <v>0</v>
      </c>
      <c r="K382" s="96">
        <v>0</v>
      </c>
      <c r="L382" s="88">
        <v>0</v>
      </c>
      <c r="M382" s="89">
        <v>0</v>
      </c>
      <c r="N382" s="90">
        <v>0</v>
      </c>
      <c r="O382" s="155" t="s">
        <v>169</v>
      </c>
      <c r="P382" s="155" t="s">
        <v>489</v>
      </c>
    </row>
    <row r="383" spans="1:16" ht="34" customHeight="1" x14ac:dyDescent="0.35">
      <c r="A383" s="156"/>
      <c r="B383" s="159"/>
      <c r="C383" s="156"/>
      <c r="D383" s="156"/>
      <c r="E383" s="139"/>
      <c r="F383" s="139"/>
      <c r="G383" s="142"/>
      <c r="H383" s="84" t="s">
        <v>928</v>
      </c>
      <c r="I383" s="87">
        <v>1</v>
      </c>
      <c r="J383" s="88">
        <v>0</v>
      </c>
      <c r="K383" s="96">
        <v>0</v>
      </c>
      <c r="L383" s="88">
        <v>0</v>
      </c>
      <c r="M383" s="89">
        <v>0</v>
      </c>
      <c r="N383" s="90">
        <v>0</v>
      </c>
      <c r="O383" s="156"/>
      <c r="P383" s="156"/>
    </row>
    <row r="384" spans="1:16" ht="34" customHeight="1" x14ac:dyDescent="0.35">
      <c r="A384" s="156"/>
      <c r="B384" s="159"/>
      <c r="C384" s="156"/>
      <c r="D384" s="156"/>
      <c r="E384" s="139"/>
      <c r="F384" s="139"/>
      <c r="G384" s="142"/>
      <c r="H384" s="84" t="s">
        <v>929</v>
      </c>
      <c r="I384" s="87">
        <v>1</v>
      </c>
      <c r="J384" s="88">
        <v>0</v>
      </c>
      <c r="K384" s="96">
        <v>0</v>
      </c>
      <c r="L384" s="88">
        <v>0</v>
      </c>
      <c r="M384" s="89">
        <v>0</v>
      </c>
      <c r="N384" s="90">
        <v>0</v>
      </c>
      <c r="O384" s="156"/>
      <c r="P384" s="156"/>
    </row>
    <row r="385" spans="1:16" ht="34" customHeight="1" x14ac:dyDescent="0.35">
      <c r="A385" s="156"/>
      <c r="B385" s="159"/>
      <c r="C385" s="156"/>
      <c r="D385" s="156"/>
      <c r="E385" s="139"/>
      <c r="F385" s="139"/>
      <c r="G385" s="142"/>
      <c r="H385" s="84" t="s">
        <v>930</v>
      </c>
      <c r="I385" s="87">
        <v>99</v>
      </c>
      <c r="J385" s="88">
        <v>0</v>
      </c>
      <c r="K385" s="96">
        <v>0</v>
      </c>
      <c r="L385" s="88">
        <v>0</v>
      </c>
      <c r="M385" s="89">
        <v>0</v>
      </c>
      <c r="N385" s="90">
        <v>0</v>
      </c>
      <c r="O385" s="156"/>
      <c r="P385" s="156"/>
    </row>
    <row r="386" spans="1:16" ht="34" customHeight="1" x14ac:dyDescent="0.35">
      <c r="A386" s="156"/>
      <c r="B386" s="159"/>
      <c r="C386" s="156"/>
      <c r="D386" s="156"/>
      <c r="E386" s="139"/>
      <c r="F386" s="139"/>
      <c r="G386" s="142"/>
      <c r="H386" s="84" t="s">
        <v>361</v>
      </c>
      <c r="I386" s="87">
        <v>100</v>
      </c>
      <c r="J386" s="88">
        <v>100</v>
      </c>
      <c r="K386" s="96">
        <v>1</v>
      </c>
      <c r="L386" s="88">
        <v>100</v>
      </c>
      <c r="M386" s="89">
        <v>1</v>
      </c>
      <c r="N386" s="90">
        <f t="shared" si="5"/>
        <v>0</v>
      </c>
      <c r="O386" s="156"/>
      <c r="P386" s="156"/>
    </row>
    <row r="387" spans="1:16" ht="34" customHeight="1" x14ac:dyDescent="0.35">
      <c r="A387" s="156"/>
      <c r="B387" s="159"/>
      <c r="C387" s="156"/>
      <c r="D387" s="156"/>
      <c r="E387" s="139"/>
      <c r="F387" s="139"/>
      <c r="G387" s="142"/>
      <c r="H387" s="84" t="s">
        <v>362</v>
      </c>
      <c r="I387" s="87">
        <v>100</v>
      </c>
      <c r="J387" s="88">
        <v>28</v>
      </c>
      <c r="K387" s="96">
        <v>0.28000000000000003</v>
      </c>
      <c r="L387" s="88">
        <v>28</v>
      </c>
      <c r="M387" s="89">
        <v>0.28000000000000003</v>
      </c>
      <c r="N387" s="90">
        <f t="shared" si="5"/>
        <v>0</v>
      </c>
      <c r="O387" s="156"/>
      <c r="P387" s="156"/>
    </row>
    <row r="388" spans="1:16" ht="34" customHeight="1" x14ac:dyDescent="0.35">
      <c r="A388" s="156"/>
      <c r="B388" s="159"/>
      <c r="C388" s="156"/>
      <c r="D388" s="156"/>
      <c r="E388" s="139"/>
      <c r="F388" s="139"/>
      <c r="G388" s="142"/>
      <c r="H388" s="84" t="s">
        <v>363</v>
      </c>
      <c r="I388" s="87">
        <v>651</v>
      </c>
      <c r="J388" s="88">
        <v>0</v>
      </c>
      <c r="K388" s="96">
        <v>0</v>
      </c>
      <c r="L388" s="88">
        <v>0</v>
      </c>
      <c r="M388" s="89">
        <v>0</v>
      </c>
      <c r="N388" s="90">
        <v>0</v>
      </c>
      <c r="O388" s="156"/>
      <c r="P388" s="156"/>
    </row>
    <row r="389" spans="1:16" ht="32.5" customHeight="1" x14ac:dyDescent="0.35">
      <c r="A389" s="156"/>
      <c r="B389" s="159"/>
      <c r="C389" s="156"/>
      <c r="D389" s="156"/>
      <c r="E389" s="139"/>
      <c r="F389" s="139"/>
      <c r="G389" s="142"/>
      <c r="H389" s="84" t="s">
        <v>931</v>
      </c>
      <c r="I389" s="87">
        <v>33528</v>
      </c>
      <c r="J389" s="88">
        <v>0</v>
      </c>
      <c r="K389" s="96">
        <v>0</v>
      </c>
      <c r="L389" s="88">
        <v>0</v>
      </c>
      <c r="M389" s="89">
        <v>0</v>
      </c>
      <c r="N389" s="90">
        <v>0</v>
      </c>
      <c r="O389" s="156"/>
      <c r="P389" s="156"/>
    </row>
    <row r="390" spans="1:16" ht="40" customHeight="1" x14ac:dyDescent="0.35">
      <c r="A390" s="157"/>
      <c r="B390" s="160"/>
      <c r="C390" s="157"/>
      <c r="D390" s="87" t="s">
        <v>932</v>
      </c>
      <c r="E390" s="92">
        <v>0</v>
      </c>
      <c r="F390" s="92">
        <v>0</v>
      </c>
      <c r="G390" s="89">
        <v>0</v>
      </c>
      <c r="H390" s="84" t="s">
        <v>933</v>
      </c>
      <c r="I390" s="87">
        <v>100</v>
      </c>
      <c r="J390" s="88">
        <v>0</v>
      </c>
      <c r="K390" s="96">
        <v>0</v>
      </c>
      <c r="L390" s="88">
        <v>0</v>
      </c>
      <c r="M390" s="89">
        <v>0</v>
      </c>
      <c r="N390" s="90">
        <v>0</v>
      </c>
      <c r="O390" s="157"/>
      <c r="P390" s="157"/>
    </row>
    <row r="391" spans="1:16" ht="46" customHeight="1" x14ac:dyDescent="0.35">
      <c r="A391" s="155" t="s">
        <v>150</v>
      </c>
      <c r="B391" s="158" t="s">
        <v>936</v>
      </c>
      <c r="C391" s="155" t="s">
        <v>171</v>
      </c>
      <c r="D391" s="87" t="s">
        <v>364</v>
      </c>
      <c r="E391" s="92">
        <v>25000000</v>
      </c>
      <c r="F391" s="92">
        <v>0</v>
      </c>
      <c r="G391" s="89">
        <v>0</v>
      </c>
      <c r="H391" s="84" t="s">
        <v>465</v>
      </c>
      <c r="I391" s="87">
        <v>25</v>
      </c>
      <c r="J391" s="88">
        <v>0</v>
      </c>
      <c r="K391" s="89">
        <v>0</v>
      </c>
      <c r="L391" s="88">
        <v>0</v>
      </c>
      <c r="M391" s="89">
        <v>0</v>
      </c>
      <c r="N391" s="90">
        <v>0</v>
      </c>
      <c r="O391" s="155" t="s">
        <v>173</v>
      </c>
      <c r="P391" s="155" t="s">
        <v>477</v>
      </c>
    </row>
    <row r="392" spans="1:16" ht="50.15" customHeight="1" x14ac:dyDescent="0.35">
      <c r="A392" s="156"/>
      <c r="B392" s="159"/>
      <c r="C392" s="156"/>
      <c r="D392" s="87" t="s">
        <v>365</v>
      </c>
      <c r="E392" s="92">
        <v>40000000</v>
      </c>
      <c r="F392" s="92">
        <v>0</v>
      </c>
      <c r="G392" s="89">
        <v>0</v>
      </c>
      <c r="H392" s="84" t="s">
        <v>366</v>
      </c>
      <c r="I392" s="87">
        <v>25</v>
      </c>
      <c r="J392" s="88">
        <v>0</v>
      </c>
      <c r="K392" s="89">
        <v>0</v>
      </c>
      <c r="L392" s="88">
        <v>0</v>
      </c>
      <c r="M392" s="89">
        <v>0</v>
      </c>
      <c r="N392" s="90">
        <v>0</v>
      </c>
      <c r="O392" s="156"/>
      <c r="P392" s="156"/>
    </row>
    <row r="393" spans="1:16" ht="36" customHeight="1" x14ac:dyDescent="0.35">
      <c r="A393" s="156"/>
      <c r="B393" s="159"/>
      <c r="C393" s="156"/>
      <c r="D393" s="155" t="s">
        <v>367</v>
      </c>
      <c r="E393" s="138">
        <v>4479083569</v>
      </c>
      <c r="F393" s="138">
        <v>635698183.5</v>
      </c>
      <c r="G393" s="141">
        <v>0.14192594840152223</v>
      </c>
      <c r="H393" s="84" t="s">
        <v>368</v>
      </c>
      <c r="I393" s="87">
        <v>100</v>
      </c>
      <c r="J393" s="88">
        <v>0</v>
      </c>
      <c r="K393" s="89">
        <v>0</v>
      </c>
      <c r="L393" s="88">
        <v>0</v>
      </c>
      <c r="M393" s="89">
        <v>0</v>
      </c>
      <c r="N393" s="90">
        <v>0</v>
      </c>
      <c r="O393" s="156"/>
      <c r="P393" s="156"/>
    </row>
    <row r="394" spans="1:16" ht="35.5" customHeight="1" x14ac:dyDescent="0.35">
      <c r="A394" s="157"/>
      <c r="B394" s="160"/>
      <c r="C394" s="157"/>
      <c r="D394" s="157"/>
      <c r="E394" s="140"/>
      <c r="F394" s="140"/>
      <c r="G394" s="143"/>
      <c r="H394" s="84" t="s">
        <v>369</v>
      </c>
      <c r="I394" s="87">
        <v>100</v>
      </c>
      <c r="J394" s="88">
        <v>0</v>
      </c>
      <c r="K394" s="89">
        <v>0</v>
      </c>
      <c r="L394" s="88">
        <v>0</v>
      </c>
      <c r="M394" s="89">
        <v>0</v>
      </c>
      <c r="N394" s="90">
        <v>0</v>
      </c>
      <c r="O394" s="157"/>
      <c r="P394" s="157"/>
    </row>
    <row r="395" spans="1:16" ht="50.15" customHeight="1" x14ac:dyDescent="0.35">
      <c r="A395" s="155" t="s">
        <v>150</v>
      </c>
      <c r="B395" s="158" t="s">
        <v>937</v>
      </c>
      <c r="C395" s="155" t="s">
        <v>433</v>
      </c>
      <c r="D395" s="87" t="s">
        <v>938</v>
      </c>
      <c r="E395" s="92">
        <v>0</v>
      </c>
      <c r="F395" s="92">
        <v>0</v>
      </c>
      <c r="G395" s="89">
        <v>0</v>
      </c>
      <c r="H395" s="84" t="s">
        <v>447</v>
      </c>
      <c r="I395" s="87">
        <v>100</v>
      </c>
      <c r="J395" s="88">
        <v>0</v>
      </c>
      <c r="K395" s="89">
        <v>0</v>
      </c>
      <c r="L395" s="88">
        <v>0</v>
      </c>
      <c r="M395" s="89">
        <v>0</v>
      </c>
      <c r="N395" s="90">
        <v>0</v>
      </c>
      <c r="O395" s="155" t="s">
        <v>178</v>
      </c>
      <c r="P395" s="155" t="s">
        <v>537</v>
      </c>
    </row>
    <row r="396" spans="1:16" ht="84.65" customHeight="1" x14ac:dyDescent="0.35">
      <c r="A396" s="156"/>
      <c r="B396" s="159"/>
      <c r="C396" s="156"/>
      <c r="D396" s="87" t="s">
        <v>939</v>
      </c>
      <c r="E396" s="92">
        <v>129115350</v>
      </c>
      <c r="F396" s="92">
        <v>16921100</v>
      </c>
      <c r="G396" s="89">
        <v>0.13105413105413105</v>
      </c>
      <c r="H396" s="84" t="s">
        <v>940</v>
      </c>
      <c r="I396" s="87">
        <v>100</v>
      </c>
      <c r="J396" s="88">
        <v>0</v>
      </c>
      <c r="K396" s="89">
        <v>0</v>
      </c>
      <c r="L396" s="88">
        <v>0</v>
      </c>
      <c r="M396" s="89">
        <v>0</v>
      </c>
      <c r="N396" s="90">
        <v>0</v>
      </c>
      <c r="O396" s="156"/>
      <c r="P396" s="156"/>
    </row>
    <row r="397" spans="1:16" ht="80.5" customHeight="1" x14ac:dyDescent="0.35">
      <c r="A397" s="156"/>
      <c r="B397" s="159"/>
      <c r="C397" s="156"/>
      <c r="D397" s="87" t="s">
        <v>941</v>
      </c>
      <c r="E397" s="92">
        <v>142026885</v>
      </c>
      <c r="F397" s="92">
        <v>19017845</v>
      </c>
      <c r="G397" s="89">
        <v>0.13390313390313391</v>
      </c>
      <c r="H397" s="84" t="s">
        <v>942</v>
      </c>
      <c r="I397" s="87">
        <v>100</v>
      </c>
      <c r="J397" s="88">
        <v>0</v>
      </c>
      <c r="K397" s="89">
        <v>0</v>
      </c>
      <c r="L397" s="88">
        <v>0</v>
      </c>
      <c r="M397" s="89">
        <v>0</v>
      </c>
      <c r="N397" s="90">
        <v>0</v>
      </c>
      <c r="O397" s="156"/>
      <c r="P397" s="156"/>
    </row>
    <row r="398" spans="1:16" ht="85.5" customHeight="1" x14ac:dyDescent="0.35">
      <c r="A398" s="157"/>
      <c r="B398" s="160"/>
      <c r="C398" s="157"/>
      <c r="D398" s="87" t="s">
        <v>943</v>
      </c>
      <c r="E398" s="92">
        <v>0</v>
      </c>
      <c r="F398" s="92">
        <v>0</v>
      </c>
      <c r="G398" s="89">
        <v>0</v>
      </c>
      <c r="H398" s="84" t="s">
        <v>944</v>
      </c>
      <c r="I398" s="87">
        <v>100</v>
      </c>
      <c r="J398" s="88">
        <v>0</v>
      </c>
      <c r="K398" s="89">
        <v>0</v>
      </c>
      <c r="L398" s="88">
        <v>0</v>
      </c>
      <c r="M398" s="89">
        <v>0</v>
      </c>
      <c r="N398" s="90">
        <v>0</v>
      </c>
      <c r="O398" s="157"/>
      <c r="P398" s="157"/>
    </row>
    <row r="399" spans="1:16" ht="29.15" customHeight="1" x14ac:dyDescent="0.35">
      <c r="A399" s="155" t="s">
        <v>174</v>
      </c>
      <c r="B399" s="158" t="s">
        <v>945</v>
      </c>
      <c r="C399" s="155" t="s">
        <v>434</v>
      </c>
      <c r="D399" s="155" t="s">
        <v>946</v>
      </c>
      <c r="E399" s="138">
        <v>7961112665</v>
      </c>
      <c r="F399" s="138">
        <v>1036335658</v>
      </c>
      <c r="G399" s="141">
        <v>0.13017472577119973</v>
      </c>
      <c r="H399" s="84" t="s">
        <v>947</v>
      </c>
      <c r="I399" s="87">
        <v>1</v>
      </c>
      <c r="J399" s="88">
        <v>0</v>
      </c>
      <c r="K399" s="89">
        <v>0</v>
      </c>
      <c r="L399" s="88">
        <v>0</v>
      </c>
      <c r="M399" s="89">
        <v>0</v>
      </c>
      <c r="N399" s="90">
        <v>0</v>
      </c>
      <c r="O399" s="155" t="s">
        <v>182</v>
      </c>
      <c r="P399" s="155" t="s">
        <v>476</v>
      </c>
    </row>
    <row r="400" spans="1:16" ht="41.5" customHeight="1" x14ac:dyDescent="0.35">
      <c r="A400" s="156"/>
      <c r="B400" s="159"/>
      <c r="C400" s="156"/>
      <c r="D400" s="156"/>
      <c r="E400" s="139"/>
      <c r="F400" s="139"/>
      <c r="G400" s="142"/>
      <c r="H400" s="84" t="s">
        <v>948</v>
      </c>
      <c r="I400" s="87">
        <v>1</v>
      </c>
      <c r="J400" s="88">
        <v>1</v>
      </c>
      <c r="K400" s="89">
        <v>1</v>
      </c>
      <c r="L400" s="88">
        <v>1</v>
      </c>
      <c r="M400" s="89">
        <v>1</v>
      </c>
      <c r="N400" s="90">
        <f t="shared" ref="N400:N450" si="6">+(J400-L400)/J400</f>
        <v>0</v>
      </c>
      <c r="O400" s="156"/>
      <c r="P400" s="156"/>
    </row>
    <row r="401" spans="1:16" ht="29.15" customHeight="1" x14ac:dyDescent="0.35">
      <c r="A401" s="156"/>
      <c r="B401" s="159"/>
      <c r="C401" s="156"/>
      <c r="D401" s="156"/>
      <c r="E401" s="139"/>
      <c r="F401" s="139"/>
      <c r="G401" s="142"/>
      <c r="H401" s="84" t="s">
        <v>949</v>
      </c>
      <c r="I401" s="87">
        <v>1</v>
      </c>
      <c r="J401" s="88">
        <v>1</v>
      </c>
      <c r="K401" s="89">
        <v>1</v>
      </c>
      <c r="L401" s="88">
        <v>1</v>
      </c>
      <c r="M401" s="89">
        <v>1</v>
      </c>
      <c r="N401" s="90">
        <f t="shared" si="6"/>
        <v>0</v>
      </c>
      <c r="O401" s="156"/>
      <c r="P401" s="156"/>
    </row>
    <row r="402" spans="1:16" ht="46" customHeight="1" x14ac:dyDescent="0.35">
      <c r="A402" s="156"/>
      <c r="B402" s="159"/>
      <c r="C402" s="156"/>
      <c r="D402" s="156"/>
      <c r="E402" s="139"/>
      <c r="F402" s="139"/>
      <c r="G402" s="142"/>
      <c r="H402" s="84" t="s">
        <v>950</v>
      </c>
      <c r="I402" s="87">
        <v>1</v>
      </c>
      <c r="J402" s="88">
        <v>1</v>
      </c>
      <c r="K402" s="89">
        <v>1</v>
      </c>
      <c r="L402" s="88">
        <v>1</v>
      </c>
      <c r="M402" s="89">
        <v>1</v>
      </c>
      <c r="N402" s="90">
        <f t="shared" si="6"/>
        <v>0</v>
      </c>
      <c r="O402" s="156"/>
      <c r="P402" s="156"/>
    </row>
    <row r="403" spans="1:16" ht="29.15" customHeight="1" x14ac:dyDescent="0.35">
      <c r="A403" s="156"/>
      <c r="B403" s="159"/>
      <c r="C403" s="156"/>
      <c r="D403" s="156"/>
      <c r="E403" s="139"/>
      <c r="F403" s="139"/>
      <c r="G403" s="142"/>
      <c r="H403" s="84" t="s">
        <v>951</v>
      </c>
      <c r="I403" s="87">
        <v>12</v>
      </c>
      <c r="J403" s="88">
        <v>2</v>
      </c>
      <c r="K403" s="89">
        <v>0.16700000000000001</v>
      </c>
      <c r="L403" s="88">
        <v>2</v>
      </c>
      <c r="M403" s="89">
        <v>0.16700000000000001</v>
      </c>
      <c r="N403" s="90">
        <f t="shared" si="6"/>
        <v>0</v>
      </c>
      <c r="O403" s="156"/>
      <c r="P403" s="156"/>
    </row>
    <row r="404" spans="1:16" ht="29.15" customHeight="1" x14ac:dyDescent="0.35">
      <c r="A404" s="156"/>
      <c r="B404" s="159"/>
      <c r="C404" s="156"/>
      <c r="D404" s="156"/>
      <c r="E404" s="139"/>
      <c r="F404" s="139"/>
      <c r="G404" s="142"/>
      <c r="H404" s="84" t="s">
        <v>952</v>
      </c>
      <c r="I404" s="87">
        <v>44</v>
      </c>
      <c r="J404" s="88">
        <v>5</v>
      </c>
      <c r="K404" s="96">
        <v>0.11</v>
      </c>
      <c r="L404" s="88">
        <v>5</v>
      </c>
      <c r="M404" s="89">
        <v>0.114</v>
      </c>
      <c r="N404" s="90">
        <f t="shared" si="6"/>
        <v>0</v>
      </c>
      <c r="O404" s="156"/>
      <c r="P404" s="156"/>
    </row>
    <row r="405" spans="1:16" ht="29.15" customHeight="1" x14ac:dyDescent="0.35">
      <c r="A405" s="156"/>
      <c r="B405" s="159"/>
      <c r="C405" s="156"/>
      <c r="D405" s="157"/>
      <c r="E405" s="140"/>
      <c r="F405" s="140"/>
      <c r="G405" s="143"/>
      <c r="H405" s="84" t="s">
        <v>953</v>
      </c>
      <c r="I405" s="87">
        <v>300</v>
      </c>
      <c r="J405" s="88">
        <v>15</v>
      </c>
      <c r="K405" s="96">
        <v>0.05</v>
      </c>
      <c r="L405" s="88">
        <v>15</v>
      </c>
      <c r="M405" s="96">
        <v>0.05</v>
      </c>
      <c r="N405" s="90">
        <f t="shared" si="6"/>
        <v>0</v>
      </c>
      <c r="O405" s="156"/>
      <c r="P405" s="156"/>
    </row>
    <row r="406" spans="1:16" ht="31" customHeight="1" x14ac:dyDescent="0.35">
      <c r="A406" s="156"/>
      <c r="B406" s="159"/>
      <c r="C406" s="156"/>
      <c r="D406" s="155" t="s">
        <v>954</v>
      </c>
      <c r="E406" s="138">
        <v>3142437335</v>
      </c>
      <c r="F406" s="138">
        <v>60879175</v>
      </c>
      <c r="G406" s="141">
        <v>1.9373234375093751E-2</v>
      </c>
      <c r="H406" s="84" t="s">
        <v>955</v>
      </c>
      <c r="I406" s="87">
        <v>1</v>
      </c>
      <c r="J406" s="88">
        <v>0</v>
      </c>
      <c r="K406" s="89">
        <v>0</v>
      </c>
      <c r="L406" s="88">
        <v>0</v>
      </c>
      <c r="M406" s="89">
        <v>0</v>
      </c>
      <c r="N406" s="90">
        <v>0</v>
      </c>
      <c r="O406" s="156"/>
      <c r="P406" s="156"/>
    </row>
    <row r="407" spans="1:16" x14ac:dyDescent="0.35">
      <c r="A407" s="156"/>
      <c r="B407" s="159"/>
      <c r="C407" s="156"/>
      <c r="D407" s="156"/>
      <c r="E407" s="139"/>
      <c r="F407" s="139"/>
      <c r="G407" s="142"/>
      <c r="H407" s="84" t="s">
        <v>956</v>
      </c>
      <c r="I407" s="87">
        <v>1</v>
      </c>
      <c r="J407" s="88">
        <v>0</v>
      </c>
      <c r="K407" s="89">
        <v>0</v>
      </c>
      <c r="L407" s="88">
        <v>0</v>
      </c>
      <c r="M407" s="89">
        <v>0</v>
      </c>
      <c r="N407" s="90">
        <v>0</v>
      </c>
      <c r="O407" s="156"/>
      <c r="P407" s="156"/>
    </row>
    <row r="408" spans="1:16" x14ac:dyDescent="0.35">
      <c r="A408" s="156"/>
      <c r="B408" s="159"/>
      <c r="C408" s="156"/>
      <c r="D408" s="156"/>
      <c r="E408" s="139"/>
      <c r="F408" s="139"/>
      <c r="G408" s="142"/>
      <c r="H408" s="84" t="s">
        <v>957</v>
      </c>
      <c r="I408" s="87">
        <v>1</v>
      </c>
      <c r="J408" s="88">
        <v>0</v>
      </c>
      <c r="K408" s="89">
        <v>0</v>
      </c>
      <c r="L408" s="88">
        <v>0</v>
      </c>
      <c r="M408" s="89">
        <v>0</v>
      </c>
      <c r="N408" s="90">
        <v>0</v>
      </c>
      <c r="O408" s="156"/>
      <c r="P408" s="156"/>
    </row>
    <row r="409" spans="1:16" ht="31" x14ac:dyDescent="0.35">
      <c r="A409" s="156"/>
      <c r="B409" s="159"/>
      <c r="C409" s="156"/>
      <c r="D409" s="156"/>
      <c r="E409" s="139"/>
      <c r="F409" s="139"/>
      <c r="G409" s="142"/>
      <c r="H409" s="84" t="s">
        <v>958</v>
      </c>
      <c r="I409" s="87">
        <v>5</v>
      </c>
      <c r="J409" s="88">
        <v>0</v>
      </c>
      <c r="K409" s="89">
        <v>0</v>
      </c>
      <c r="L409" s="88">
        <v>0</v>
      </c>
      <c r="M409" s="89">
        <v>0</v>
      </c>
      <c r="N409" s="90">
        <v>0</v>
      </c>
      <c r="O409" s="156"/>
      <c r="P409" s="156"/>
    </row>
    <row r="410" spans="1:16" x14ac:dyDescent="0.35">
      <c r="A410" s="156"/>
      <c r="B410" s="159"/>
      <c r="C410" s="156"/>
      <c r="D410" s="156"/>
      <c r="E410" s="139"/>
      <c r="F410" s="139"/>
      <c r="G410" s="142"/>
      <c r="H410" s="84" t="s">
        <v>370</v>
      </c>
      <c r="I410" s="87">
        <v>12</v>
      </c>
      <c r="J410" s="88">
        <v>1</v>
      </c>
      <c r="K410" s="89">
        <v>8.3000000000000004E-2</v>
      </c>
      <c r="L410" s="88">
        <v>0</v>
      </c>
      <c r="M410" s="89">
        <v>0</v>
      </c>
      <c r="N410" s="90">
        <f t="shared" si="6"/>
        <v>1</v>
      </c>
      <c r="O410" s="156"/>
      <c r="P410" s="156"/>
    </row>
    <row r="411" spans="1:16" x14ac:dyDescent="0.35">
      <c r="A411" s="156"/>
      <c r="B411" s="159"/>
      <c r="C411" s="156"/>
      <c r="D411" s="156"/>
      <c r="E411" s="139"/>
      <c r="F411" s="139"/>
      <c r="G411" s="142"/>
      <c r="H411" s="84" t="s">
        <v>959</v>
      </c>
      <c r="I411" s="87">
        <v>24</v>
      </c>
      <c r="J411" s="88">
        <v>3</v>
      </c>
      <c r="K411" s="89">
        <v>0.125</v>
      </c>
      <c r="L411" s="88">
        <v>3</v>
      </c>
      <c r="M411" s="89">
        <v>0.125</v>
      </c>
      <c r="N411" s="90">
        <f t="shared" si="6"/>
        <v>0</v>
      </c>
      <c r="O411" s="156"/>
      <c r="P411" s="156"/>
    </row>
    <row r="412" spans="1:16" x14ac:dyDescent="0.35">
      <c r="A412" s="156"/>
      <c r="B412" s="159"/>
      <c r="C412" s="156"/>
      <c r="D412" s="156"/>
      <c r="E412" s="139"/>
      <c r="F412" s="139"/>
      <c r="G412" s="142"/>
      <c r="H412" s="84" t="s">
        <v>960</v>
      </c>
      <c r="I412" s="87">
        <v>24</v>
      </c>
      <c r="J412" s="88">
        <v>3</v>
      </c>
      <c r="K412" s="89">
        <v>0.125</v>
      </c>
      <c r="L412" s="88">
        <v>3</v>
      </c>
      <c r="M412" s="89">
        <v>0.125</v>
      </c>
      <c r="N412" s="90">
        <f t="shared" si="6"/>
        <v>0</v>
      </c>
      <c r="O412" s="156"/>
      <c r="P412" s="156"/>
    </row>
    <row r="413" spans="1:16" x14ac:dyDescent="0.35">
      <c r="A413" s="156"/>
      <c r="B413" s="159"/>
      <c r="C413" s="156"/>
      <c r="D413" s="156"/>
      <c r="E413" s="139"/>
      <c r="F413" s="139"/>
      <c r="G413" s="142"/>
      <c r="H413" s="84" t="s">
        <v>371</v>
      </c>
      <c r="I413" s="87">
        <v>45</v>
      </c>
      <c r="J413" s="88">
        <v>4</v>
      </c>
      <c r="K413" s="89">
        <v>8.8999999999999996E-2</v>
      </c>
      <c r="L413" s="88">
        <v>4</v>
      </c>
      <c r="M413" s="89">
        <v>8.8999999999999996E-2</v>
      </c>
      <c r="N413" s="90">
        <f t="shared" si="6"/>
        <v>0</v>
      </c>
      <c r="O413" s="156"/>
      <c r="P413" s="156"/>
    </row>
    <row r="414" spans="1:16" ht="25.5" customHeight="1" x14ac:dyDescent="0.35">
      <c r="A414" s="156"/>
      <c r="B414" s="159"/>
      <c r="C414" s="156"/>
      <c r="D414" s="156"/>
      <c r="E414" s="139"/>
      <c r="F414" s="139"/>
      <c r="G414" s="142"/>
      <c r="H414" s="84" t="s">
        <v>372</v>
      </c>
      <c r="I414" s="87">
        <v>60</v>
      </c>
      <c r="J414" s="88">
        <v>5</v>
      </c>
      <c r="K414" s="96">
        <v>8.3000000000000004E-2</v>
      </c>
      <c r="L414" s="88">
        <v>5</v>
      </c>
      <c r="M414" s="89">
        <v>8.3000000000000004E-2</v>
      </c>
      <c r="N414" s="90">
        <f t="shared" si="6"/>
        <v>0</v>
      </c>
      <c r="O414" s="156"/>
      <c r="P414" s="156"/>
    </row>
    <row r="415" spans="1:16" ht="35.5" customHeight="1" x14ac:dyDescent="0.35">
      <c r="A415" s="156"/>
      <c r="B415" s="159"/>
      <c r="C415" s="156"/>
      <c r="D415" s="156"/>
      <c r="E415" s="139"/>
      <c r="F415" s="139"/>
      <c r="G415" s="142"/>
      <c r="H415" s="84" t="s">
        <v>961</v>
      </c>
      <c r="I415" s="87">
        <v>2652000</v>
      </c>
      <c r="J415" s="88">
        <v>250000</v>
      </c>
      <c r="K415" s="96">
        <v>9.4E-2</v>
      </c>
      <c r="L415" s="88">
        <v>250000</v>
      </c>
      <c r="M415" s="89">
        <v>9.4E-2</v>
      </c>
      <c r="N415" s="90">
        <f t="shared" si="6"/>
        <v>0</v>
      </c>
      <c r="O415" s="156"/>
      <c r="P415" s="156"/>
    </row>
    <row r="416" spans="1:16" ht="39" customHeight="1" x14ac:dyDescent="0.35">
      <c r="A416" s="157"/>
      <c r="B416" s="160"/>
      <c r="C416" s="157"/>
      <c r="D416" s="157"/>
      <c r="E416" s="140"/>
      <c r="F416" s="140"/>
      <c r="G416" s="143"/>
      <c r="H416" s="84" t="s">
        <v>962</v>
      </c>
      <c r="I416" s="87">
        <v>4149919</v>
      </c>
      <c r="J416" s="88">
        <v>350000</v>
      </c>
      <c r="K416" s="96">
        <v>8.4000000000000005E-2</v>
      </c>
      <c r="L416" s="88">
        <v>350000</v>
      </c>
      <c r="M416" s="89">
        <v>8.4000000000000005E-2</v>
      </c>
      <c r="N416" s="90">
        <f t="shared" si="6"/>
        <v>0</v>
      </c>
      <c r="O416" s="157"/>
      <c r="P416" s="157"/>
    </row>
    <row r="417" spans="1:16" ht="55" customHeight="1" x14ac:dyDescent="0.35">
      <c r="A417" s="155" t="s">
        <v>174</v>
      </c>
      <c r="B417" s="158" t="s">
        <v>963</v>
      </c>
      <c r="C417" s="155" t="s">
        <v>184</v>
      </c>
      <c r="D417" s="155" t="s">
        <v>964</v>
      </c>
      <c r="E417" s="138">
        <v>1092604746</v>
      </c>
      <c r="F417" s="138">
        <v>123855095</v>
      </c>
      <c r="G417" s="141">
        <v>0.113357639579574</v>
      </c>
      <c r="H417" s="84" t="s">
        <v>965</v>
      </c>
      <c r="I417" s="87">
        <v>4</v>
      </c>
      <c r="J417" s="88">
        <v>0</v>
      </c>
      <c r="K417" s="96">
        <v>0</v>
      </c>
      <c r="L417" s="88">
        <v>0</v>
      </c>
      <c r="M417" s="89">
        <v>0</v>
      </c>
      <c r="N417" s="90">
        <v>0</v>
      </c>
      <c r="O417" s="155" t="s">
        <v>186</v>
      </c>
      <c r="P417" s="155" t="s">
        <v>475</v>
      </c>
    </row>
    <row r="418" spans="1:16" ht="67.5" customHeight="1" x14ac:dyDescent="0.35">
      <c r="A418" s="157"/>
      <c r="B418" s="160"/>
      <c r="C418" s="157"/>
      <c r="D418" s="157"/>
      <c r="E418" s="140"/>
      <c r="F418" s="140"/>
      <c r="G418" s="143"/>
      <c r="H418" s="84" t="s">
        <v>966</v>
      </c>
      <c r="I418" s="87">
        <v>10</v>
      </c>
      <c r="J418" s="88">
        <v>0</v>
      </c>
      <c r="K418" s="96">
        <v>0</v>
      </c>
      <c r="L418" s="88">
        <v>0</v>
      </c>
      <c r="M418" s="89">
        <v>0</v>
      </c>
      <c r="N418" s="90">
        <v>0</v>
      </c>
      <c r="O418" s="157"/>
      <c r="P418" s="157"/>
    </row>
    <row r="419" spans="1:16" ht="55" customHeight="1" x14ac:dyDescent="0.35">
      <c r="A419" s="155" t="s">
        <v>174</v>
      </c>
      <c r="B419" s="158" t="s">
        <v>970</v>
      </c>
      <c r="C419" s="155" t="s">
        <v>435</v>
      </c>
      <c r="D419" s="87" t="s">
        <v>373</v>
      </c>
      <c r="E419" s="92">
        <v>0</v>
      </c>
      <c r="F419" s="92">
        <v>0</v>
      </c>
      <c r="G419" s="89">
        <v>0</v>
      </c>
      <c r="H419" s="84" t="s">
        <v>448</v>
      </c>
      <c r="I419" s="87">
        <v>166</v>
      </c>
      <c r="J419" s="88">
        <v>30</v>
      </c>
      <c r="K419" s="96">
        <v>0.18099999999999999</v>
      </c>
      <c r="L419" s="88">
        <v>27</v>
      </c>
      <c r="M419" s="89">
        <v>0.16300000000000001</v>
      </c>
      <c r="N419" s="90">
        <f t="shared" si="6"/>
        <v>0.1</v>
      </c>
      <c r="O419" s="155" t="s">
        <v>189</v>
      </c>
      <c r="P419" s="155" t="s">
        <v>542</v>
      </c>
    </row>
    <row r="420" spans="1:16" ht="74" customHeight="1" x14ac:dyDescent="0.35">
      <c r="A420" s="156"/>
      <c r="B420" s="159"/>
      <c r="C420" s="156"/>
      <c r="D420" s="87" t="s">
        <v>374</v>
      </c>
      <c r="E420" s="92">
        <v>0</v>
      </c>
      <c r="F420" s="92">
        <v>0</v>
      </c>
      <c r="G420" s="89">
        <v>0</v>
      </c>
      <c r="H420" s="84" t="s">
        <v>449</v>
      </c>
      <c r="I420" s="87">
        <v>90000</v>
      </c>
      <c r="J420" s="88">
        <v>45000</v>
      </c>
      <c r="K420" s="96">
        <v>0.5</v>
      </c>
      <c r="L420" s="88">
        <v>45000</v>
      </c>
      <c r="M420" s="89">
        <v>0.5</v>
      </c>
      <c r="N420" s="90">
        <f t="shared" si="6"/>
        <v>0</v>
      </c>
      <c r="O420" s="156"/>
      <c r="P420" s="156"/>
    </row>
    <row r="421" spans="1:16" ht="62" x14ac:dyDescent="0.35">
      <c r="A421" s="156"/>
      <c r="B421" s="159"/>
      <c r="C421" s="156"/>
      <c r="D421" s="155" t="s">
        <v>375</v>
      </c>
      <c r="E421" s="138">
        <v>0</v>
      </c>
      <c r="F421" s="138">
        <v>0</v>
      </c>
      <c r="G421" s="141">
        <v>0</v>
      </c>
      <c r="H421" s="84" t="s">
        <v>451</v>
      </c>
      <c r="I421" s="87">
        <v>150</v>
      </c>
      <c r="J421" s="88">
        <v>0</v>
      </c>
      <c r="K421" s="96">
        <v>0</v>
      </c>
      <c r="L421" s="88">
        <v>0</v>
      </c>
      <c r="M421" s="89">
        <v>0</v>
      </c>
      <c r="N421" s="90">
        <v>0</v>
      </c>
      <c r="O421" s="156"/>
      <c r="P421" s="156"/>
    </row>
    <row r="422" spans="1:16" ht="46.5" x14ac:dyDescent="0.35">
      <c r="A422" s="156"/>
      <c r="B422" s="159"/>
      <c r="C422" s="156"/>
      <c r="D422" s="157"/>
      <c r="E422" s="140"/>
      <c r="F422" s="140"/>
      <c r="G422" s="143"/>
      <c r="H422" s="84" t="s">
        <v>450</v>
      </c>
      <c r="I422" s="87">
        <v>300</v>
      </c>
      <c r="J422" s="88">
        <v>0</v>
      </c>
      <c r="K422" s="96">
        <v>0</v>
      </c>
      <c r="L422" s="88">
        <v>0</v>
      </c>
      <c r="M422" s="89">
        <v>0</v>
      </c>
      <c r="N422" s="90">
        <v>0</v>
      </c>
      <c r="O422" s="156"/>
      <c r="P422" s="156"/>
    </row>
    <row r="423" spans="1:16" ht="87" customHeight="1" x14ac:dyDescent="0.35">
      <c r="A423" s="156" t="s">
        <v>174</v>
      </c>
      <c r="B423" s="159"/>
      <c r="C423" s="156"/>
      <c r="D423" s="87" t="s">
        <v>376</v>
      </c>
      <c r="E423" s="92">
        <v>1040043200</v>
      </c>
      <c r="F423" s="92">
        <v>129041780</v>
      </c>
      <c r="G423" s="89">
        <v>0.12407348079387472</v>
      </c>
      <c r="H423" s="84" t="s">
        <v>466</v>
      </c>
      <c r="I423" s="87">
        <v>567</v>
      </c>
      <c r="J423" s="88">
        <v>90</v>
      </c>
      <c r="K423" s="89">
        <v>0.159</v>
      </c>
      <c r="L423" s="88">
        <v>90</v>
      </c>
      <c r="M423" s="89">
        <v>0.159</v>
      </c>
      <c r="N423" s="90">
        <f t="shared" si="6"/>
        <v>0</v>
      </c>
      <c r="O423" s="156"/>
      <c r="P423" s="156"/>
    </row>
    <row r="424" spans="1:16" ht="71.5" customHeight="1" x14ac:dyDescent="0.35">
      <c r="A424" s="156"/>
      <c r="B424" s="159"/>
      <c r="C424" s="156"/>
      <c r="D424" s="87" t="s">
        <v>377</v>
      </c>
      <c r="E424" s="92">
        <v>5404817180</v>
      </c>
      <c r="F424" s="92">
        <v>515265311</v>
      </c>
      <c r="G424" s="89">
        <v>9.5334456992678521E-2</v>
      </c>
      <c r="H424" s="84" t="s">
        <v>452</v>
      </c>
      <c r="I424" s="87">
        <v>5570</v>
      </c>
      <c r="J424" s="88">
        <v>1050</v>
      </c>
      <c r="K424" s="89">
        <v>0.189</v>
      </c>
      <c r="L424" s="88">
        <v>1180</v>
      </c>
      <c r="M424" s="89">
        <v>0.21199999999999999</v>
      </c>
      <c r="N424" s="90">
        <f t="shared" si="6"/>
        <v>-0.12380952380952381</v>
      </c>
      <c r="O424" s="156"/>
      <c r="P424" s="156"/>
    </row>
    <row r="425" spans="1:16" ht="61.5" customHeight="1" x14ac:dyDescent="0.35">
      <c r="A425" s="156" t="s">
        <v>174</v>
      </c>
      <c r="B425" s="159"/>
      <c r="C425" s="156"/>
      <c r="D425" s="155" t="s">
        <v>967</v>
      </c>
      <c r="E425" s="138">
        <v>15000000000</v>
      </c>
      <c r="F425" s="138">
        <v>589883400</v>
      </c>
      <c r="G425" s="141">
        <v>3.9325560000000002E-2</v>
      </c>
      <c r="H425" s="84" t="s">
        <v>968</v>
      </c>
      <c r="I425" s="87">
        <v>134</v>
      </c>
      <c r="J425" s="88">
        <v>34</v>
      </c>
      <c r="K425" s="89">
        <v>0.254</v>
      </c>
      <c r="L425" s="88">
        <v>34</v>
      </c>
      <c r="M425" s="89">
        <v>0.254</v>
      </c>
      <c r="N425" s="90">
        <f t="shared" si="6"/>
        <v>0</v>
      </c>
      <c r="O425" s="156"/>
      <c r="P425" s="156"/>
    </row>
    <row r="426" spans="1:16" ht="59" customHeight="1" x14ac:dyDescent="0.35">
      <c r="A426" s="157"/>
      <c r="B426" s="160"/>
      <c r="C426" s="157"/>
      <c r="D426" s="157"/>
      <c r="E426" s="140"/>
      <c r="F426" s="140"/>
      <c r="G426" s="143"/>
      <c r="H426" s="84" t="s">
        <v>969</v>
      </c>
      <c r="I426" s="87">
        <v>139</v>
      </c>
      <c r="J426" s="88">
        <v>34</v>
      </c>
      <c r="K426" s="89">
        <v>0.245</v>
      </c>
      <c r="L426" s="88">
        <v>34</v>
      </c>
      <c r="M426" s="89">
        <v>0.245</v>
      </c>
      <c r="N426" s="90">
        <f t="shared" si="6"/>
        <v>0</v>
      </c>
      <c r="O426" s="157"/>
      <c r="P426" s="157"/>
    </row>
    <row r="427" spans="1:16" ht="80" customHeight="1" x14ac:dyDescent="0.35">
      <c r="A427" s="155" t="s">
        <v>174</v>
      </c>
      <c r="B427" s="158" t="s">
        <v>983</v>
      </c>
      <c r="C427" s="155" t="s">
        <v>436</v>
      </c>
      <c r="D427" s="155" t="s">
        <v>971</v>
      </c>
      <c r="E427" s="138">
        <v>5964341000</v>
      </c>
      <c r="F427" s="138">
        <v>2367279214</v>
      </c>
      <c r="G427" s="141">
        <v>0.39690541067319929</v>
      </c>
      <c r="H427" s="84" t="s">
        <v>972</v>
      </c>
      <c r="I427" s="87">
        <v>25</v>
      </c>
      <c r="J427" s="88">
        <v>6</v>
      </c>
      <c r="K427" s="89">
        <v>0.24</v>
      </c>
      <c r="L427" s="88">
        <v>6</v>
      </c>
      <c r="M427" s="89">
        <v>0.24</v>
      </c>
      <c r="N427" s="90">
        <f t="shared" si="6"/>
        <v>0</v>
      </c>
      <c r="O427" s="155" t="s">
        <v>192</v>
      </c>
      <c r="P427" s="155" t="s">
        <v>984</v>
      </c>
    </row>
    <row r="428" spans="1:16" ht="82" customHeight="1" x14ac:dyDescent="0.35">
      <c r="A428" s="156"/>
      <c r="B428" s="159"/>
      <c r="C428" s="156"/>
      <c r="D428" s="157"/>
      <c r="E428" s="140"/>
      <c r="F428" s="140"/>
      <c r="G428" s="143"/>
      <c r="H428" s="84" t="s">
        <v>973</v>
      </c>
      <c r="I428" s="87">
        <v>100</v>
      </c>
      <c r="J428" s="88">
        <v>29</v>
      </c>
      <c r="K428" s="89">
        <v>0.28999999999999998</v>
      </c>
      <c r="L428" s="88">
        <v>29</v>
      </c>
      <c r="M428" s="89">
        <v>0.28999999999999998</v>
      </c>
      <c r="N428" s="90">
        <f t="shared" si="6"/>
        <v>0</v>
      </c>
      <c r="O428" s="156"/>
      <c r="P428" s="156"/>
    </row>
    <row r="429" spans="1:16" ht="72" customHeight="1" x14ac:dyDescent="0.35">
      <c r="A429" s="156"/>
      <c r="B429" s="159"/>
      <c r="C429" s="156"/>
      <c r="D429" s="155" t="s">
        <v>378</v>
      </c>
      <c r="E429" s="138">
        <v>11452431381</v>
      </c>
      <c r="F429" s="138">
        <v>2552776540</v>
      </c>
      <c r="G429" s="141">
        <v>0.22290258330952753</v>
      </c>
      <c r="H429" s="84" t="s">
        <v>974</v>
      </c>
      <c r="I429" s="87">
        <v>1</v>
      </c>
      <c r="J429" s="88">
        <v>0</v>
      </c>
      <c r="K429" s="89">
        <v>0</v>
      </c>
      <c r="L429" s="88">
        <v>0</v>
      </c>
      <c r="M429" s="89">
        <v>0</v>
      </c>
      <c r="N429" s="90">
        <v>0</v>
      </c>
      <c r="O429" s="156"/>
      <c r="P429" s="156"/>
    </row>
    <row r="430" spans="1:16" ht="65" customHeight="1" x14ac:dyDescent="0.35">
      <c r="A430" s="156"/>
      <c r="B430" s="159"/>
      <c r="C430" s="156"/>
      <c r="D430" s="156"/>
      <c r="E430" s="139"/>
      <c r="F430" s="139"/>
      <c r="G430" s="142"/>
      <c r="H430" s="84" t="s">
        <v>975</v>
      </c>
      <c r="I430" s="87">
        <v>3</v>
      </c>
      <c r="J430" s="88">
        <v>0</v>
      </c>
      <c r="K430" s="89">
        <v>0</v>
      </c>
      <c r="L430" s="88">
        <v>0</v>
      </c>
      <c r="M430" s="89">
        <v>0</v>
      </c>
      <c r="N430" s="90">
        <v>0</v>
      </c>
      <c r="O430" s="156"/>
      <c r="P430" s="156"/>
    </row>
    <row r="431" spans="1:16" ht="85.5" customHeight="1" x14ac:dyDescent="0.35">
      <c r="A431" s="156"/>
      <c r="B431" s="159"/>
      <c r="C431" s="156"/>
      <c r="D431" s="157"/>
      <c r="E431" s="140"/>
      <c r="F431" s="140"/>
      <c r="G431" s="143"/>
      <c r="H431" s="84" t="s">
        <v>976</v>
      </c>
      <c r="I431" s="87">
        <v>7</v>
      </c>
      <c r="J431" s="88">
        <v>0</v>
      </c>
      <c r="K431" s="89">
        <v>0</v>
      </c>
      <c r="L431" s="88">
        <v>0</v>
      </c>
      <c r="M431" s="89">
        <v>0</v>
      </c>
      <c r="N431" s="90">
        <v>0</v>
      </c>
      <c r="O431" s="156"/>
      <c r="P431" s="156"/>
    </row>
    <row r="432" spans="1:16" ht="72.5" customHeight="1" x14ac:dyDescent="0.35">
      <c r="A432" s="156"/>
      <c r="B432" s="159"/>
      <c r="C432" s="156"/>
      <c r="D432" s="155" t="s">
        <v>977</v>
      </c>
      <c r="E432" s="138">
        <v>2600000000</v>
      </c>
      <c r="F432" s="138">
        <v>213592102.49000001</v>
      </c>
      <c r="G432" s="141">
        <v>8.2150808650000004E-2</v>
      </c>
      <c r="H432" s="84" t="s">
        <v>978</v>
      </c>
      <c r="I432" s="87">
        <v>100</v>
      </c>
      <c r="J432" s="88">
        <v>25</v>
      </c>
      <c r="K432" s="89">
        <v>0.25</v>
      </c>
      <c r="L432" s="88">
        <v>25</v>
      </c>
      <c r="M432" s="89">
        <v>0.25</v>
      </c>
      <c r="N432" s="90">
        <f t="shared" si="6"/>
        <v>0</v>
      </c>
      <c r="O432" s="156"/>
      <c r="P432" s="156"/>
    </row>
    <row r="433" spans="1:16" ht="82" customHeight="1" x14ac:dyDescent="0.35">
      <c r="A433" s="156"/>
      <c r="B433" s="159"/>
      <c r="C433" s="156"/>
      <c r="D433" s="157"/>
      <c r="E433" s="140"/>
      <c r="F433" s="140"/>
      <c r="G433" s="143"/>
      <c r="H433" s="84" t="s">
        <v>979</v>
      </c>
      <c r="I433" s="87">
        <v>104</v>
      </c>
      <c r="J433" s="88">
        <v>17</v>
      </c>
      <c r="K433" s="89">
        <v>0.16300000000000001</v>
      </c>
      <c r="L433" s="88">
        <v>17</v>
      </c>
      <c r="M433" s="89">
        <v>0.16300000000000001</v>
      </c>
      <c r="N433" s="90">
        <f t="shared" si="6"/>
        <v>0</v>
      </c>
      <c r="O433" s="156"/>
      <c r="P433" s="156"/>
    </row>
    <row r="434" spans="1:16" ht="46.5" x14ac:dyDescent="0.35">
      <c r="A434" s="156"/>
      <c r="B434" s="159"/>
      <c r="C434" s="156"/>
      <c r="D434" s="155" t="s">
        <v>379</v>
      </c>
      <c r="E434" s="138">
        <v>0</v>
      </c>
      <c r="F434" s="138">
        <v>0</v>
      </c>
      <c r="G434" s="141">
        <v>0</v>
      </c>
      <c r="H434" s="84" t="s">
        <v>980</v>
      </c>
      <c r="I434" s="87">
        <v>4</v>
      </c>
      <c r="J434" s="88">
        <v>1</v>
      </c>
      <c r="K434" s="89">
        <v>0.25</v>
      </c>
      <c r="L434" s="88">
        <v>1</v>
      </c>
      <c r="M434" s="89">
        <v>0.25</v>
      </c>
      <c r="N434" s="90">
        <f t="shared" si="6"/>
        <v>0</v>
      </c>
      <c r="O434" s="156"/>
      <c r="P434" s="156"/>
    </row>
    <row r="435" spans="1:16" ht="46.5" x14ac:dyDescent="0.35">
      <c r="A435" s="156"/>
      <c r="B435" s="159"/>
      <c r="C435" s="156"/>
      <c r="D435" s="156"/>
      <c r="E435" s="139"/>
      <c r="F435" s="139"/>
      <c r="G435" s="142"/>
      <c r="H435" s="84" t="s">
        <v>981</v>
      </c>
      <c r="I435" s="87">
        <v>4</v>
      </c>
      <c r="J435" s="88">
        <v>1</v>
      </c>
      <c r="K435" s="89">
        <v>0.25</v>
      </c>
      <c r="L435" s="88">
        <v>1</v>
      </c>
      <c r="M435" s="89">
        <v>0.25</v>
      </c>
      <c r="N435" s="90">
        <f t="shared" si="6"/>
        <v>0</v>
      </c>
      <c r="O435" s="156"/>
      <c r="P435" s="156"/>
    </row>
    <row r="436" spans="1:16" ht="46.5" x14ac:dyDescent="0.35">
      <c r="A436" s="157"/>
      <c r="B436" s="160"/>
      <c r="C436" s="157"/>
      <c r="D436" s="157"/>
      <c r="E436" s="140"/>
      <c r="F436" s="140"/>
      <c r="G436" s="143"/>
      <c r="H436" s="84" t="s">
        <v>982</v>
      </c>
      <c r="I436" s="87">
        <v>100</v>
      </c>
      <c r="J436" s="88">
        <v>17</v>
      </c>
      <c r="K436" s="89">
        <v>0.17</v>
      </c>
      <c r="L436" s="88">
        <v>17</v>
      </c>
      <c r="M436" s="89">
        <v>0.17</v>
      </c>
      <c r="N436" s="90">
        <f t="shared" si="6"/>
        <v>0</v>
      </c>
      <c r="O436" s="157"/>
      <c r="P436" s="157"/>
    </row>
    <row r="437" spans="1:16" ht="48.75" customHeight="1" x14ac:dyDescent="0.35">
      <c r="A437" s="155" t="s">
        <v>174</v>
      </c>
      <c r="B437" s="158" t="s">
        <v>437</v>
      </c>
      <c r="C437" s="155" t="s">
        <v>438</v>
      </c>
      <c r="D437" s="155" t="s">
        <v>380</v>
      </c>
      <c r="E437" s="138">
        <v>2234458062</v>
      </c>
      <c r="F437" s="138">
        <v>315237790</v>
      </c>
      <c r="G437" s="141">
        <v>0.14108019987532888</v>
      </c>
      <c r="H437" s="84" t="s">
        <v>453</v>
      </c>
      <c r="I437" s="87">
        <v>100</v>
      </c>
      <c r="J437" s="88">
        <v>18</v>
      </c>
      <c r="K437" s="89">
        <v>0.18</v>
      </c>
      <c r="L437" s="88">
        <v>18</v>
      </c>
      <c r="M437" s="89">
        <v>0.18</v>
      </c>
      <c r="N437" s="90">
        <f t="shared" si="6"/>
        <v>0</v>
      </c>
      <c r="O437" s="155" t="s">
        <v>196</v>
      </c>
      <c r="P437" s="155" t="s">
        <v>474</v>
      </c>
    </row>
    <row r="438" spans="1:16" ht="49.5" customHeight="1" x14ac:dyDescent="0.35">
      <c r="A438" s="156"/>
      <c r="B438" s="159"/>
      <c r="C438" s="156"/>
      <c r="D438" s="157"/>
      <c r="E438" s="140"/>
      <c r="F438" s="140"/>
      <c r="G438" s="143"/>
      <c r="H438" s="84" t="s">
        <v>381</v>
      </c>
      <c r="I438" s="87">
        <v>100</v>
      </c>
      <c r="J438" s="88">
        <v>18</v>
      </c>
      <c r="K438" s="89">
        <v>0.18</v>
      </c>
      <c r="L438" s="88">
        <v>18</v>
      </c>
      <c r="M438" s="89">
        <v>0.18</v>
      </c>
      <c r="N438" s="90">
        <f t="shared" si="6"/>
        <v>0</v>
      </c>
      <c r="O438" s="156"/>
      <c r="P438" s="156"/>
    </row>
    <row r="439" spans="1:16" ht="68.5" customHeight="1" x14ac:dyDescent="0.35">
      <c r="A439" s="156"/>
      <c r="B439" s="159"/>
      <c r="C439" s="156"/>
      <c r="D439" s="87" t="s">
        <v>439</v>
      </c>
      <c r="E439" s="92">
        <v>1081042830</v>
      </c>
      <c r="F439" s="92">
        <v>111329016.33</v>
      </c>
      <c r="G439" s="89">
        <v>0.10298298387493121</v>
      </c>
      <c r="H439" s="84" t="s">
        <v>467</v>
      </c>
      <c r="I439" s="87">
        <v>100</v>
      </c>
      <c r="J439" s="88">
        <v>18</v>
      </c>
      <c r="K439" s="89">
        <v>0.18</v>
      </c>
      <c r="L439" s="88">
        <v>18</v>
      </c>
      <c r="M439" s="89">
        <v>0.18</v>
      </c>
      <c r="N439" s="90">
        <f t="shared" si="6"/>
        <v>0</v>
      </c>
      <c r="O439" s="156"/>
      <c r="P439" s="156"/>
    </row>
    <row r="440" spans="1:16" ht="43" customHeight="1" x14ac:dyDescent="0.35">
      <c r="A440" s="156"/>
      <c r="B440" s="159"/>
      <c r="C440" s="156"/>
      <c r="D440" s="155" t="s">
        <v>382</v>
      </c>
      <c r="E440" s="138">
        <v>5002933682</v>
      </c>
      <c r="F440" s="138">
        <v>940620446.01999998</v>
      </c>
      <c r="G440" s="141">
        <v>0.1880137746786946</v>
      </c>
      <c r="H440" s="84" t="s">
        <v>468</v>
      </c>
      <c r="I440" s="87">
        <v>100</v>
      </c>
      <c r="J440" s="88">
        <v>18</v>
      </c>
      <c r="K440" s="89">
        <v>0.18</v>
      </c>
      <c r="L440" s="88">
        <v>18</v>
      </c>
      <c r="M440" s="89">
        <v>0.18</v>
      </c>
      <c r="N440" s="90">
        <f t="shared" si="6"/>
        <v>0</v>
      </c>
      <c r="O440" s="156"/>
      <c r="P440" s="156"/>
    </row>
    <row r="441" spans="1:16" ht="31" x14ac:dyDescent="0.35">
      <c r="A441" s="156"/>
      <c r="B441" s="159"/>
      <c r="C441" s="156"/>
      <c r="D441" s="156"/>
      <c r="E441" s="139"/>
      <c r="F441" s="139"/>
      <c r="G441" s="142"/>
      <c r="H441" s="84" t="s">
        <v>383</v>
      </c>
      <c r="I441" s="87">
        <v>100</v>
      </c>
      <c r="J441" s="88">
        <v>18</v>
      </c>
      <c r="K441" s="89">
        <v>0.18</v>
      </c>
      <c r="L441" s="88">
        <v>18</v>
      </c>
      <c r="M441" s="89">
        <v>0.18</v>
      </c>
      <c r="N441" s="90">
        <f t="shared" si="6"/>
        <v>0</v>
      </c>
      <c r="O441" s="156"/>
      <c r="P441" s="156"/>
    </row>
    <row r="442" spans="1:16" ht="73.5" customHeight="1" x14ac:dyDescent="0.35">
      <c r="A442" s="156"/>
      <c r="B442" s="159"/>
      <c r="C442" s="156"/>
      <c r="D442" s="156"/>
      <c r="E442" s="139"/>
      <c r="F442" s="139"/>
      <c r="G442" s="142"/>
      <c r="H442" s="84" t="s">
        <v>454</v>
      </c>
      <c r="I442" s="87">
        <v>100</v>
      </c>
      <c r="J442" s="88">
        <v>18</v>
      </c>
      <c r="K442" s="89">
        <v>0.18</v>
      </c>
      <c r="L442" s="88">
        <v>18</v>
      </c>
      <c r="M442" s="89">
        <v>0.18</v>
      </c>
      <c r="N442" s="90">
        <f t="shared" si="6"/>
        <v>0</v>
      </c>
      <c r="O442" s="156"/>
      <c r="P442" s="156"/>
    </row>
    <row r="443" spans="1:16" ht="46.5" x14ac:dyDescent="0.35">
      <c r="A443" s="156"/>
      <c r="B443" s="159"/>
      <c r="C443" s="156"/>
      <c r="D443" s="156"/>
      <c r="E443" s="139"/>
      <c r="F443" s="139"/>
      <c r="G443" s="142"/>
      <c r="H443" s="84" t="s">
        <v>469</v>
      </c>
      <c r="I443" s="87">
        <v>100</v>
      </c>
      <c r="J443" s="88">
        <v>18</v>
      </c>
      <c r="K443" s="89">
        <v>0.18</v>
      </c>
      <c r="L443" s="88">
        <v>18</v>
      </c>
      <c r="M443" s="89">
        <v>0.18</v>
      </c>
      <c r="N443" s="90">
        <f t="shared" si="6"/>
        <v>0</v>
      </c>
      <c r="O443" s="156"/>
      <c r="P443" s="156"/>
    </row>
    <row r="444" spans="1:16" ht="67.5" customHeight="1" x14ac:dyDescent="0.35">
      <c r="A444" s="157"/>
      <c r="B444" s="160"/>
      <c r="C444" s="157"/>
      <c r="D444" s="157"/>
      <c r="E444" s="140"/>
      <c r="F444" s="140"/>
      <c r="G444" s="143"/>
      <c r="H444" s="84" t="s">
        <v>455</v>
      </c>
      <c r="I444" s="87">
        <v>100</v>
      </c>
      <c r="J444" s="88">
        <v>18</v>
      </c>
      <c r="K444" s="89">
        <v>0.18</v>
      </c>
      <c r="L444" s="88">
        <v>18</v>
      </c>
      <c r="M444" s="89">
        <v>0.18</v>
      </c>
      <c r="N444" s="90">
        <f t="shared" si="6"/>
        <v>0</v>
      </c>
      <c r="O444" s="157"/>
      <c r="P444" s="157"/>
    </row>
    <row r="445" spans="1:16" ht="36" customHeight="1" x14ac:dyDescent="0.35">
      <c r="A445" s="155" t="s">
        <v>174</v>
      </c>
      <c r="B445" s="158" t="s">
        <v>1002</v>
      </c>
      <c r="C445" s="155" t="s">
        <v>440</v>
      </c>
      <c r="D445" s="155" t="s">
        <v>985</v>
      </c>
      <c r="E445" s="138">
        <v>14370965171</v>
      </c>
      <c r="F445" s="138">
        <v>1691694107.1500001</v>
      </c>
      <c r="G445" s="141">
        <v>0.11771610932324623</v>
      </c>
      <c r="H445" s="84" t="s">
        <v>986</v>
      </c>
      <c r="I445" s="87">
        <v>1</v>
      </c>
      <c r="J445" s="88">
        <v>0</v>
      </c>
      <c r="K445" s="89">
        <v>0</v>
      </c>
      <c r="L445" s="88">
        <v>0</v>
      </c>
      <c r="M445" s="89">
        <v>0</v>
      </c>
      <c r="N445" s="90">
        <v>0</v>
      </c>
      <c r="O445" s="155" t="s">
        <v>169</v>
      </c>
      <c r="P445" s="155" t="s">
        <v>489</v>
      </c>
    </row>
    <row r="446" spans="1:16" ht="36" customHeight="1" x14ac:dyDescent="0.35">
      <c r="A446" s="156"/>
      <c r="B446" s="159"/>
      <c r="C446" s="156"/>
      <c r="D446" s="156"/>
      <c r="E446" s="139"/>
      <c r="F446" s="139"/>
      <c r="G446" s="142"/>
      <c r="H446" s="84" t="s">
        <v>987</v>
      </c>
      <c r="I446" s="87">
        <v>2</v>
      </c>
      <c r="J446" s="88">
        <v>0</v>
      </c>
      <c r="K446" s="89">
        <v>0</v>
      </c>
      <c r="L446" s="88">
        <v>0</v>
      </c>
      <c r="M446" s="89">
        <v>0</v>
      </c>
      <c r="N446" s="90">
        <v>0</v>
      </c>
      <c r="O446" s="156"/>
      <c r="P446" s="156"/>
    </row>
    <row r="447" spans="1:16" ht="36" customHeight="1" x14ac:dyDescent="0.35">
      <c r="A447" s="156"/>
      <c r="B447" s="159"/>
      <c r="C447" s="156"/>
      <c r="D447" s="156"/>
      <c r="E447" s="139"/>
      <c r="F447" s="139"/>
      <c r="G447" s="142"/>
      <c r="H447" s="84" t="s">
        <v>988</v>
      </c>
      <c r="I447" s="87">
        <v>2</v>
      </c>
      <c r="J447" s="88">
        <v>0</v>
      </c>
      <c r="K447" s="89">
        <v>0</v>
      </c>
      <c r="L447" s="88">
        <v>0</v>
      </c>
      <c r="M447" s="89">
        <v>0</v>
      </c>
      <c r="N447" s="90">
        <v>0</v>
      </c>
      <c r="O447" s="156"/>
      <c r="P447" s="156"/>
    </row>
    <row r="448" spans="1:16" x14ac:dyDescent="0.35">
      <c r="A448" s="156"/>
      <c r="B448" s="159"/>
      <c r="C448" s="156"/>
      <c r="D448" s="156"/>
      <c r="E448" s="139"/>
      <c r="F448" s="139"/>
      <c r="G448" s="142"/>
      <c r="H448" s="84" t="s">
        <v>989</v>
      </c>
      <c r="I448" s="87">
        <v>2</v>
      </c>
      <c r="J448" s="88">
        <v>0</v>
      </c>
      <c r="K448" s="89">
        <v>0</v>
      </c>
      <c r="L448" s="88">
        <v>0</v>
      </c>
      <c r="M448" s="89">
        <v>0</v>
      </c>
      <c r="N448" s="90">
        <v>0</v>
      </c>
      <c r="O448" s="156"/>
      <c r="P448" s="156"/>
    </row>
    <row r="449" spans="1:16" ht="30" customHeight="1" x14ac:dyDescent="0.35">
      <c r="A449" s="156"/>
      <c r="B449" s="159"/>
      <c r="C449" s="156"/>
      <c r="D449" s="156"/>
      <c r="E449" s="139"/>
      <c r="F449" s="139"/>
      <c r="G449" s="142"/>
      <c r="H449" s="84" t="s">
        <v>990</v>
      </c>
      <c r="I449" s="87">
        <v>100</v>
      </c>
      <c r="J449" s="88">
        <v>100</v>
      </c>
      <c r="K449" s="89">
        <v>1</v>
      </c>
      <c r="L449" s="88">
        <v>100</v>
      </c>
      <c r="M449" s="89">
        <v>1</v>
      </c>
      <c r="N449" s="90">
        <f t="shared" si="6"/>
        <v>0</v>
      </c>
      <c r="O449" s="156"/>
      <c r="P449" s="156"/>
    </row>
    <row r="450" spans="1:16" ht="42.5" customHeight="1" x14ac:dyDescent="0.35">
      <c r="A450" s="156"/>
      <c r="B450" s="159"/>
      <c r="C450" s="156"/>
      <c r="D450" s="157"/>
      <c r="E450" s="140"/>
      <c r="F450" s="140"/>
      <c r="G450" s="143"/>
      <c r="H450" s="84" t="s">
        <v>991</v>
      </c>
      <c r="I450" s="87">
        <v>100</v>
      </c>
      <c r="J450" s="88">
        <v>32</v>
      </c>
      <c r="K450" s="89">
        <v>0.32</v>
      </c>
      <c r="L450" s="88">
        <v>32</v>
      </c>
      <c r="M450" s="89">
        <v>0.32</v>
      </c>
      <c r="N450" s="90">
        <f t="shared" si="6"/>
        <v>0</v>
      </c>
      <c r="O450" s="156"/>
      <c r="P450" s="156"/>
    </row>
    <row r="451" spans="1:16" ht="42.5" customHeight="1" x14ac:dyDescent="0.35">
      <c r="A451" s="156"/>
      <c r="B451" s="159"/>
      <c r="C451" s="156"/>
      <c r="D451" s="155" t="s">
        <v>992</v>
      </c>
      <c r="E451" s="138">
        <v>200000000</v>
      </c>
      <c r="F451" s="138">
        <v>0</v>
      </c>
      <c r="G451" s="141">
        <v>0</v>
      </c>
      <c r="H451" s="84" t="s">
        <v>993</v>
      </c>
      <c r="I451" s="87">
        <v>1</v>
      </c>
      <c r="J451" s="88">
        <v>0</v>
      </c>
      <c r="K451" s="89">
        <v>0</v>
      </c>
      <c r="L451" s="88">
        <v>0</v>
      </c>
      <c r="M451" s="89">
        <v>0</v>
      </c>
      <c r="N451" s="90">
        <v>0</v>
      </c>
      <c r="O451" s="156"/>
      <c r="P451" s="156"/>
    </row>
    <row r="452" spans="1:16" ht="42.5" customHeight="1" x14ac:dyDescent="0.35">
      <c r="A452" s="156"/>
      <c r="B452" s="159"/>
      <c r="C452" s="156"/>
      <c r="D452" s="156"/>
      <c r="E452" s="139"/>
      <c r="F452" s="139"/>
      <c r="G452" s="142"/>
      <c r="H452" s="84" t="s">
        <v>994</v>
      </c>
      <c r="I452" s="87">
        <v>1</v>
      </c>
      <c r="J452" s="88">
        <v>0</v>
      </c>
      <c r="K452" s="89">
        <v>0</v>
      </c>
      <c r="L452" s="88">
        <v>0</v>
      </c>
      <c r="M452" s="89">
        <v>0</v>
      </c>
      <c r="N452" s="90">
        <v>0</v>
      </c>
      <c r="O452" s="156"/>
      <c r="P452" s="156"/>
    </row>
    <row r="453" spans="1:16" ht="42.65" customHeight="1" x14ac:dyDescent="0.35">
      <c r="A453" s="156"/>
      <c r="B453" s="159"/>
      <c r="C453" s="156"/>
      <c r="D453" s="156"/>
      <c r="E453" s="139"/>
      <c r="F453" s="139"/>
      <c r="G453" s="142"/>
      <c r="H453" s="84" t="s">
        <v>995</v>
      </c>
      <c r="I453" s="87">
        <v>1</v>
      </c>
      <c r="J453" s="88">
        <v>0</v>
      </c>
      <c r="K453" s="89">
        <v>0</v>
      </c>
      <c r="L453" s="88">
        <v>0</v>
      </c>
      <c r="M453" s="89">
        <v>0</v>
      </c>
      <c r="N453" s="90">
        <v>0</v>
      </c>
      <c r="O453" s="156"/>
      <c r="P453" s="156"/>
    </row>
    <row r="454" spans="1:16" ht="42.65" customHeight="1" x14ac:dyDescent="0.35">
      <c r="A454" s="156"/>
      <c r="B454" s="159"/>
      <c r="C454" s="156"/>
      <c r="D454" s="157"/>
      <c r="E454" s="140"/>
      <c r="F454" s="140"/>
      <c r="G454" s="170"/>
      <c r="H454" s="99" t="s">
        <v>996</v>
      </c>
      <c r="I454" s="85">
        <v>100</v>
      </c>
      <c r="J454" s="100">
        <v>25</v>
      </c>
      <c r="K454" s="86">
        <v>0.25</v>
      </c>
      <c r="L454" s="100">
        <v>25</v>
      </c>
      <c r="M454" s="86">
        <v>0.25</v>
      </c>
      <c r="N454" s="90">
        <f t="shared" ref="N454:N502" si="7">+(J454-L454)/J454</f>
        <v>0</v>
      </c>
      <c r="O454" s="156"/>
      <c r="P454" s="156"/>
    </row>
    <row r="455" spans="1:16" ht="42.65" customHeight="1" x14ac:dyDescent="0.35">
      <c r="A455" s="156"/>
      <c r="B455" s="159"/>
      <c r="C455" s="156"/>
      <c r="D455" s="155" t="s">
        <v>997</v>
      </c>
      <c r="E455" s="138">
        <v>500000000</v>
      </c>
      <c r="F455" s="164">
        <v>0</v>
      </c>
      <c r="G455" s="167">
        <v>0</v>
      </c>
      <c r="H455" s="101" t="s">
        <v>998</v>
      </c>
      <c r="I455" s="57">
        <v>1</v>
      </c>
      <c r="J455" s="102">
        <v>0</v>
      </c>
      <c r="K455" s="103">
        <v>0</v>
      </c>
      <c r="L455" s="102">
        <v>0</v>
      </c>
      <c r="M455" s="103">
        <v>0</v>
      </c>
      <c r="N455" s="90">
        <v>0</v>
      </c>
      <c r="O455" s="156"/>
      <c r="P455" s="156"/>
    </row>
    <row r="456" spans="1:16" ht="42.65" customHeight="1" x14ac:dyDescent="0.35">
      <c r="A456" s="156"/>
      <c r="B456" s="159"/>
      <c r="C456" s="156"/>
      <c r="D456" s="156"/>
      <c r="E456" s="139"/>
      <c r="F456" s="165"/>
      <c r="G456" s="168"/>
      <c r="H456" s="101" t="s">
        <v>999</v>
      </c>
      <c r="I456" s="57">
        <v>2</v>
      </c>
      <c r="J456" s="102">
        <v>0</v>
      </c>
      <c r="K456" s="103">
        <v>0</v>
      </c>
      <c r="L456" s="102">
        <v>0</v>
      </c>
      <c r="M456" s="103">
        <v>0</v>
      </c>
      <c r="N456" s="90">
        <v>0</v>
      </c>
      <c r="O456" s="156"/>
      <c r="P456" s="156"/>
    </row>
    <row r="457" spans="1:16" ht="42.65" customHeight="1" x14ac:dyDescent="0.35">
      <c r="A457" s="156"/>
      <c r="B457" s="159"/>
      <c r="C457" s="156"/>
      <c r="D457" s="156"/>
      <c r="E457" s="139"/>
      <c r="F457" s="165"/>
      <c r="G457" s="168"/>
      <c r="H457" s="101" t="s">
        <v>1000</v>
      </c>
      <c r="I457" s="57">
        <v>2</v>
      </c>
      <c r="J457" s="102">
        <v>0</v>
      </c>
      <c r="K457" s="103">
        <v>0</v>
      </c>
      <c r="L457" s="102">
        <v>0</v>
      </c>
      <c r="M457" s="103">
        <v>0</v>
      </c>
      <c r="N457" s="90">
        <v>0</v>
      </c>
      <c r="O457" s="156"/>
      <c r="P457" s="156"/>
    </row>
    <row r="458" spans="1:16" ht="42.65" customHeight="1" x14ac:dyDescent="0.35">
      <c r="A458" s="157"/>
      <c r="B458" s="160"/>
      <c r="C458" s="157"/>
      <c r="D458" s="157"/>
      <c r="E458" s="140"/>
      <c r="F458" s="166"/>
      <c r="G458" s="169"/>
      <c r="H458" s="101" t="s">
        <v>1001</v>
      </c>
      <c r="I458" s="57">
        <v>2</v>
      </c>
      <c r="J458" s="102">
        <v>0</v>
      </c>
      <c r="K458" s="103">
        <v>0</v>
      </c>
      <c r="L458" s="102">
        <v>0</v>
      </c>
      <c r="M458" s="103">
        <v>0</v>
      </c>
      <c r="N458" s="90">
        <v>0</v>
      </c>
      <c r="O458" s="157"/>
      <c r="P458" s="157"/>
    </row>
    <row r="459" spans="1:16" ht="92.15" customHeight="1" x14ac:dyDescent="0.35">
      <c r="A459" s="84" t="s">
        <v>199</v>
      </c>
      <c r="B459" s="171" t="s">
        <v>1003</v>
      </c>
      <c r="C459" s="84" t="s">
        <v>395</v>
      </c>
      <c r="D459" s="87" t="s">
        <v>384</v>
      </c>
      <c r="E459" s="92">
        <v>1394885600</v>
      </c>
      <c r="F459" s="92">
        <v>186168885</v>
      </c>
      <c r="G459" s="89">
        <v>0.13346534296432624</v>
      </c>
      <c r="H459" s="84" t="s">
        <v>1004</v>
      </c>
      <c r="I459" s="87">
        <v>100</v>
      </c>
      <c r="J459" s="88">
        <v>0</v>
      </c>
      <c r="K459" s="89">
        <v>0</v>
      </c>
      <c r="L459" s="88">
        <v>0</v>
      </c>
      <c r="M459" s="89">
        <v>0</v>
      </c>
      <c r="N459" s="90">
        <v>0</v>
      </c>
      <c r="O459" s="87" t="s">
        <v>203</v>
      </c>
      <c r="P459" s="87" t="s">
        <v>235</v>
      </c>
    </row>
    <row r="460" spans="1:16" ht="59.5" customHeight="1" x14ac:dyDescent="0.35">
      <c r="A460" s="155" t="s">
        <v>204</v>
      </c>
      <c r="B460" s="158" t="s">
        <v>1025</v>
      </c>
      <c r="C460" s="155" t="s">
        <v>206</v>
      </c>
      <c r="D460" s="87" t="s">
        <v>1005</v>
      </c>
      <c r="E460" s="92">
        <v>697566354</v>
      </c>
      <c r="F460" s="92">
        <v>61283810</v>
      </c>
      <c r="G460" s="89">
        <v>8.7853735560187302E-2</v>
      </c>
      <c r="H460" s="84" t="s">
        <v>1006</v>
      </c>
      <c r="I460" s="87">
        <v>100</v>
      </c>
      <c r="J460" s="88">
        <v>0</v>
      </c>
      <c r="K460" s="89">
        <v>0</v>
      </c>
      <c r="L460" s="88">
        <v>0</v>
      </c>
      <c r="M460" s="89">
        <v>0</v>
      </c>
      <c r="N460" s="90">
        <v>0</v>
      </c>
      <c r="O460" s="155" t="s">
        <v>208</v>
      </c>
      <c r="P460" s="155" t="s">
        <v>537</v>
      </c>
    </row>
    <row r="461" spans="1:16" ht="20.5" customHeight="1" x14ac:dyDescent="0.35">
      <c r="A461" s="156"/>
      <c r="B461" s="159"/>
      <c r="C461" s="156"/>
      <c r="D461" s="155" t="s">
        <v>1007</v>
      </c>
      <c r="E461" s="138">
        <v>200000000</v>
      </c>
      <c r="F461" s="138">
        <v>0</v>
      </c>
      <c r="G461" s="141">
        <v>0</v>
      </c>
      <c r="H461" s="84" t="s">
        <v>1008</v>
      </c>
      <c r="I461" s="87">
        <v>2</v>
      </c>
      <c r="J461" s="88">
        <v>0</v>
      </c>
      <c r="K461" s="89">
        <v>0</v>
      </c>
      <c r="L461" s="88">
        <v>0</v>
      </c>
      <c r="M461" s="89">
        <v>0</v>
      </c>
      <c r="N461" s="90">
        <v>0</v>
      </c>
      <c r="O461" s="156"/>
      <c r="P461" s="156"/>
    </row>
    <row r="462" spans="1:16" x14ac:dyDescent="0.35">
      <c r="A462" s="156"/>
      <c r="B462" s="159"/>
      <c r="C462" s="156"/>
      <c r="D462" s="156"/>
      <c r="E462" s="139"/>
      <c r="F462" s="139"/>
      <c r="G462" s="142"/>
      <c r="H462" s="84" t="s">
        <v>1009</v>
      </c>
      <c r="I462" s="87">
        <v>2</v>
      </c>
      <c r="J462" s="88">
        <v>0</v>
      </c>
      <c r="K462" s="89">
        <v>0</v>
      </c>
      <c r="L462" s="88">
        <v>0</v>
      </c>
      <c r="M462" s="89">
        <v>0</v>
      </c>
      <c r="N462" s="90">
        <v>0</v>
      </c>
      <c r="O462" s="156"/>
      <c r="P462" s="156"/>
    </row>
    <row r="463" spans="1:16" ht="24.65" customHeight="1" x14ac:dyDescent="0.35">
      <c r="A463" s="156"/>
      <c r="B463" s="159"/>
      <c r="C463" s="156"/>
      <c r="D463" s="156"/>
      <c r="E463" s="139"/>
      <c r="F463" s="139"/>
      <c r="G463" s="142"/>
      <c r="H463" s="84" t="s">
        <v>1010</v>
      </c>
      <c r="I463" s="87">
        <v>2</v>
      </c>
      <c r="J463" s="88">
        <v>0</v>
      </c>
      <c r="K463" s="89">
        <v>0</v>
      </c>
      <c r="L463" s="88">
        <v>0</v>
      </c>
      <c r="M463" s="89">
        <v>0</v>
      </c>
      <c r="N463" s="90">
        <v>0</v>
      </c>
      <c r="O463" s="156"/>
      <c r="P463" s="156"/>
    </row>
    <row r="464" spans="1:16" ht="72.5" customHeight="1" x14ac:dyDescent="0.35">
      <c r="A464" s="156"/>
      <c r="B464" s="159"/>
      <c r="C464" s="156"/>
      <c r="D464" s="157"/>
      <c r="E464" s="140"/>
      <c r="F464" s="140"/>
      <c r="G464" s="143"/>
      <c r="H464" s="84" t="s">
        <v>1011</v>
      </c>
      <c r="I464" s="87">
        <v>100</v>
      </c>
      <c r="J464" s="88">
        <v>0</v>
      </c>
      <c r="K464" s="89">
        <v>0</v>
      </c>
      <c r="L464" s="88">
        <v>0</v>
      </c>
      <c r="M464" s="89">
        <v>0</v>
      </c>
      <c r="N464" s="90">
        <v>0</v>
      </c>
      <c r="O464" s="156"/>
      <c r="P464" s="156"/>
    </row>
    <row r="465" spans="1:16" ht="56" customHeight="1" x14ac:dyDescent="0.35">
      <c r="A465" s="156"/>
      <c r="B465" s="159"/>
      <c r="C465" s="156"/>
      <c r="D465" s="87" t="s">
        <v>1012</v>
      </c>
      <c r="E465" s="92">
        <v>292716638</v>
      </c>
      <c r="F465" s="92">
        <v>36380365</v>
      </c>
      <c r="G465" s="89">
        <v>0.12428526526052817</v>
      </c>
      <c r="H465" s="84" t="s">
        <v>1013</v>
      </c>
      <c r="I465" s="87">
        <v>100</v>
      </c>
      <c r="J465" s="88">
        <v>0</v>
      </c>
      <c r="K465" s="89">
        <v>0</v>
      </c>
      <c r="L465" s="88">
        <v>0</v>
      </c>
      <c r="M465" s="89">
        <v>0</v>
      </c>
      <c r="N465" s="90">
        <v>0</v>
      </c>
      <c r="O465" s="156"/>
      <c r="P465" s="156"/>
    </row>
    <row r="466" spans="1:16" ht="15" customHeight="1" x14ac:dyDescent="0.35">
      <c r="A466" s="156"/>
      <c r="B466" s="159"/>
      <c r="C466" s="156"/>
      <c r="D466" s="155" t="s">
        <v>1014</v>
      </c>
      <c r="E466" s="146">
        <v>667447510</v>
      </c>
      <c r="F466" s="146">
        <v>0</v>
      </c>
      <c r="G466" s="141">
        <v>0</v>
      </c>
      <c r="H466" s="84" t="s">
        <v>1015</v>
      </c>
      <c r="I466" s="87">
        <v>1</v>
      </c>
      <c r="J466" s="88">
        <v>0</v>
      </c>
      <c r="K466" s="89">
        <v>0</v>
      </c>
      <c r="L466" s="88">
        <v>0</v>
      </c>
      <c r="M466" s="89">
        <v>0</v>
      </c>
      <c r="N466" s="90">
        <v>0</v>
      </c>
      <c r="O466" s="156"/>
      <c r="P466" s="156"/>
    </row>
    <row r="467" spans="1:16" x14ac:dyDescent="0.35">
      <c r="A467" s="156"/>
      <c r="B467" s="159"/>
      <c r="C467" s="156"/>
      <c r="D467" s="156"/>
      <c r="E467" s="147"/>
      <c r="F467" s="147"/>
      <c r="G467" s="142"/>
      <c r="H467" s="84" t="s">
        <v>1016</v>
      </c>
      <c r="I467" s="87">
        <v>1</v>
      </c>
      <c r="J467" s="88">
        <v>0</v>
      </c>
      <c r="K467" s="89">
        <v>0</v>
      </c>
      <c r="L467" s="88">
        <v>0</v>
      </c>
      <c r="M467" s="89">
        <v>0</v>
      </c>
      <c r="N467" s="90">
        <v>0</v>
      </c>
      <c r="O467" s="156"/>
      <c r="P467" s="156"/>
    </row>
    <row r="468" spans="1:16" x14ac:dyDescent="0.35">
      <c r="A468" s="156"/>
      <c r="B468" s="159"/>
      <c r="C468" s="156"/>
      <c r="D468" s="156"/>
      <c r="E468" s="147"/>
      <c r="F468" s="147"/>
      <c r="G468" s="142"/>
      <c r="H468" s="84" t="s">
        <v>1017</v>
      </c>
      <c r="I468" s="87">
        <v>1</v>
      </c>
      <c r="J468" s="88">
        <v>0</v>
      </c>
      <c r="K468" s="89">
        <v>0</v>
      </c>
      <c r="L468" s="88">
        <v>0</v>
      </c>
      <c r="M468" s="89">
        <v>0</v>
      </c>
      <c r="N468" s="90">
        <v>0</v>
      </c>
      <c r="O468" s="156"/>
      <c r="P468" s="156"/>
    </row>
    <row r="469" spans="1:16" ht="40.5" customHeight="1" x14ac:dyDescent="0.35">
      <c r="A469" s="156"/>
      <c r="B469" s="159"/>
      <c r="C469" s="156"/>
      <c r="D469" s="157"/>
      <c r="E469" s="148"/>
      <c r="F469" s="148"/>
      <c r="G469" s="143"/>
      <c r="H469" s="84" t="s">
        <v>1018</v>
      </c>
      <c r="I469" s="87">
        <v>100</v>
      </c>
      <c r="J469" s="88">
        <v>0</v>
      </c>
      <c r="K469" s="89">
        <v>0</v>
      </c>
      <c r="L469" s="88">
        <v>0</v>
      </c>
      <c r="M469" s="89">
        <v>0</v>
      </c>
      <c r="N469" s="90">
        <v>0</v>
      </c>
      <c r="O469" s="156"/>
      <c r="P469" s="156"/>
    </row>
    <row r="470" spans="1:16" ht="55" customHeight="1" x14ac:dyDescent="0.35">
      <c r="A470" s="156"/>
      <c r="B470" s="159"/>
      <c r="C470" s="156"/>
      <c r="D470" s="87" t="s">
        <v>1019</v>
      </c>
      <c r="E470" s="97">
        <v>11575646528</v>
      </c>
      <c r="F470" s="97">
        <v>916175180.64999998</v>
      </c>
      <c r="G470" s="89">
        <v>7.9146782724739392E-2</v>
      </c>
      <c r="H470" s="84" t="s">
        <v>1020</v>
      </c>
      <c r="I470" s="87">
        <v>100</v>
      </c>
      <c r="J470" s="88">
        <v>0</v>
      </c>
      <c r="K470" s="89">
        <v>0</v>
      </c>
      <c r="L470" s="88">
        <v>0</v>
      </c>
      <c r="M470" s="89">
        <v>0</v>
      </c>
      <c r="N470" s="90">
        <v>0</v>
      </c>
      <c r="O470" s="156"/>
      <c r="P470" s="156"/>
    </row>
    <row r="471" spans="1:16" ht="44.15" customHeight="1" x14ac:dyDescent="0.35">
      <c r="A471" s="156"/>
      <c r="B471" s="159"/>
      <c r="C471" s="156"/>
      <c r="D471" s="155" t="s">
        <v>1021</v>
      </c>
      <c r="E471" s="146">
        <v>1163583282</v>
      </c>
      <c r="F471" s="146">
        <v>145374320</v>
      </c>
      <c r="G471" s="141">
        <v>0.12493675549387964</v>
      </c>
      <c r="H471" s="84" t="s">
        <v>385</v>
      </c>
      <c r="I471" s="87">
        <v>2</v>
      </c>
      <c r="J471" s="88">
        <v>0</v>
      </c>
      <c r="K471" s="89">
        <v>0</v>
      </c>
      <c r="L471" s="88">
        <v>0</v>
      </c>
      <c r="M471" s="89">
        <v>0</v>
      </c>
      <c r="N471" s="90">
        <v>0</v>
      </c>
      <c r="O471" s="156"/>
      <c r="P471" s="156"/>
    </row>
    <row r="472" spans="1:16" ht="31" x14ac:dyDescent="0.35">
      <c r="A472" s="156"/>
      <c r="B472" s="159"/>
      <c r="C472" s="156"/>
      <c r="D472" s="156"/>
      <c r="E472" s="147"/>
      <c r="F472" s="147"/>
      <c r="G472" s="142"/>
      <c r="H472" s="84" t="s">
        <v>386</v>
      </c>
      <c r="I472" s="87">
        <v>2</v>
      </c>
      <c r="J472" s="88">
        <v>1</v>
      </c>
      <c r="K472" s="89">
        <v>0.5</v>
      </c>
      <c r="L472" s="88">
        <v>0</v>
      </c>
      <c r="M472" s="89">
        <v>0</v>
      </c>
      <c r="N472" s="90">
        <f t="shared" si="7"/>
        <v>1</v>
      </c>
      <c r="O472" s="156"/>
      <c r="P472" s="156"/>
    </row>
    <row r="473" spans="1:16" ht="36.65" customHeight="1" x14ac:dyDescent="0.35">
      <c r="A473" s="156"/>
      <c r="B473" s="159"/>
      <c r="C473" s="156"/>
      <c r="D473" s="156"/>
      <c r="E473" s="147"/>
      <c r="F473" s="147"/>
      <c r="G473" s="142"/>
      <c r="H473" s="84" t="s">
        <v>387</v>
      </c>
      <c r="I473" s="87">
        <v>2</v>
      </c>
      <c r="J473" s="88">
        <v>0</v>
      </c>
      <c r="K473" s="89">
        <v>0</v>
      </c>
      <c r="L473" s="88">
        <v>0</v>
      </c>
      <c r="M473" s="89">
        <v>0</v>
      </c>
      <c r="N473" s="90">
        <v>0</v>
      </c>
      <c r="O473" s="156"/>
      <c r="P473" s="156"/>
    </row>
    <row r="474" spans="1:16" ht="38.15" customHeight="1" x14ac:dyDescent="0.35">
      <c r="A474" s="156"/>
      <c r="B474" s="159"/>
      <c r="C474" s="156"/>
      <c r="D474" s="156"/>
      <c r="E474" s="147"/>
      <c r="F474" s="147"/>
      <c r="G474" s="142"/>
      <c r="H474" s="84" t="s">
        <v>1022</v>
      </c>
      <c r="I474" s="87">
        <v>3</v>
      </c>
      <c r="J474" s="88">
        <v>0</v>
      </c>
      <c r="K474" s="89">
        <v>0</v>
      </c>
      <c r="L474" s="88">
        <v>0</v>
      </c>
      <c r="M474" s="89">
        <v>0</v>
      </c>
      <c r="N474" s="90">
        <v>0</v>
      </c>
      <c r="O474" s="156"/>
      <c r="P474" s="156"/>
    </row>
    <row r="475" spans="1:16" ht="52" customHeight="1" x14ac:dyDescent="0.35">
      <c r="A475" s="156"/>
      <c r="B475" s="159"/>
      <c r="C475" s="156"/>
      <c r="D475" s="156"/>
      <c r="E475" s="147"/>
      <c r="F475" s="147"/>
      <c r="G475" s="142"/>
      <c r="H475" s="84" t="s">
        <v>388</v>
      </c>
      <c r="I475" s="87">
        <v>11</v>
      </c>
      <c r="J475" s="88">
        <v>2</v>
      </c>
      <c r="K475" s="89">
        <v>0.182</v>
      </c>
      <c r="L475" s="88">
        <v>2</v>
      </c>
      <c r="M475" s="89">
        <v>0.182</v>
      </c>
      <c r="N475" s="90">
        <f t="shared" si="7"/>
        <v>0</v>
      </c>
      <c r="O475" s="156"/>
      <c r="P475" s="156"/>
    </row>
    <row r="476" spans="1:16" ht="46.5" x14ac:dyDescent="0.35">
      <c r="A476" s="156"/>
      <c r="B476" s="159"/>
      <c r="C476" s="156"/>
      <c r="D476" s="156"/>
      <c r="E476" s="147"/>
      <c r="F476" s="147"/>
      <c r="G476" s="142"/>
      <c r="H476" s="84" t="s">
        <v>1023</v>
      </c>
      <c r="I476" s="87">
        <v>24</v>
      </c>
      <c r="J476" s="88">
        <v>11</v>
      </c>
      <c r="K476" s="89">
        <v>0.45800000000000002</v>
      </c>
      <c r="L476" s="88">
        <v>11</v>
      </c>
      <c r="M476" s="89">
        <v>0.45800000000000002</v>
      </c>
      <c r="N476" s="90">
        <f t="shared" si="7"/>
        <v>0</v>
      </c>
      <c r="O476" s="156"/>
      <c r="P476" s="156"/>
    </row>
    <row r="477" spans="1:16" x14ac:dyDescent="0.35">
      <c r="A477" s="156"/>
      <c r="B477" s="159"/>
      <c r="C477" s="156"/>
      <c r="D477" s="156"/>
      <c r="E477" s="147"/>
      <c r="F477" s="147"/>
      <c r="G477" s="142"/>
      <c r="H477" s="84" t="s">
        <v>1024</v>
      </c>
      <c r="I477" s="87">
        <v>70</v>
      </c>
      <c r="J477" s="88">
        <v>6</v>
      </c>
      <c r="K477" s="89">
        <v>8.5999999999999993E-2</v>
      </c>
      <c r="L477" s="88">
        <v>6</v>
      </c>
      <c r="M477" s="89">
        <v>8.5999999999999993E-2</v>
      </c>
      <c r="N477" s="90">
        <f t="shared" si="7"/>
        <v>0</v>
      </c>
      <c r="O477" s="156"/>
      <c r="P477" s="156"/>
    </row>
    <row r="478" spans="1:16" ht="33.65" customHeight="1" x14ac:dyDescent="0.35">
      <c r="A478" s="157"/>
      <c r="B478" s="160"/>
      <c r="C478" s="157"/>
      <c r="D478" s="157"/>
      <c r="E478" s="148"/>
      <c r="F478" s="148"/>
      <c r="G478" s="143"/>
      <c r="H478" s="84" t="s">
        <v>389</v>
      </c>
      <c r="I478" s="87">
        <v>85</v>
      </c>
      <c r="J478" s="88">
        <v>5</v>
      </c>
      <c r="K478" s="89">
        <v>5.8999999999999997E-2</v>
      </c>
      <c r="L478" s="88">
        <v>5</v>
      </c>
      <c r="M478" s="89">
        <v>5.8999999999999997E-2</v>
      </c>
      <c r="N478" s="90">
        <f t="shared" si="7"/>
        <v>0</v>
      </c>
      <c r="O478" s="157"/>
      <c r="P478" s="157"/>
    </row>
    <row r="479" spans="1:16" ht="41.25" customHeight="1" x14ac:dyDescent="0.35">
      <c r="A479" s="155" t="s">
        <v>204</v>
      </c>
      <c r="B479" s="158" t="s">
        <v>1026</v>
      </c>
      <c r="C479" s="155" t="s">
        <v>441</v>
      </c>
      <c r="D479" s="155" t="s">
        <v>402</v>
      </c>
      <c r="E479" s="146">
        <v>2738242106.5</v>
      </c>
      <c r="F479" s="146">
        <v>109147630.2</v>
      </c>
      <c r="G479" s="141">
        <v>3.9860474696852742E-2</v>
      </c>
      <c r="H479" s="84" t="s">
        <v>462</v>
      </c>
      <c r="I479" s="87">
        <v>1</v>
      </c>
      <c r="J479" s="88">
        <v>0</v>
      </c>
      <c r="K479" s="89">
        <v>0</v>
      </c>
      <c r="L479" s="88">
        <v>0</v>
      </c>
      <c r="M479" s="89">
        <v>0</v>
      </c>
      <c r="N479" s="90">
        <v>0</v>
      </c>
      <c r="O479" s="155" t="s">
        <v>178</v>
      </c>
      <c r="P479" s="155" t="s">
        <v>399</v>
      </c>
    </row>
    <row r="480" spans="1:16" ht="45.65" customHeight="1" x14ac:dyDescent="0.35">
      <c r="A480" s="156"/>
      <c r="B480" s="159"/>
      <c r="C480" s="156"/>
      <c r="D480" s="156"/>
      <c r="E480" s="147"/>
      <c r="F480" s="147"/>
      <c r="G480" s="142"/>
      <c r="H480" s="84" t="s">
        <v>442</v>
      </c>
      <c r="I480" s="87">
        <v>1</v>
      </c>
      <c r="J480" s="88">
        <v>0</v>
      </c>
      <c r="K480" s="89">
        <v>0</v>
      </c>
      <c r="L480" s="88">
        <v>0</v>
      </c>
      <c r="M480" s="89">
        <v>0</v>
      </c>
      <c r="N480" s="90">
        <v>0</v>
      </c>
      <c r="O480" s="156"/>
      <c r="P480" s="156"/>
    </row>
    <row r="481" spans="1:16" ht="37.5" customHeight="1" x14ac:dyDescent="0.35">
      <c r="A481" s="156"/>
      <c r="B481" s="159"/>
      <c r="C481" s="156"/>
      <c r="D481" s="156"/>
      <c r="E481" s="147"/>
      <c r="F481" s="147"/>
      <c r="G481" s="142"/>
      <c r="H481" s="84" t="s">
        <v>443</v>
      </c>
      <c r="I481" s="87">
        <v>84</v>
      </c>
      <c r="J481" s="88">
        <v>10</v>
      </c>
      <c r="K481" s="89">
        <v>0.11899999999999999</v>
      </c>
      <c r="L481" s="88">
        <v>10</v>
      </c>
      <c r="M481" s="89">
        <v>0.11899999999999999</v>
      </c>
      <c r="N481" s="90">
        <f t="shared" si="7"/>
        <v>0</v>
      </c>
      <c r="O481" s="156"/>
      <c r="P481" s="156"/>
    </row>
    <row r="482" spans="1:16" ht="41.5" customHeight="1" x14ac:dyDescent="0.35">
      <c r="A482" s="156"/>
      <c r="B482" s="159"/>
      <c r="C482" s="156"/>
      <c r="D482" s="157"/>
      <c r="E482" s="148"/>
      <c r="F482" s="148"/>
      <c r="G482" s="143"/>
      <c r="H482" s="84" t="s">
        <v>1027</v>
      </c>
      <c r="I482" s="87">
        <v>100</v>
      </c>
      <c r="J482" s="88">
        <v>10</v>
      </c>
      <c r="K482" s="89">
        <v>0.1</v>
      </c>
      <c r="L482" s="88">
        <v>10</v>
      </c>
      <c r="M482" s="89">
        <v>0.1</v>
      </c>
      <c r="N482" s="90">
        <f t="shared" si="7"/>
        <v>0</v>
      </c>
      <c r="O482" s="156"/>
      <c r="P482" s="156"/>
    </row>
    <row r="483" spans="1:16" ht="44.5" customHeight="1" x14ac:dyDescent="0.35">
      <c r="A483" s="156"/>
      <c r="B483" s="159"/>
      <c r="C483" s="156"/>
      <c r="D483" s="155" t="s">
        <v>403</v>
      </c>
      <c r="E483" s="146">
        <v>409821685</v>
      </c>
      <c r="F483" s="146">
        <v>39918942</v>
      </c>
      <c r="G483" s="141">
        <v>9.7405636307410143E-2</v>
      </c>
      <c r="H483" s="84" t="s">
        <v>1028</v>
      </c>
      <c r="I483" s="87">
        <v>1</v>
      </c>
      <c r="J483" s="88">
        <v>0</v>
      </c>
      <c r="K483" s="89">
        <v>0</v>
      </c>
      <c r="L483" s="88">
        <v>0</v>
      </c>
      <c r="M483" s="89">
        <v>0</v>
      </c>
      <c r="N483" s="90">
        <v>0</v>
      </c>
      <c r="O483" s="156"/>
      <c r="P483" s="156"/>
    </row>
    <row r="484" spans="1:16" ht="54.5" customHeight="1" x14ac:dyDescent="0.35">
      <c r="A484" s="156"/>
      <c r="B484" s="159"/>
      <c r="C484" s="156"/>
      <c r="D484" s="156"/>
      <c r="E484" s="147"/>
      <c r="F484" s="147"/>
      <c r="G484" s="142"/>
      <c r="H484" s="84" t="s">
        <v>1029</v>
      </c>
      <c r="I484" s="87">
        <v>1</v>
      </c>
      <c r="J484" s="88">
        <v>0</v>
      </c>
      <c r="K484" s="89">
        <v>0</v>
      </c>
      <c r="L484" s="88">
        <v>0</v>
      </c>
      <c r="M484" s="89">
        <v>0</v>
      </c>
      <c r="N484" s="90">
        <v>0</v>
      </c>
      <c r="O484" s="156"/>
      <c r="P484" s="156"/>
    </row>
    <row r="485" spans="1:16" ht="44.15" customHeight="1" x14ac:dyDescent="0.35">
      <c r="A485" s="156"/>
      <c r="B485" s="159"/>
      <c r="C485" s="156"/>
      <c r="D485" s="156"/>
      <c r="E485" s="147"/>
      <c r="F485" s="147"/>
      <c r="G485" s="142"/>
      <c r="H485" s="84" t="s">
        <v>1030</v>
      </c>
      <c r="I485" s="87">
        <v>3</v>
      </c>
      <c r="J485" s="88">
        <v>0</v>
      </c>
      <c r="K485" s="89">
        <v>0</v>
      </c>
      <c r="L485" s="88">
        <v>0</v>
      </c>
      <c r="M485" s="89">
        <v>0</v>
      </c>
      <c r="N485" s="90">
        <v>0</v>
      </c>
      <c r="O485" s="156"/>
      <c r="P485" s="156"/>
    </row>
    <row r="486" spans="1:16" ht="67.5" customHeight="1" x14ac:dyDescent="0.35">
      <c r="A486" s="156"/>
      <c r="B486" s="159"/>
      <c r="C486" s="156"/>
      <c r="D486" s="156"/>
      <c r="E486" s="147"/>
      <c r="F486" s="147"/>
      <c r="G486" s="142"/>
      <c r="H486" s="84" t="s">
        <v>1031</v>
      </c>
      <c r="I486" s="87">
        <v>8</v>
      </c>
      <c r="J486" s="88">
        <v>0</v>
      </c>
      <c r="K486" s="89">
        <v>0</v>
      </c>
      <c r="L486" s="88">
        <v>0</v>
      </c>
      <c r="M486" s="89">
        <v>0</v>
      </c>
      <c r="N486" s="90">
        <v>0</v>
      </c>
      <c r="O486" s="156"/>
      <c r="P486" s="156"/>
    </row>
    <row r="487" spans="1:16" ht="46.5" customHeight="1" x14ac:dyDescent="0.35">
      <c r="A487" s="156"/>
      <c r="B487" s="159"/>
      <c r="C487" s="156"/>
      <c r="D487" s="156"/>
      <c r="E487" s="147"/>
      <c r="F487" s="147"/>
      <c r="G487" s="142"/>
      <c r="H487" s="84" t="s">
        <v>404</v>
      </c>
      <c r="I487" s="87">
        <v>100</v>
      </c>
      <c r="J487" s="88">
        <v>15</v>
      </c>
      <c r="K487" s="89">
        <v>0.15</v>
      </c>
      <c r="L487" s="88">
        <v>15</v>
      </c>
      <c r="M487" s="89">
        <v>0.15</v>
      </c>
      <c r="N487" s="90">
        <f t="shared" si="7"/>
        <v>0</v>
      </c>
      <c r="O487" s="156"/>
      <c r="P487" s="156"/>
    </row>
    <row r="488" spans="1:16" ht="61.5" customHeight="1" x14ac:dyDescent="0.35">
      <c r="A488" s="156"/>
      <c r="B488" s="159"/>
      <c r="C488" s="156"/>
      <c r="D488" s="156"/>
      <c r="E488" s="147"/>
      <c r="F488" s="147"/>
      <c r="G488" s="142"/>
      <c r="H488" s="84" t="s">
        <v>1032</v>
      </c>
      <c r="I488" s="87">
        <v>100</v>
      </c>
      <c r="J488" s="88">
        <v>0</v>
      </c>
      <c r="K488" s="89">
        <v>0</v>
      </c>
      <c r="L488" s="88">
        <v>0</v>
      </c>
      <c r="M488" s="89">
        <v>0</v>
      </c>
      <c r="N488" s="90">
        <v>0</v>
      </c>
      <c r="O488" s="156"/>
      <c r="P488" s="156"/>
    </row>
    <row r="489" spans="1:16" ht="56.5" customHeight="1" x14ac:dyDescent="0.35">
      <c r="A489" s="156"/>
      <c r="B489" s="159"/>
      <c r="C489" s="156"/>
      <c r="D489" s="157"/>
      <c r="E489" s="148"/>
      <c r="F489" s="148"/>
      <c r="G489" s="143"/>
      <c r="H489" s="84" t="s">
        <v>1033</v>
      </c>
      <c r="I489" s="87">
        <v>100</v>
      </c>
      <c r="J489" s="88">
        <v>0</v>
      </c>
      <c r="K489" s="89">
        <v>0</v>
      </c>
      <c r="L489" s="88">
        <v>0</v>
      </c>
      <c r="M489" s="89">
        <v>0</v>
      </c>
      <c r="N489" s="90">
        <v>0</v>
      </c>
      <c r="O489" s="156"/>
      <c r="P489" s="156"/>
    </row>
    <row r="490" spans="1:16" ht="38.15" customHeight="1" x14ac:dyDescent="0.35">
      <c r="A490" s="156"/>
      <c r="B490" s="159"/>
      <c r="C490" s="156"/>
      <c r="D490" s="155" t="s">
        <v>401</v>
      </c>
      <c r="E490" s="146">
        <v>2869597287.5</v>
      </c>
      <c r="F490" s="146">
        <v>18175468.800000001</v>
      </c>
      <c r="G490" s="141">
        <v>6.3338047046435954E-3</v>
      </c>
      <c r="H490" s="84" t="s">
        <v>1034</v>
      </c>
      <c r="I490" s="87">
        <v>1</v>
      </c>
      <c r="J490" s="88">
        <v>0</v>
      </c>
      <c r="K490" s="89">
        <v>0</v>
      </c>
      <c r="L490" s="88">
        <v>0</v>
      </c>
      <c r="M490" s="89">
        <v>0</v>
      </c>
      <c r="N490" s="90">
        <v>0</v>
      </c>
      <c r="O490" s="156"/>
      <c r="P490" s="156"/>
    </row>
    <row r="491" spans="1:16" ht="38.15" customHeight="1" x14ac:dyDescent="0.35">
      <c r="A491" s="156"/>
      <c r="B491" s="159"/>
      <c r="C491" s="156"/>
      <c r="D491" s="156"/>
      <c r="E491" s="147"/>
      <c r="F491" s="147"/>
      <c r="G491" s="142"/>
      <c r="H491" s="84" t="s">
        <v>1035</v>
      </c>
      <c r="I491" s="87">
        <v>1</v>
      </c>
      <c r="J491" s="88">
        <v>0</v>
      </c>
      <c r="K491" s="89">
        <v>0</v>
      </c>
      <c r="L491" s="88">
        <v>0</v>
      </c>
      <c r="M491" s="89">
        <v>0</v>
      </c>
      <c r="N491" s="90">
        <v>0</v>
      </c>
      <c r="O491" s="156"/>
      <c r="P491" s="156"/>
    </row>
    <row r="492" spans="1:16" ht="38.15" customHeight="1" x14ac:dyDescent="0.35">
      <c r="A492" s="156"/>
      <c r="B492" s="159"/>
      <c r="C492" s="156"/>
      <c r="D492" s="156"/>
      <c r="E492" s="147"/>
      <c r="F492" s="147"/>
      <c r="G492" s="142"/>
      <c r="H492" s="84" t="s">
        <v>1036</v>
      </c>
      <c r="I492" s="87">
        <v>1</v>
      </c>
      <c r="J492" s="88">
        <v>0</v>
      </c>
      <c r="K492" s="89">
        <v>0</v>
      </c>
      <c r="L492" s="88">
        <v>0</v>
      </c>
      <c r="M492" s="89">
        <v>0</v>
      </c>
      <c r="N492" s="90">
        <v>0</v>
      </c>
      <c r="O492" s="156"/>
      <c r="P492" s="156"/>
    </row>
    <row r="493" spans="1:16" ht="38.15" customHeight="1" x14ac:dyDescent="0.35">
      <c r="A493" s="156"/>
      <c r="B493" s="159"/>
      <c r="C493" s="156"/>
      <c r="D493" s="156"/>
      <c r="E493" s="147"/>
      <c r="F493" s="147"/>
      <c r="G493" s="142"/>
      <c r="H493" s="84" t="s">
        <v>1037</v>
      </c>
      <c r="I493" s="87">
        <v>2</v>
      </c>
      <c r="J493" s="88">
        <v>0</v>
      </c>
      <c r="K493" s="89">
        <v>0</v>
      </c>
      <c r="L493" s="88">
        <v>0</v>
      </c>
      <c r="M493" s="89">
        <v>0</v>
      </c>
      <c r="N493" s="90">
        <v>0</v>
      </c>
      <c r="O493" s="156"/>
      <c r="P493" s="156"/>
    </row>
    <row r="494" spans="1:16" ht="38.15" customHeight="1" x14ac:dyDescent="0.35">
      <c r="A494" s="156"/>
      <c r="B494" s="159"/>
      <c r="C494" s="156"/>
      <c r="D494" s="156"/>
      <c r="E494" s="147"/>
      <c r="F494" s="147"/>
      <c r="G494" s="142"/>
      <c r="H494" s="84" t="s">
        <v>1038</v>
      </c>
      <c r="I494" s="87">
        <v>2</v>
      </c>
      <c r="J494" s="88">
        <v>0</v>
      </c>
      <c r="K494" s="89">
        <v>0</v>
      </c>
      <c r="L494" s="88">
        <v>0</v>
      </c>
      <c r="M494" s="89">
        <v>0</v>
      </c>
      <c r="N494" s="90">
        <v>0</v>
      </c>
      <c r="O494" s="156"/>
      <c r="P494" s="156"/>
    </row>
    <row r="495" spans="1:16" ht="38.15" customHeight="1" x14ac:dyDescent="0.35">
      <c r="A495" s="157"/>
      <c r="B495" s="160"/>
      <c r="C495" s="157"/>
      <c r="D495" s="157"/>
      <c r="E495" s="148"/>
      <c r="F495" s="148"/>
      <c r="G495" s="143"/>
      <c r="H495" s="84" t="s">
        <v>1039</v>
      </c>
      <c r="I495" s="87">
        <v>2</v>
      </c>
      <c r="J495" s="88">
        <v>0</v>
      </c>
      <c r="K495" s="89">
        <v>0</v>
      </c>
      <c r="L495" s="88">
        <v>0</v>
      </c>
      <c r="M495" s="89">
        <v>0</v>
      </c>
      <c r="N495" s="90">
        <v>0</v>
      </c>
      <c r="O495" s="157"/>
      <c r="P495" s="157"/>
    </row>
    <row r="496" spans="1:16" ht="47.5" customHeight="1" x14ac:dyDescent="0.35">
      <c r="A496" s="155" t="s">
        <v>204</v>
      </c>
      <c r="B496" s="158" t="s">
        <v>1049</v>
      </c>
      <c r="C496" s="155" t="s">
        <v>444</v>
      </c>
      <c r="D496" s="155" t="s">
        <v>390</v>
      </c>
      <c r="E496" s="146">
        <v>603817830</v>
      </c>
      <c r="F496" s="146">
        <v>67610830</v>
      </c>
      <c r="G496" s="141">
        <v>0.11197223175738286</v>
      </c>
      <c r="H496" s="84" t="s">
        <v>391</v>
      </c>
      <c r="I496" s="87">
        <v>1</v>
      </c>
      <c r="J496" s="88">
        <v>0</v>
      </c>
      <c r="K496" s="89">
        <v>0</v>
      </c>
      <c r="L496" s="88">
        <v>0</v>
      </c>
      <c r="M496" s="89">
        <v>0</v>
      </c>
      <c r="N496" s="90">
        <v>0</v>
      </c>
      <c r="O496" s="155" t="s">
        <v>215</v>
      </c>
      <c r="P496" s="155" t="s">
        <v>216</v>
      </c>
    </row>
    <row r="497" spans="1:16" ht="47.5" customHeight="1" x14ac:dyDescent="0.35">
      <c r="A497" s="156"/>
      <c r="B497" s="159"/>
      <c r="C497" s="156"/>
      <c r="D497" s="156"/>
      <c r="E497" s="147"/>
      <c r="F497" s="147"/>
      <c r="G497" s="142"/>
      <c r="H497" s="84" t="s">
        <v>1040</v>
      </c>
      <c r="I497" s="87">
        <v>1</v>
      </c>
      <c r="J497" s="88">
        <v>0</v>
      </c>
      <c r="K497" s="89">
        <v>0</v>
      </c>
      <c r="L497" s="88">
        <v>0</v>
      </c>
      <c r="M497" s="89">
        <v>0</v>
      </c>
      <c r="N497" s="90">
        <v>0</v>
      </c>
      <c r="O497" s="156"/>
      <c r="P497" s="156"/>
    </row>
    <row r="498" spans="1:16" ht="47.5" customHeight="1" x14ac:dyDescent="0.35">
      <c r="A498" s="156"/>
      <c r="B498" s="159"/>
      <c r="C498" s="156"/>
      <c r="D498" s="156"/>
      <c r="E498" s="147"/>
      <c r="F498" s="147"/>
      <c r="G498" s="142"/>
      <c r="H498" s="84" t="s">
        <v>1041</v>
      </c>
      <c r="I498" s="87">
        <v>1</v>
      </c>
      <c r="J498" s="88">
        <v>0</v>
      </c>
      <c r="K498" s="89">
        <v>0</v>
      </c>
      <c r="L498" s="88">
        <v>0</v>
      </c>
      <c r="M498" s="89">
        <v>0</v>
      </c>
      <c r="N498" s="90">
        <v>0</v>
      </c>
      <c r="O498" s="156"/>
      <c r="P498" s="156"/>
    </row>
    <row r="499" spans="1:16" ht="47.5" customHeight="1" x14ac:dyDescent="0.35">
      <c r="A499" s="156"/>
      <c r="B499" s="159"/>
      <c r="C499" s="156"/>
      <c r="D499" s="156"/>
      <c r="E499" s="147"/>
      <c r="F499" s="147"/>
      <c r="G499" s="142"/>
      <c r="H499" s="84" t="s">
        <v>1042</v>
      </c>
      <c r="I499" s="87">
        <v>1</v>
      </c>
      <c r="J499" s="88">
        <v>0</v>
      </c>
      <c r="K499" s="89">
        <v>0</v>
      </c>
      <c r="L499" s="88">
        <v>0</v>
      </c>
      <c r="M499" s="89">
        <v>0</v>
      </c>
      <c r="N499" s="90">
        <v>0</v>
      </c>
      <c r="O499" s="156"/>
      <c r="P499" s="156"/>
    </row>
    <row r="500" spans="1:16" ht="47.5" customHeight="1" x14ac:dyDescent="0.35">
      <c r="A500" s="156"/>
      <c r="B500" s="159"/>
      <c r="C500" s="156"/>
      <c r="D500" s="156"/>
      <c r="E500" s="147"/>
      <c r="F500" s="147"/>
      <c r="G500" s="142"/>
      <c r="H500" s="84" t="s">
        <v>1043</v>
      </c>
      <c r="I500" s="87">
        <v>90</v>
      </c>
      <c r="J500" s="88">
        <v>0</v>
      </c>
      <c r="K500" s="89">
        <v>0</v>
      </c>
      <c r="L500" s="88">
        <v>0</v>
      </c>
      <c r="M500" s="89">
        <v>0</v>
      </c>
      <c r="N500" s="90">
        <v>0</v>
      </c>
      <c r="O500" s="156"/>
      <c r="P500" s="156"/>
    </row>
    <row r="501" spans="1:16" ht="47.5" customHeight="1" x14ac:dyDescent="0.35">
      <c r="A501" s="156"/>
      <c r="B501" s="159"/>
      <c r="C501" s="156"/>
      <c r="D501" s="156"/>
      <c r="E501" s="147"/>
      <c r="F501" s="147"/>
      <c r="G501" s="142"/>
      <c r="H501" s="84" t="s">
        <v>461</v>
      </c>
      <c r="I501" s="87">
        <v>100</v>
      </c>
      <c r="J501" s="88">
        <v>0</v>
      </c>
      <c r="K501" s="89">
        <v>0</v>
      </c>
      <c r="L501" s="88">
        <v>0</v>
      </c>
      <c r="M501" s="89">
        <v>0</v>
      </c>
      <c r="N501" s="90">
        <v>0</v>
      </c>
      <c r="O501" s="156"/>
      <c r="P501" s="156"/>
    </row>
    <row r="502" spans="1:16" ht="47.5" customHeight="1" x14ac:dyDescent="0.35">
      <c r="A502" s="156"/>
      <c r="B502" s="159"/>
      <c r="C502" s="156"/>
      <c r="D502" s="157"/>
      <c r="E502" s="148"/>
      <c r="F502" s="148"/>
      <c r="G502" s="143"/>
      <c r="H502" s="84" t="s">
        <v>460</v>
      </c>
      <c r="I502" s="87">
        <v>100</v>
      </c>
      <c r="J502" s="88">
        <v>18</v>
      </c>
      <c r="K502" s="89">
        <v>0.18</v>
      </c>
      <c r="L502" s="88">
        <v>18</v>
      </c>
      <c r="M502" s="89">
        <v>0.18</v>
      </c>
      <c r="N502" s="90">
        <f t="shared" si="7"/>
        <v>0</v>
      </c>
      <c r="O502" s="156"/>
      <c r="P502" s="156"/>
    </row>
    <row r="503" spans="1:16" ht="67" customHeight="1" x14ac:dyDescent="0.35">
      <c r="A503" s="156"/>
      <c r="B503" s="159"/>
      <c r="C503" s="156"/>
      <c r="D503" s="87" t="s">
        <v>392</v>
      </c>
      <c r="E503" s="97">
        <v>109582515</v>
      </c>
      <c r="F503" s="97">
        <v>10263015</v>
      </c>
      <c r="G503" s="89">
        <v>9.3655589123867067E-2</v>
      </c>
      <c r="H503" s="84" t="s">
        <v>459</v>
      </c>
      <c r="I503" s="87">
        <v>100</v>
      </c>
      <c r="J503" s="88">
        <v>0</v>
      </c>
      <c r="K503" s="89">
        <v>0</v>
      </c>
      <c r="L503" s="88">
        <v>0</v>
      </c>
      <c r="M503" s="89">
        <v>0</v>
      </c>
      <c r="N503" s="90">
        <v>0</v>
      </c>
      <c r="O503" s="156"/>
      <c r="P503" s="156"/>
    </row>
    <row r="504" spans="1:16" ht="48" customHeight="1" x14ac:dyDescent="0.35">
      <c r="A504" s="156"/>
      <c r="B504" s="159"/>
      <c r="C504" s="156"/>
      <c r="D504" s="155" t="s">
        <v>393</v>
      </c>
      <c r="E504" s="146">
        <v>663073470</v>
      </c>
      <c r="F504" s="146">
        <v>53043970</v>
      </c>
      <c r="G504" s="141">
        <v>7.9997123094066785E-2</v>
      </c>
      <c r="H504" s="84" t="s">
        <v>458</v>
      </c>
      <c r="I504" s="87">
        <v>1</v>
      </c>
      <c r="J504" s="88">
        <v>0</v>
      </c>
      <c r="K504" s="89">
        <v>0</v>
      </c>
      <c r="L504" s="88">
        <v>0</v>
      </c>
      <c r="M504" s="89">
        <v>0</v>
      </c>
      <c r="N504" s="90">
        <v>0</v>
      </c>
      <c r="O504" s="156"/>
      <c r="P504" s="156"/>
    </row>
    <row r="505" spans="1:16" ht="26" customHeight="1" x14ac:dyDescent="0.35">
      <c r="A505" s="156"/>
      <c r="B505" s="159"/>
      <c r="C505" s="156"/>
      <c r="D505" s="156"/>
      <c r="E505" s="147"/>
      <c r="F505" s="147"/>
      <c r="G505" s="142"/>
      <c r="H505" s="84" t="s">
        <v>1044</v>
      </c>
      <c r="I505" s="87">
        <v>1</v>
      </c>
      <c r="J505" s="88">
        <v>0</v>
      </c>
      <c r="K505" s="89">
        <v>0</v>
      </c>
      <c r="L505" s="88">
        <v>0</v>
      </c>
      <c r="M505" s="89">
        <v>0</v>
      </c>
      <c r="N505" s="90">
        <v>0</v>
      </c>
      <c r="O505" s="156"/>
      <c r="P505" s="156"/>
    </row>
    <row r="506" spans="1:16" ht="33" customHeight="1" x14ac:dyDescent="0.35">
      <c r="A506" s="156"/>
      <c r="B506" s="159"/>
      <c r="C506" s="156"/>
      <c r="D506" s="156"/>
      <c r="E506" s="147"/>
      <c r="F506" s="147"/>
      <c r="G506" s="142"/>
      <c r="H506" s="84" t="s">
        <v>1045</v>
      </c>
      <c r="I506" s="87">
        <v>1</v>
      </c>
      <c r="J506" s="88">
        <v>0</v>
      </c>
      <c r="K506" s="89">
        <v>0</v>
      </c>
      <c r="L506" s="88">
        <v>0</v>
      </c>
      <c r="M506" s="89">
        <v>0</v>
      </c>
      <c r="N506" s="90">
        <v>0</v>
      </c>
      <c r="O506" s="156"/>
      <c r="P506" s="156"/>
    </row>
    <row r="507" spans="1:16" ht="25.5" customHeight="1" x14ac:dyDescent="0.35">
      <c r="A507" s="156"/>
      <c r="B507" s="159"/>
      <c r="C507" s="156"/>
      <c r="D507" s="156"/>
      <c r="E507" s="147"/>
      <c r="F507" s="147"/>
      <c r="G507" s="142"/>
      <c r="H507" s="84" t="s">
        <v>1046</v>
      </c>
      <c r="I507" s="87">
        <v>1</v>
      </c>
      <c r="J507" s="88">
        <v>0</v>
      </c>
      <c r="K507" s="89">
        <v>0</v>
      </c>
      <c r="L507" s="88">
        <v>0</v>
      </c>
      <c r="M507" s="89">
        <v>0</v>
      </c>
      <c r="N507" s="90">
        <v>0</v>
      </c>
      <c r="O507" s="156"/>
      <c r="P507" s="156"/>
    </row>
    <row r="508" spans="1:16" ht="36.65" customHeight="1" x14ac:dyDescent="0.35">
      <c r="A508" s="156"/>
      <c r="B508" s="159"/>
      <c r="C508" s="156"/>
      <c r="D508" s="157"/>
      <c r="E508" s="148"/>
      <c r="F508" s="148"/>
      <c r="G508" s="143"/>
      <c r="H508" s="84" t="s">
        <v>394</v>
      </c>
      <c r="I508" s="87">
        <v>2</v>
      </c>
      <c r="J508" s="88">
        <v>0</v>
      </c>
      <c r="K508" s="89">
        <v>0</v>
      </c>
      <c r="L508" s="88">
        <v>0</v>
      </c>
      <c r="M508" s="89">
        <v>0</v>
      </c>
      <c r="N508" s="90">
        <v>0</v>
      </c>
      <c r="O508" s="156"/>
      <c r="P508" s="156"/>
    </row>
    <row r="509" spans="1:16" ht="36.65" customHeight="1" x14ac:dyDescent="0.35">
      <c r="A509" s="156"/>
      <c r="B509" s="159"/>
      <c r="C509" s="156"/>
      <c r="D509" s="155" t="s">
        <v>456</v>
      </c>
      <c r="E509" s="146">
        <v>268021145</v>
      </c>
      <c r="F509" s="146">
        <v>9599870</v>
      </c>
      <c r="G509" s="141">
        <v>3.581758446707628E-2</v>
      </c>
      <c r="H509" s="84" t="s">
        <v>1047</v>
      </c>
      <c r="I509" s="87">
        <v>1</v>
      </c>
      <c r="J509" s="88">
        <v>0</v>
      </c>
      <c r="K509" s="89">
        <v>0</v>
      </c>
      <c r="L509" s="88">
        <v>0</v>
      </c>
      <c r="M509" s="89">
        <v>0</v>
      </c>
      <c r="N509" s="90">
        <v>0</v>
      </c>
      <c r="O509" s="156"/>
      <c r="P509" s="156"/>
    </row>
    <row r="510" spans="1:16" ht="36.65" customHeight="1" x14ac:dyDescent="0.35">
      <c r="A510" s="156"/>
      <c r="B510" s="159"/>
      <c r="C510" s="156"/>
      <c r="D510" s="156"/>
      <c r="E510" s="147"/>
      <c r="F510" s="147"/>
      <c r="G510" s="142"/>
      <c r="H510" s="84" t="s">
        <v>1048</v>
      </c>
      <c r="I510" s="87">
        <v>1</v>
      </c>
      <c r="J510" s="88">
        <v>0</v>
      </c>
      <c r="K510" s="89">
        <v>0</v>
      </c>
      <c r="L510" s="88">
        <v>0</v>
      </c>
      <c r="M510" s="89">
        <v>0</v>
      </c>
      <c r="N510" s="90">
        <v>0</v>
      </c>
      <c r="O510" s="156"/>
      <c r="P510" s="156"/>
    </row>
    <row r="511" spans="1:16" ht="36.65" customHeight="1" x14ac:dyDescent="0.35">
      <c r="A511" s="156"/>
      <c r="B511" s="159"/>
      <c r="C511" s="156"/>
      <c r="D511" s="156"/>
      <c r="E511" s="147"/>
      <c r="F511" s="147"/>
      <c r="G511" s="142"/>
      <c r="H511" s="84" t="s">
        <v>318</v>
      </c>
      <c r="I511" s="87">
        <v>1</v>
      </c>
      <c r="J511" s="88">
        <v>0</v>
      </c>
      <c r="K511" s="89">
        <v>0</v>
      </c>
      <c r="L511" s="88">
        <v>0</v>
      </c>
      <c r="M511" s="89">
        <v>0</v>
      </c>
      <c r="N511" s="90">
        <v>0</v>
      </c>
      <c r="O511" s="156"/>
      <c r="P511" s="156"/>
    </row>
    <row r="512" spans="1:16" ht="36.5" customHeight="1" x14ac:dyDescent="0.35">
      <c r="A512" s="157"/>
      <c r="B512" s="160"/>
      <c r="C512" s="157"/>
      <c r="D512" s="156"/>
      <c r="E512" s="148"/>
      <c r="F512" s="148"/>
      <c r="G512" s="143"/>
      <c r="H512" s="84" t="s">
        <v>457</v>
      </c>
      <c r="I512" s="87">
        <v>70</v>
      </c>
      <c r="J512" s="88">
        <v>0</v>
      </c>
      <c r="K512" s="89">
        <v>0</v>
      </c>
      <c r="L512" s="88">
        <v>0</v>
      </c>
      <c r="M512" s="89">
        <v>0</v>
      </c>
      <c r="N512" s="90">
        <v>0</v>
      </c>
      <c r="O512" s="157"/>
      <c r="P512" s="157"/>
    </row>
    <row r="513" spans="5:7" x14ac:dyDescent="0.35">
      <c r="E513" s="43">
        <f>+SUM(E5:E512)</f>
        <v>1485146818000</v>
      </c>
      <c r="F513" s="43">
        <f t="shared" ref="F513" si="8">+SUM(F5:F512)</f>
        <v>272130391349.26993</v>
      </c>
      <c r="G513" s="43"/>
    </row>
    <row r="514" spans="5:7" x14ac:dyDescent="0.35">
      <c r="F514" s="43"/>
    </row>
    <row r="515" spans="5:7" x14ac:dyDescent="0.35">
      <c r="F515" s="49"/>
    </row>
  </sheetData>
  <sheetProtection selectLockedCells="1" selectUnlockedCells="1"/>
  <autoFilter ref="A4:P513" xr:uid="{CC6B6D3E-7364-420E-BF8C-9D98F2CE2365}"/>
  <mergeCells count="565">
    <mergeCell ref="O496:O512"/>
    <mergeCell ref="P496:P512"/>
    <mergeCell ref="D483:D489"/>
    <mergeCell ref="D504:D508"/>
    <mergeCell ref="D509:D512"/>
    <mergeCell ref="C496:C512"/>
    <mergeCell ref="B496:B512"/>
    <mergeCell ref="A496:A512"/>
    <mergeCell ref="D490:D495"/>
    <mergeCell ref="C479:C495"/>
    <mergeCell ref="B479:B495"/>
    <mergeCell ref="A479:A495"/>
    <mergeCell ref="D496:D502"/>
    <mergeCell ref="F483:F489"/>
    <mergeCell ref="G483:G489"/>
    <mergeCell ref="E479:E482"/>
    <mergeCell ref="F479:F482"/>
    <mergeCell ref="G479:G482"/>
    <mergeCell ref="E509:E512"/>
    <mergeCell ref="F509:F512"/>
    <mergeCell ref="G509:G512"/>
    <mergeCell ref="E504:E508"/>
    <mergeCell ref="F504:F508"/>
    <mergeCell ref="G504:G508"/>
    <mergeCell ref="D461:D464"/>
    <mergeCell ref="D471:D478"/>
    <mergeCell ref="D466:D469"/>
    <mergeCell ref="C460:C478"/>
    <mergeCell ref="B460:B478"/>
    <mergeCell ref="A460:A478"/>
    <mergeCell ref="O460:O478"/>
    <mergeCell ref="P460:P478"/>
    <mergeCell ref="D479:D482"/>
    <mergeCell ref="O479:O495"/>
    <mergeCell ref="P479:P495"/>
    <mergeCell ref="E471:E478"/>
    <mergeCell ref="F471:F478"/>
    <mergeCell ref="G471:G478"/>
    <mergeCell ref="E466:E469"/>
    <mergeCell ref="F466:F469"/>
    <mergeCell ref="G466:G469"/>
    <mergeCell ref="E461:E464"/>
    <mergeCell ref="F461:F464"/>
    <mergeCell ref="G461:G464"/>
    <mergeCell ref="E490:E495"/>
    <mergeCell ref="F490:F495"/>
    <mergeCell ref="G490:G495"/>
    <mergeCell ref="E483:E489"/>
    <mergeCell ref="C437:C444"/>
    <mergeCell ref="B437:B444"/>
    <mergeCell ref="A437:A444"/>
    <mergeCell ref="D437:D438"/>
    <mergeCell ref="D440:D444"/>
    <mergeCell ref="O437:O444"/>
    <mergeCell ref="P437:P444"/>
    <mergeCell ref="D445:D450"/>
    <mergeCell ref="D455:D458"/>
    <mergeCell ref="D451:D454"/>
    <mergeCell ref="C445:C458"/>
    <mergeCell ref="B445:B458"/>
    <mergeCell ref="A445:A458"/>
    <mergeCell ref="O445:O458"/>
    <mergeCell ref="P445:P458"/>
    <mergeCell ref="E455:E458"/>
    <mergeCell ref="F455:F458"/>
    <mergeCell ref="G455:G458"/>
    <mergeCell ref="E451:E454"/>
    <mergeCell ref="F451:F454"/>
    <mergeCell ref="G451:G454"/>
    <mergeCell ref="E445:E450"/>
    <mergeCell ref="F445:F450"/>
    <mergeCell ref="G445:G450"/>
    <mergeCell ref="D427:D428"/>
    <mergeCell ref="D429:D431"/>
    <mergeCell ref="D432:D433"/>
    <mergeCell ref="D434:D436"/>
    <mergeCell ref="C427:C436"/>
    <mergeCell ref="B427:B436"/>
    <mergeCell ref="A427:A436"/>
    <mergeCell ref="O427:O436"/>
    <mergeCell ref="P427:P436"/>
    <mergeCell ref="E432:E433"/>
    <mergeCell ref="F432:F433"/>
    <mergeCell ref="G432:G433"/>
    <mergeCell ref="E429:E431"/>
    <mergeCell ref="F429:F431"/>
    <mergeCell ref="G429:G431"/>
    <mergeCell ref="E427:E428"/>
    <mergeCell ref="F427:F428"/>
    <mergeCell ref="G427:G428"/>
    <mergeCell ref="E434:E436"/>
    <mergeCell ref="F434:F436"/>
    <mergeCell ref="G434:G436"/>
    <mergeCell ref="D417:D418"/>
    <mergeCell ref="P417:P418"/>
    <mergeCell ref="O417:O418"/>
    <mergeCell ref="C417:C418"/>
    <mergeCell ref="B417:B418"/>
    <mergeCell ref="A417:A418"/>
    <mergeCell ref="D421:D422"/>
    <mergeCell ref="D425:D426"/>
    <mergeCell ref="C419:C426"/>
    <mergeCell ref="A419:A426"/>
    <mergeCell ref="B419:B426"/>
    <mergeCell ref="O419:O426"/>
    <mergeCell ref="P419:P426"/>
    <mergeCell ref="E425:E426"/>
    <mergeCell ref="F425:F426"/>
    <mergeCell ref="G425:G426"/>
    <mergeCell ref="E421:E422"/>
    <mergeCell ref="F421:F422"/>
    <mergeCell ref="G421:G422"/>
    <mergeCell ref="E417:E418"/>
    <mergeCell ref="F417:F418"/>
    <mergeCell ref="G417:G418"/>
    <mergeCell ref="C395:C398"/>
    <mergeCell ref="O395:O398"/>
    <mergeCell ref="P395:P398"/>
    <mergeCell ref="B395:B398"/>
    <mergeCell ref="A395:A398"/>
    <mergeCell ref="D399:D405"/>
    <mergeCell ref="D406:D416"/>
    <mergeCell ref="C399:C416"/>
    <mergeCell ref="B399:B416"/>
    <mergeCell ref="A399:A416"/>
    <mergeCell ref="O399:O416"/>
    <mergeCell ref="P399:P416"/>
    <mergeCell ref="E406:E416"/>
    <mergeCell ref="F406:F416"/>
    <mergeCell ref="G406:G416"/>
    <mergeCell ref="E399:E405"/>
    <mergeCell ref="F399:F405"/>
    <mergeCell ref="G399:G405"/>
    <mergeCell ref="D382:D389"/>
    <mergeCell ref="C382:C390"/>
    <mergeCell ref="B382:B390"/>
    <mergeCell ref="A382:A390"/>
    <mergeCell ref="O382:O390"/>
    <mergeCell ref="P382:P390"/>
    <mergeCell ref="C391:C394"/>
    <mergeCell ref="D393:D394"/>
    <mergeCell ref="B391:B394"/>
    <mergeCell ref="A391:A394"/>
    <mergeCell ref="O391:O394"/>
    <mergeCell ref="P391:P394"/>
    <mergeCell ref="E393:E394"/>
    <mergeCell ref="F393:F394"/>
    <mergeCell ref="G393:G394"/>
    <mergeCell ref="E382:E389"/>
    <mergeCell ref="F382:F389"/>
    <mergeCell ref="G382:G389"/>
    <mergeCell ref="D375:D376"/>
    <mergeCell ref="D371:D374"/>
    <mergeCell ref="C371:C376"/>
    <mergeCell ref="B371:B376"/>
    <mergeCell ref="A371:A376"/>
    <mergeCell ref="O371:O376"/>
    <mergeCell ref="P371:P376"/>
    <mergeCell ref="D377:D380"/>
    <mergeCell ref="C377:C381"/>
    <mergeCell ref="B377:B381"/>
    <mergeCell ref="A377:A381"/>
    <mergeCell ref="O377:O381"/>
    <mergeCell ref="P377:P381"/>
    <mergeCell ref="E377:E380"/>
    <mergeCell ref="F377:F380"/>
    <mergeCell ref="G377:G380"/>
    <mergeCell ref="E375:E376"/>
    <mergeCell ref="F375:F376"/>
    <mergeCell ref="G375:G376"/>
    <mergeCell ref="E371:E374"/>
    <mergeCell ref="F371:F374"/>
    <mergeCell ref="G371:G374"/>
    <mergeCell ref="D358:D360"/>
    <mergeCell ref="C344:C360"/>
    <mergeCell ref="B344:B360"/>
    <mergeCell ref="A344:A360"/>
    <mergeCell ref="O344:O360"/>
    <mergeCell ref="P344:P360"/>
    <mergeCell ref="D361:D365"/>
    <mergeCell ref="D366:D368"/>
    <mergeCell ref="D369:D370"/>
    <mergeCell ref="C361:C370"/>
    <mergeCell ref="B361:B370"/>
    <mergeCell ref="A361:A370"/>
    <mergeCell ref="O361:O370"/>
    <mergeCell ref="P361:P370"/>
    <mergeCell ref="E369:E370"/>
    <mergeCell ref="F369:F370"/>
    <mergeCell ref="G369:G370"/>
    <mergeCell ref="E366:E368"/>
    <mergeCell ref="F366:F368"/>
    <mergeCell ref="G366:G368"/>
    <mergeCell ref="E361:E365"/>
    <mergeCell ref="F361:F365"/>
    <mergeCell ref="G361:G365"/>
    <mergeCell ref="E358:E360"/>
    <mergeCell ref="D341:D342"/>
    <mergeCell ref="C332:C343"/>
    <mergeCell ref="B332:B343"/>
    <mergeCell ref="A332:A343"/>
    <mergeCell ref="O332:O343"/>
    <mergeCell ref="P332:P343"/>
    <mergeCell ref="D344:D347"/>
    <mergeCell ref="D348:D351"/>
    <mergeCell ref="D352:D357"/>
    <mergeCell ref="E341:E342"/>
    <mergeCell ref="F341:F342"/>
    <mergeCell ref="G341:G342"/>
    <mergeCell ref="D318:D324"/>
    <mergeCell ref="D327:D331"/>
    <mergeCell ref="C318:C331"/>
    <mergeCell ref="B318:B331"/>
    <mergeCell ref="A318:A331"/>
    <mergeCell ref="O318:O331"/>
    <mergeCell ref="P318:P331"/>
    <mergeCell ref="D334:D340"/>
    <mergeCell ref="D332:D333"/>
    <mergeCell ref="E334:E340"/>
    <mergeCell ref="F334:F340"/>
    <mergeCell ref="G334:G340"/>
    <mergeCell ref="E332:E333"/>
    <mergeCell ref="F332:F333"/>
    <mergeCell ref="G332:G333"/>
    <mergeCell ref="E327:E331"/>
    <mergeCell ref="F327:F331"/>
    <mergeCell ref="G327:G331"/>
    <mergeCell ref="E318:E324"/>
    <mergeCell ref="F318:F324"/>
    <mergeCell ref="G318:G324"/>
    <mergeCell ref="B283:B313"/>
    <mergeCell ref="A283:A313"/>
    <mergeCell ref="O283:O313"/>
    <mergeCell ref="P283:P313"/>
    <mergeCell ref="O314:O317"/>
    <mergeCell ref="P314:P317"/>
    <mergeCell ref="A314:A317"/>
    <mergeCell ref="B314:B317"/>
    <mergeCell ref="C314:C317"/>
    <mergeCell ref="D314:D317"/>
    <mergeCell ref="D288:D292"/>
    <mergeCell ref="D283:D287"/>
    <mergeCell ref="D293:D296"/>
    <mergeCell ref="D297:D300"/>
    <mergeCell ref="D301:D303"/>
    <mergeCell ref="D304:D307"/>
    <mergeCell ref="D308:D311"/>
    <mergeCell ref="D312:D313"/>
    <mergeCell ref="C283:C313"/>
    <mergeCell ref="E314:E317"/>
    <mergeCell ref="F314:F317"/>
    <mergeCell ref="G314:G317"/>
    <mergeCell ref="E312:E313"/>
    <mergeCell ref="F312:F313"/>
    <mergeCell ref="O226:O258"/>
    <mergeCell ref="P226:P258"/>
    <mergeCell ref="C260:C263"/>
    <mergeCell ref="B260:B263"/>
    <mergeCell ref="A260:A263"/>
    <mergeCell ref="O260:O263"/>
    <mergeCell ref="P260:P263"/>
    <mergeCell ref="D277:D281"/>
    <mergeCell ref="D264:D276"/>
    <mergeCell ref="A264:A282"/>
    <mergeCell ref="B264:B282"/>
    <mergeCell ref="C264:C282"/>
    <mergeCell ref="O264:O282"/>
    <mergeCell ref="P264:P282"/>
    <mergeCell ref="D244:D248"/>
    <mergeCell ref="D249:D252"/>
    <mergeCell ref="D254:D258"/>
    <mergeCell ref="D238:D243"/>
    <mergeCell ref="D232:D237"/>
    <mergeCell ref="D226:D231"/>
    <mergeCell ref="C226:C258"/>
    <mergeCell ref="B226:B258"/>
    <mergeCell ref="A226:A258"/>
    <mergeCell ref="E264:E276"/>
    <mergeCell ref="O5:O13"/>
    <mergeCell ref="P5:P13"/>
    <mergeCell ref="D5:D8"/>
    <mergeCell ref="E5:E8"/>
    <mergeCell ref="F5:F8"/>
    <mergeCell ref="G5:G8"/>
    <mergeCell ref="D10:D13"/>
    <mergeCell ref="O14:O20"/>
    <mergeCell ref="P14:P20"/>
    <mergeCell ref="D14:D16"/>
    <mergeCell ref="D17:D19"/>
    <mergeCell ref="E10:E13"/>
    <mergeCell ref="F10:F13"/>
    <mergeCell ref="G10:G13"/>
    <mergeCell ref="E14:E16"/>
    <mergeCell ref="F14:F16"/>
    <mergeCell ref="G14:G16"/>
    <mergeCell ref="C14:C20"/>
    <mergeCell ref="B14:B20"/>
    <mergeCell ref="C21:C55"/>
    <mergeCell ref="B21:B55"/>
    <mergeCell ref="A14:A20"/>
    <mergeCell ref="C5:C13"/>
    <mergeCell ref="B5:B13"/>
    <mergeCell ref="A5:A13"/>
    <mergeCell ref="A21:A55"/>
    <mergeCell ref="O21:O55"/>
    <mergeCell ref="P21:P55"/>
    <mergeCell ref="D34:D38"/>
    <mergeCell ref="D39:D43"/>
    <mergeCell ref="D45:D49"/>
    <mergeCell ref="D50:D51"/>
    <mergeCell ref="D52:D55"/>
    <mergeCell ref="A56:A79"/>
    <mergeCell ref="B56:B79"/>
    <mergeCell ref="C56:C79"/>
    <mergeCell ref="O56:O79"/>
    <mergeCell ref="P56:P79"/>
    <mergeCell ref="D56:D63"/>
    <mergeCell ref="D64:D66"/>
    <mergeCell ref="D77:D79"/>
    <mergeCell ref="D70:D74"/>
    <mergeCell ref="D68:D69"/>
    <mergeCell ref="D21:D23"/>
    <mergeCell ref="D24:D28"/>
    <mergeCell ref="D30:D33"/>
    <mergeCell ref="E77:E79"/>
    <mergeCell ref="F77:F79"/>
    <mergeCell ref="G77:G79"/>
    <mergeCell ref="E70:E74"/>
    <mergeCell ref="B80:B84"/>
    <mergeCell ref="A80:A84"/>
    <mergeCell ref="O80:O84"/>
    <mergeCell ref="P80:P84"/>
    <mergeCell ref="O85:O86"/>
    <mergeCell ref="P85:P86"/>
    <mergeCell ref="C85:C86"/>
    <mergeCell ref="B85:B86"/>
    <mergeCell ref="A85:A86"/>
    <mergeCell ref="D85:D86"/>
    <mergeCell ref="D80:D82"/>
    <mergeCell ref="E80:E82"/>
    <mergeCell ref="F80:F82"/>
    <mergeCell ref="G80:G82"/>
    <mergeCell ref="C80:C84"/>
    <mergeCell ref="E85:E86"/>
    <mergeCell ref="F85:F86"/>
    <mergeCell ref="G85:G86"/>
    <mergeCell ref="A114:A144"/>
    <mergeCell ref="D131:D136"/>
    <mergeCell ref="D114:D130"/>
    <mergeCell ref="O114:O144"/>
    <mergeCell ref="P114:P144"/>
    <mergeCell ref="O87:O112"/>
    <mergeCell ref="P87:P112"/>
    <mergeCell ref="D137:D144"/>
    <mergeCell ref="C114:C144"/>
    <mergeCell ref="B114:B144"/>
    <mergeCell ref="D87:D91"/>
    <mergeCell ref="D92:D100"/>
    <mergeCell ref="D101:D112"/>
    <mergeCell ref="A87:A112"/>
    <mergeCell ref="B87:B112"/>
    <mergeCell ref="C87:C112"/>
    <mergeCell ref="E137:E144"/>
    <mergeCell ref="F137:F144"/>
    <mergeCell ref="G137:G144"/>
    <mergeCell ref="E131:E136"/>
    <mergeCell ref="F131:F136"/>
    <mergeCell ref="G131:G136"/>
    <mergeCell ref="E114:E130"/>
    <mergeCell ref="F114:F130"/>
    <mergeCell ref="A161:A164"/>
    <mergeCell ref="O161:O164"/>
    <mergeCell ref="P161:P164"/>
    <mergeCell ref="E161:E163"/>
    <mergeCell ref="F161:F163"/>
    <mergeCell ref="G161:G163"/>
    <mergeCell ref="O146:O158"/>
    <mergeCell ref="P146:P158"/>
    <mergeCell ref="D161:D163"/>
    <mergeCell ref="C161:C164"/>
    <mergeCell ref="B161:B164"/>
    <mergeCell ref="D146:D149"/>
    <mergeCell ref="D150:D158"/>
    <mergeCell ref="C146:C158"/>
    <mergeCell ref="B146:B158"/>
    <mergeCell ref="A146:A158"/>
    <mergeCell ref="E150:E158"/>
    <mergeCell ref="F150:F158"/>
    <mergeCell ref="G150:G158"/>
    <mergeCell ref="E146:E149"/>
    <mergeCell ref="F146:F149"/>
    <mergeCell ref="G146:G149"/>
    <mergeCell ref="B176:B180"/>
    <mergeCell ref="A176:A180"/>
    <mergeCell ref="D181:D188"/>
    <mergeCell ref="C181:C188"/>
    <mergeCell ref="B181:B188"/>
    <mergeCell ref="A181:A188"/>
    <mergeCell ref="P165:P175"/>
    <mergeCell ref="O176:O180"/>
    <mergeCell ref="P176:P180"/>
    <mergeCell ref="D176:D180"/>
    <mergeCell ref="C176:C180"/>
    <mergeCell ref="D165:D175"/>
    <mergeCell ref="C165:C175"/>
    <mergeCell ref="B165:B175"/>
    <mergeCell ref="A165:A175"/>
    <mergeCell ref="O165:O175"/>
    <mergeCell ref="E165:E175"/>
    <mergeCell ref="F165:F175"/>
    <mergeCell ref="G165:G175"/>
    <mergeCell ref="C189:C225"/>
    <mergeCell ref="B189:B225"/>
    <mergeCell ref="A189:A225"/>
    <mergeCell ref="O189:O225"/>
    <mergeCell ref="P189:P225"/>
    <mergeCell ref="O181:O188"/>
    <mergeCell ref="P181:P188"/>
    <mergeCell ref="D222:D225"/>
    <mergeCell ref="D216:D221"/>
    <mergeCell ref="D211:D215"/>
    <mergeCell ref="D206:D210"/>
    <mergeCell ref="D201:D205"/>
    <mergeCell ref="D195:D200"/>
    <mergeCell ref="D189:D194"/>
    <mergeCell ref="E211:E215"/>
    <mergeCell ref="F211:F215"/>
    <mergeCell ref="G211:G215"/>
    <mergeCell ref="E206:E210"/>
    <mergeCell ref="F206:F210"/>
    <mergeCell ref="G206:G210"/>
    <mergeCell ref="E201:E205"/>
    <mergeCell ref="F201:F205"/>
    <mergeCell ref="G201:G205"/>
    <mergeCell ref="E195:E200"/>
    <mergeCell ref="E496:E502"/>
    <mergeCell ref="F496:F502"/>
    <mergeCell ref="G496:G502"/>
    <mergeCell ref="E440:E444"/>
    <mergeCell ref="F440:F444"/>
    <mergeCell ref="G440:G444"/>
    <mergeCell ref="E437:E438"/>
    <mergeCell ref="F437:F438"/>
    <mergeCell ref="G437:G438"/>
    <mergeCell ref="F358:F360"/>
    <mergeCell ref="G358:G360"/>
    <mergeCell ref="E352:E357"/>
    <mergeCell ref="F352:F357"/>
    <mergeCell ref="G352:G357"/>
    <mergeCell ref="E348:E351"/>
    <mergeCell ref="F348:F351"/>
    <mergeCell ref="G348:G351"/>
    <mergeCell ref="E344:E347"/>
    <mergeCell ref="F344:F347"/>
    <mergeCell ref="G344:G347"/>
    <mergeCell ref="G312:G313"/>
    <mergeCell ref="E308:E311"/>
    <mergeCell ref="F308:F311"/>
    <mergeCell ref="G308:G311"/>
    <mergeCell ref="E304:E307"/>
    <mergeCell ref="F304:F307"/>
    <mergeCell ref="G304:G307"/>
    <mergeCell ref="E301:E303"/>
    <mergeCell ref="F301:F303"/>
    <mergeCell ref="G301:G303"/>
    <mergeCell ref="E297:E300"/>
    <mergeCell ref="F297:F300"/>
    <mergeCell ref="G297:G300"/>
    <mergeCell ref="E293:E296"/>
    <mergeCell ref="F293:F296"/>
    <mergeCell ref="G293:G296"/>
    <mergeCell ref="E288:E292"/>
    <mergeCell ref="F288:F292"/>
    <mergeCell ref="G288:G292"/>
    <mergeCell ref="E283:E287"/>
    <mergeCell ref="F283:F287"/>
    <mergeCell ref="G283:G287"/>
    <mergeCell ref="E254:E258"/>
    <mergeCell ref="F254:F258"/>
    <mergeCell ref="G254:G258"/>
    <mergeCell ref="E249:E252"/>
    <mergeCell ref="F249:F252"/>
    <mergeCell ref="G249:G252"/>
    <mergeCell ref="F264:F276"/>
    <mergeCell ref="G264:G276"/>
    <mergeCell ref="E277:E281"/>
    <mergeCell ref="F277:F281"/>
    <mergeCell ref="G277:G281"/>
    <mergeCell ref="E244:E248"/>
    <mergeCell ref="F244:F248"/>
    <mergeCell ref="G244:G248"/>
    <mergeCell ref="E238:E243"/>
    <mergeCell ref="F238:F243"/>
    <mergeCell ref="G238:G243"/>
    <mergeCell ref="E232:E237"/>
    <mergeCell ref="F232:F237"/>
    <mergeCell ref="G232:G237"/>
    <mergeCell ref="E226:E231"/>
    <mergeCell ref="F226:F231"/>
    <mergeCell ref="G226:G231"/>
    <mergeCell ref="E222:E225"/>
    <mergeCell ref="F222:F225"/>
    <mergeCell ref="G222:G225"/>
    <mergeCell ref="E216:E221"/>
    <mergeCell ref="F216:F221"/>
    <mergeCell ref="G216:G221"/>
    <mergeCell ref="F195:F200"/>
    <mergeCell ref="G195:G200"/>
    <mergeCell ref="E189:E194"/>
    <mergeCell ref="F189:F194"/>
    <mergeCell ref="G189:G194"/>
    <mergeCell ref="E181:E188"/>
    <mergeCell ref="F181:F188"/>
    <mergeCell ref="G181:G188"/>
    <mergeCell ref="E176:E180"/>
    <mergeCell ref="F176:F180"/>
    <mergeCell ref="G176:G180"/>
    <mergeCell ref="G114:G130"/>
    <mergeCell ref="E101:E112"/>
    <mergeCell ref="F101:F112"/>
    <mergeCell ref="G101:G112"/>
    <mergeCell ref="E92:E100"/>
    <mergeCell ref="F92:F100"/>
    <mergeCell ref="G92:G100"/>
    <mergeCell ref="E87:E91"/>
    <mergeCell ref="F87:F91"/>
    <mergeCell ref="G87:G91"/>
    <mergeCell ref="F70:F74"/>
    <mergeCell ref="G70:G74"/>
    <mergeCell ref="E68:E69"/>
    <mergeCell ref="F68:F69"/>
    <mergeCell ref="G68:G69"/>
    <mergeCell ref="E64:E66"/>
    <mergeCell ref="F64:F66"/>
    <mergeCell ref="G64:G66"/>
    <mergeCell ref="E56:E63"/>
    <mergeCell ref="F56:F63"/>
    <mergeCell ref="G56:G63"/>
    <mergeCell ref="E52:E55"/>
    <mergeCell ref="F52:F55"/>
    <mergeCell ref="G52:G55"/>
    <mergeCell ref="E50:E51"/>
    <mergeCell ref="F50:F51"/>
    <mergeCell ref="G50:G51"/>
    <mergeCell ref="E45:E49"/>
    <mergeCell ref="F45:F49"/>
    <mergeCell ref="G45:G49"/>
    <mergeCell ref="E39:E43"/>
    <mergeCell ref="F39:F43"/>
    <mergeCell ref="G39:G43"/>
    <mergeCell ref="E34:E38"/>
    <mergeCell ref="F34:F38"/>
    <mergeCell ref="G34:G38"/>
    <mergeCell ref="E30:E33"/>
    <mergeCell ref="F30:F33"/>
    <mergeCell ref="G30:G33"/>
    <mergeCell ref="E24:E28"/>
    <mergeCell ref="F24:F28"/>
    <mergeCell ref="G24:G28"/>
    <mergeCell ref="E21:E23"/>
    <mergeCell ref="F21:F23"/>
    <mergeCell ref="G21:G23"/>
    <mergeCell ref="E17:E19"/>
    <mergeCell ref="F17:F19"/>
    <mergeCell ref="G17:G19"/>
  </mergeCells>
  <printOptions horizontalCentered="1"/>
  <pageMargins left="0.23622047244094491" right="0.23622047244094491" top="0.74803149606299213" bottom="0.74803149606299213" header="0.31496062992125984" footer="0.31496062992125984"/>
  <pageSetup paperSize="5" scale="34" fitToHeight="0" orientation="landscape" r:id="rId1"/>
  <headerFooter>
    <oddFooter>&amp;L&amp;8Plan de Acción 1 T 2026
Fecha de corte 31 de Marzo/26_x000D_&amp;1#&amp;"Aptos"&amp;10&amp;K000000 Pública&amp;CPágina &amp;P de &amp;N</oddFooter>
  </headerFooter>
  <rowBreaks count="17" manualBreakCount="17">
    <brk id="38" max="15" man="1"/>
    <brk id="74" max="15" man="1"/>
    <brk id="104" max="15" man="1"/>
    <brk id="128" max="15" man="1"/>
    <brk id="156" max="15" man="1"/>
    <brk id="188" max="15" man="1"/>
    <brk id="221" max="15" man="1"/>
    <brk id="258" max="15" man="1"/>
    <brk id="276" max="15" man="1"/>
    <brk id="307" max="15" man="1"/>
    <brk id="342" max="15" man="1"/>
    <brk id="376" max="15" man="1"/>
    <brk id="398" max="15" man="1"/>
    <brk id="426" max="15" man="1"/>
    <brk id="444" max="15" man="1"/>
    <brk id="475" max="15" man="1"/>
    <brk id="502"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4744DC-139B-46A8-B84B-6F28FA42B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A7B7BC-E455-46E1-920A-FF6E1E8044C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85deeb88-0a09-4023-bd20-c960ad2e2113"/>
    <ds:schemaRef ds:uri="d51fc9c0-e4ae-458f-a128-e6e2c0f77f12"/>
    <ds:schemaRef ds:uri="http://www.w3.org/XML/1998/namespace"/>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02A7430-9338-4D01-88F3-E99B41741FDA}">
  <ds:schemaRefs>
    <ds:schemaRef ds:uri="http://schemas.microsoft.com/sharepoint/v3/contenttype/forms"/>
  </ds:schemaRefs>
</ds:datastoreItem>
</file>

<file path=docMetadata/LabelInfo.xml><?xml version="1.0" encoding="utf-8"?>
<clbl:labelList xmlns:clbl="http://schemas.microsoft.com/office/2020/mipLabelMetadata">
  <clbl:label id="{f8da2c01-e402-4fc9-beb9-bac87f3a3b75}" enabled="1" method="Privileged" siteId="{1a0673c6-24e1-476d-bb4d-ba6a91a3c588}"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Natalia Susana Quimbay Beltran</cp:lastModifiedBy>
  <cp:revision/>
  <cp:lastPrinted>2026-04-29T16:03:18Z</cp:lastPrinted>
  <dcterms:created xsi:type="dcterms:W3CDTF">2016-04-08T14:55:36Z</dcterms:created>
  <dcterms:modified xsi:type="dcterms:W3CDTF">2026-04-29T16:05:10Z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2026-04-29T16:02:52Z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ebb9cc9f-14c9-4988-b22a-da5f5fb1f43d</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