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intic-my.sharepoint.com/personal/nquimbay_mintic_gov_co/Documents/Vigencia 2026/Plan de Acción/Publicaciones/2 Trimestre/"/>
    </mc:Choice>
  </mc:AlternateContent>
  <xr:revisionPtr revIDLastSave="27" documentId="8_{A3B91776-9AE9-416F-A437-76CFF3B53EEE}" xr6:coauthVersionLast="47" xr6:coauthVersionMax="47" xr10:uidLastSave="{3D35EA1F-24C5-4BA5-9CB4-8E8BB535D385}"/>
  <bookViews>
    <workbookView xWindow="-110" yWindow="-110" windowWidth="19420" windowHeight="11500" tabRatio="596" firstSheet="1" activeTab="3" xr2:uid="{00000000-000D-0000-FFFF-FFFF00000000}"/>
  </bookViews>
  <sheets>
    <sheet name="0" sheetId="8" r:id="rId1"/>
    <sheet name="Explicación Hoja 1" sheetId="21" r:id="rId2"/>
    <sheet name="1. Iniciativas" sheetId="3" r:id="rId3"/>
    <sheet name="Explicación Hoja 2" sheetId="29" r:id="rId4"/>
    <sheet name="2. Proyectos e indicadores " sheetId="32" r:id="rId5"/>
  </sheets>
  <externalReferences>
    <externalReference r:id="rId6"/>
  </externalReferences>
  <definedNames>
    <definedName name="_xlnm._FilterDatabase" localSheetId="2" hidden="1">'1. Iniciativas'!$A$5:$U$58</definedName>
    <definedName name="_xlnm._FilterDatabase" localSheetId="4" hidden="1">'2. Proyectos e indicadores '!$A$4:$P$516</definedName>
    <definedName name="_xlnm.Print_Area" localSheetId="0">'0'!$A$1:$E$108</definedName>
    <definedName name="_xlnm.Print_Area" localSheetId="2">'1. Iniciativas'!$A$1:$U$57</definedName>
    <definedName name="_xlnm.Print_Area" localSheetId="4">'2. Proyectos e indicadores '!$A$1:$P$515</definedName>
    <definedName name="_xlnm.Print_Area" localSheetId="1">'Explicación Hoja 1'!$A$1:$B$63</definedName>
    <definedName name="_xlnm.Print_Area" localSheetId="3">'Explicación Hoja 2'!$A$1:$A$34</definedName>
    <definedName name="in_001" localSheetId="0">#REF!</definedName>
    <definedName name="in_001" localSheetId="2">#REF!</definedName>
    <definedName name="in_001">#REF!</definedName>
    <definedName name="ini_10" localSheetId="0">#REF!</definedName>
    <definedName name="ini_10" localSheetId="2">#REF!</definedName>
    <definedName name="ini_10">#REF!</definedName>
    <definedName name="ini_11" localSheetId="0">#REF!</definedName>
    <definedName name="ini_11" localSheetId="2">#REF!</definedName>
    <definedName name="ini_11">#REF!</definedName>
    <definedName name="ini_12" localSheetId="0">#REF!</definedName>
    <definedName name="ini_12" localSheetId="2">#REF!</definedName>
    <definedName name="ini_12">#REF!</definedName>
    <definedName name="ini_13" localSheetId="0">#REF!</definedName>
    <definedName name="ini_13" localSheetId="2">#REF!</definedName>
    <definedName name="ini_13">#REF!</definedName>
    <definedName name="ini_14" localSheetId="0">#REF!</definedName>
    <definedName name="ini_14" localSheetId="2">#REF!</definedName>
    <definedName name="ini_14">#REF!</definedName>
    <definedName name="ini_15" localSheetId="0">#REF!</definedName>
    <definedName name="ini_15" localSheetId="2">#REF!</definedName>
    <definedName name="ini_15">#REF!</definedName>
    <definedName name="ini_16" localSheetId="0">#REF!</definedName>
    <definedName name="ini_16" localSheetId="2">#REF!</definedName>
    <definedName name="ini_16">#REF!</definedName>
    <definedName name="ini_17" localSheetId="0">#REF!</definedName>
    <definedName name="ini_17" localSheetId="2">#REF!</definedName>
    <definedName name="ini_17">#REF!</definedName>
    <definedName name="ini_18" localSheetId="0">#REF!</definedName>
    <definedName name="ini_18" localSheetId="2">#REF!</definedName>
    <definedName name="ini_18">#REF!</definedName>
    <definedName name="ini_19" localSheetId="0">#REF!</definedName>
    <definedName name="ini_19" localSheetId="2">#REF!</definedName>
    <definedName name="ini_19">#REF!</definedName>
    <definedName name="ini_2" localSheetId="0">#REF!</definedName>
    <definedName name="ini_2" localSheetId="2">#REF!</definedName>
    <definedName name="ini_2">#REF!</definedName>
    <definedName name="ini_20" localSheetId="0">#REF!</definedName>
    <definedName name="ini_20" localSheetId="2">#REF!</definedName>
    <definedName name="ini_20">#REF!</definedName>
    <definedName name="ini_21" localSheetId="0">#REF!</definedName>
    <definedName name="ini_21" localSheetId="2">#REF!</definedName>
    <definedName name="ini_21">#REF!</definedName>
    <definedName name="ini_22" localSheetId="0">#REF!</definedName>
    <definedName name="ini_22" localSheetId="2">#REF!</definedName>
    <definedName name="ini_22">#REF!</definedName>
    <definedName name="ini_23" localSheetId="0">#REF!</definedName>
    <definedName name="ini_23" localSheetId="2">#REF!</definedName>
    <definedName name="ini_23">#REF!</definedName>
    <definedName name="ini_24" localSheetId="0">#REF!</definedName>
    <definedName name="ini_24" localSheetId="2">#REF!</definedName>
    <definedName name="ini_24">#REF!</definedName>
    <definedName name="ini_25" localSheetId="0">#REF!</definedName>
    <definedName name="ini_25" localSheetId="2">#REF!</definedName>
    <definedName name="ini_25">#REF!</definedName>
    <definedName name="ini_26" localSheetId="0">#REF!</definedName>
    <definedName name="ini_26" localSheetId="2">#REF!</definedName>
    <definedName name="ini_26">#REF!</definedName>
    <definedName name="ini_27" localSheetId="0">#REF!</definedName>
    <definedName name="ini_27" localSheetId="2">#REF!</definedName>
    <definedName name="ini_27">#REF!</definedName>
    <definedName name="ini_28" localSheetId="0">#REF!</definedName>
    <definedName name="ini_28" localSheetId="2">#REF!</definedName>
    <definedName name="ini_28">#REF!</definedName>
    <definedName name="ini_29" localSheetId="0">#REF!</definedName>
    <definedName name="ini_29" localSheetId="2">#REF!</definedName>
    <definedName name="ini_29">#REF!</definedName>
    <definedName name="ini_3" localSheetId="0">#REF!</definedName>
    <definedName name="ini_3" localSheetId="2">#REF!</definedName>
    <definedName name="ini_3">#REF!</definedName>
    <definedName name="ini_30" localSheetId="0">#REF!</definedName>
    <definedName name="ini_30" localSheetId="2">#REF!</definedName>
    <definedName name="ini_30">#REF!</definedName>
    <definedName name="ini_31" localSheetId="0">#REF!</definedName>
    <definedName name="ini_31" localSheetId="2">#REF!</definedName>
    <definedName name="ini_31">#REF!</definedName>
    <definedName name="ini_32" localSheetId="0">#REF!</definedName>
    <definedName name="ini_32" localSheetId="2">#REF!</definedName>
    <definedName name="ini_32">#REF!</definedName>
    <definedName name="ini_33" localSheetId="0">#REF!</definedName>
    <definedName name="ini_33" localSheetId="2">#REF!</definedName>
    <definedName name="ini_33">#REF!</definedName>
    <definedName name="ini_34" localSheetId="0">#REF!</definedName>
    <definedName name="ini_34" localSheetId="2">#REF!</definedName>
    <definedName name="ini_34">#REF!</definedName>
    <definedName name="ini_35" localSheetId="0">#REF!</definedName>
    <definedName name="ini_35" localSheetId="2">#REF!</definedName>
    <definedName name="ini_35">#REF!</definedName>
    <definedName name="ini_36" localSheetId="0">#REF!</definedName>
    <definedName name="ini_36" localSheetId="2">#REF!</definedName>
    <definedName name="ini_36">#REF!</definedName>
    <definedName name="ini_37" localSheetId="0">#REF!</definedName>
    <definedName name="ini_37" localSheetId="2">#REF!</definedName>
    <definedName name="ini_37">#REF!</definedName>
    <definedName name="ini_38" localSheetId="0">#REF!</definedName>
    <definedName name="ini_38" localSheetId="2">#REF!</definedName>
    <definedName name="ini_38">#REF!</definedName>
    <definedName name="ini_39" localSheetId="0">#REF!</definedName>
    <definedName name="ini_39" localSheetId="2">#REF!</definedName>
    <definedName name="ini_39">#REF!</definedName>
    <definedName name="ini_4" localSheetId="0">#REF!</definedName>
    <definedName name="ini_4" localSheetId="2">#REF!</definedName>
    <definedName name="ini_4">#REF!</definedName>
    <definedName name="ini_40" localSheetId="0">#REF!</definedName>
    <definedName name="ini_40" localSheetId="2">#REF!</definedName>
    <definedName name="ini_40">#REF!</definedName>
    <definedName name="ini_41" localSheetId="0">#REF!</definedName>
    <definedName name="ini_41" localSheetId="2">#REF!</definedName>
    <definedName name="ini_41">#REF!</definedName>
    <definedName name="ini_42" localSheetId="0">#REF!</definedName>
    <definedName name="ini_42" localSheetId="2">#REF!</definedName>
    <definedName name="ini_42">#REF!</definedName>
    <definedName name="ini_43" localSheetId="0">#REF!</definedName>
    <definedName name="ini_43" localSheetId="2">#REF!</definedName>
    <definedName name="ini_43">#REF!</definedName>
    <definedName name="ini_44" localSheetId="0">#REF!</definedName>
    <definedName name="ini_44" localSheetId="2">#REF!</definedName>
    <definedName name="ini_44">#REF!</definedName>
    <definedName name="ini_45" localSheetId="0">#REF!</definedName>
    <definedName name="ini_45" localSheetId="2">#REF!</definedName>
    <definedName name="ini_45">#REF!</definedName>
    <definedName name="ini_46" localSheetId="0">#REF!</definedName>
    <definedName name="ini_46" localSheetId="2">#REF!</definedName>
    <definedName name="ini_46">#REF!</definedName>
    <definedName name="ini_47" localSheetId="0">#REF!</definedName>
    <definedName name="ini_47" localSheetId="2">#REF!</definedName>
    <definedName name="ini_47">#REF!</definedName>
    <definedName name="ini_48" localSheetId="0">#REF!</definedName>
    <definedName name="ini_48" localSheetId="2">#REF!</definedName>
    <definedName name="ini_48">#REF!</definedName>
    <definedName name="ini_49" localSheetId="0">#REF!</definedName>
    <definedName name="ini_49" localSheetId="2">#REF!</definedName>
    <definedName name="ini_49">#REF!</definedName>
    <definedName name="ini_5" localSheetId="0">#REF!</definedName>
    <definedName name="ini_5" localSheetId="2">#REF!</definedName>
    <definedName name="ini_5">#REF!</definedName>
    <definedName name="ini_50" localSheetId="0">#REF!</definedName>
    <definedName name="ini_50" localSheetId="2">#REF!</definedName>
    <definedName name="ini_50">#REF!</definedName>
    <definedName name="ini_51" localSheetId="0">#REF!</definedName>
    <definedName name="ini_51" localSheetId="2">#REF!</definedName>
    <definedName name="ini_51">#REF!</definedName>
    <definedName name="ini_52" localSheetId="0">#REF!</definedName>
    <definedName name="ini_52" localSheetId="2">#REF!</definedName>
    <definedName name="ini_52">#REF!</definedName>
    <definedName name="ini_53" localSheetId="0">#REF!</definedName>
    <definedName name="ini_53" localSheetId="2">#REF!</definedName>
    <definedName name="ini_53">#REF!</definedName>
    <definedName name="ini_54" localSheetId="0">#REF!</definedName>
    <definedName name="ini_54" localSheetId="2">#REF!</definedName>
    <definedName name="ini_54">#REF!</definedName>
    <definedName name="ini_55" localSheetId="0">#REF!</definedName>
    <definedName name="ini_55" localSheetId="2">#REF!</definedName>
    <definedName name="ini_55">#REF!</definedName>
    <definedName name="ini_56" localSheetId="0">#REF!</definedName>
    <definedName name="ini_56" localSheetId="2">#REF!</definedName>
    <definedName name="ini_56">#REF!</definedName>
    <definedName name="ini_57" localSheetId="0">#REF!</definedName>
    <definedName name="ini_57" localSheetId="2">#REF!</definedName>
    <definedName name="ini_57">#REF!</definedName>
    <definedName name="ini_58" localSheetId="0">#REF!</definedName>
    <definedName name="ini_58" localSheetId="2">#REF!</definedName>
    <definedName name="ini_58">#REF!</definedName>
    <definedName name="ini_59" localSheetId="0">#REF!</definedName>
    <definedName name="ini_59" localSheetId="2">#REF!</definedName>
    <definedName name="ini_59">#REF!</definedName>
    <definedName name="ini_6" localSheetId="0">#REF!</definedName>
    <definedName name="ini_6" localSheetId="2">#REF!</definedName>
    <definedName name="ini_6">#REF!</definedName>
    <definedName name="ini_60" localSheetId="0">#REF!</definedName>
    <definedName name="ini_60" localSheetId="2">#REF!</definedName>
    <definedName name="ini_60">#REF!</definedName>
    <definedName name="ini_61" localSheetId="0">#REF!</definedName>
    <definedName name="ini_61" localSheetId="2">#REF!</definedName>
    <definedName name="ini_61">#REF!</definedName>
    <definedName name="ini_62" localSheetId="0">#REF!</definedName>
    <definedName name="ini_62" localSheetId="2">#REF!</definedName>
    <definedName name="ini_62">#REF!</definedName>
    <definedName name="ini_63" localSheetId="0">#REF!</definedName>
    <definedName name="ini_63" localSheetId="2">#REF!</definedName>
    <definedName name="ini_63">#REF!</definedName>
    <definedName name="ini_64" localSheetId="0">#REF!</definedName>
    <definedName name="ini_64" localSheetId="2">#REF!</definedName>
    <definedName name="ini_64">#REF!</definedName>
    <definedName name="ini_65" localSheetId="0">#REF!</definedName>
    <definedName name="ini_65" localSheetId="2">#REF!</definedName>
    <definedName name="ini_65">#REF!</definedName>
    <definedName name="ini_66" localSheetId="0">#REF!</definedName>
    <definedName name="ini_66" localSheetId="2">#REF!</definedName>
    <definedName name="ini_66">#REF!</definedName>
    <definedName name="ini_67" localSheetId="0">#REF!</definedName>
    <definedName name="ini_67" localSheetId="2">#REF!</definedName>
    <definedName name="ini_67">#REF!</definedName>
    <definedName name="ini_68" localSheetId="0">#REF!</definedName>
    <definedName name="ini_68" localSheetId="2">#REF!</definedName>
    <definedName name="ini_68">#REF!</definedName>
    <definedName name="ini_69" localSheetId="0">#REF!</definedName>
    <definedName name="ini_69" localSheetId="2">#REF!</definedName>
    <definedName name="ini_69">#REF!</definedName>
    <definedName name="ini_7" localSheetId="0">#REF!</definedName>
    <definedName name="ini_7" localSheetId="2">#REF!</definedName>
    <definedName name="ini_7">#REF!</definedName>
    <definedName name="ini_70" localSheetId="0">#REF!</definedName>
    <definedName name="ini_70" localSheetId="2">#REF!</definedName>
    <definedName name="ini_70">#REF!</definedName>
    <definedName name="ini_71" localSheetId="0">#REF!</definedName>
    <definedName name="ini_71" localSheetId="2">#REF!</definedName>
    <definedName name="ini_71">#REF!</definedName>
    <definedName name="ini_72" localSheetId="0">#REF!</definedName>
    <definedName name="ini_72" localSheetId="2">#REF!</definedName>
    <definedName name="ini_72">#REF!</definedName>
    <definedName name="ini_73" localSheetId="0">#REF!</definedName>
    <definedName name="ini_73" localSheetId="2">#REF!</definedName>
    <definedName name="ini_73">#REF!</definedName>
    <definedName name="ini_74" localSheetId="0">#REF!</definedName>
    <definedName name="ini_74" localSheetId="2">#REF!</definedName>
    <definedName name="ini_74">#REF!</definedName>
    <definedName name="ini_75" localSheetId="0">#REF!</definedName>
    <definedName name="ini_75" localSheetId="2">#REF!</definedName>
    <definedName name="ini_75">#REF!</definedName>
    <definedName name="ini_76" localSheetId="0">#REF!</definedName>
    <definedName name="ini_76" localSheetId="2">#REF!</definedName>
    <definedName name="ini_76">#REF!</definedName>
    <definedName name="ini_77" localSheetId="0">#REF!</definedName>
    <definedName name="ini_77" localSheetId="2">#REF!</definedName>
    <definedName name="ini_77">#REF!</definedName>
    <definedName name="ini_78" localSheetId="0">#REF!</definedName>
    <definedName name="ini_78" localSheetId="2">#REF!</definedName>
    <definedName name="ini_78">#REF!</definedName>
    <definedName name="ini_79" localSheetId="0">#REF!</definedName>
    <definedName name="ini_79" localSheetId="2">#REF!</definedName>
    <definedName name="ini_79">#REF!</definedName>
    <definedName name="ini_8" localSheetId="0">#REF!</definedName>
    <definedName name="ini_8" localSheetId="2">#REF!</definedName>
    <definedName name="ini_8">#REF!</definedName>
    <definedName name="ini_80" localSheetId="0">#REF!</definedName>
    <definedName name="ini_80" localSheetId="2">#REF!</definedName>
    <definedName name="ini_80">#REF!</definedName>
    <definedName name="ini_81" localSheetId="0">#REF!</definedName>
    <definedName name="ini_81" localSheetId="2">#REF!</definedName>
    <definedName name="ini_81">#REF!</definedName>
    <definedName name="ini_82" localSheetId="0">#REF!</definedName>
    <definedName name="ini_82" localSheetId="2">#REF!</definedName>
    <definedName name="ini_82">#REF!</definedName>
    <definedName name="ini_83" localSheetId="0">#REF!</definedName>
    <definedName name="ini_83" localSheetId="2">#REF!</definedName>
    <definedName name="ini_83">#REF!</definedName>
    <definedName name="ini_84" localSheetId="0">#REF!</definedName>
    <definedName name="ini_84" localSheetId="2">#REF!</definedName>
    <definedName name="ini_84">#REF!</definedName>
    <definedName name="ini_85" localSheetId="0">#REF!</definedName>
    <definedName name="ini_85" localSheetId="2">#REF!</definedName>
    <definedName name="ini_85">#REF!</definedName>
    <definedName name="ini_86" localSheetId="0">#REF!</definedName>
    <definedName name="ini_86" localSheetId="2">#REF!</definedName>
    <definedName name="ini_86">#REF!</definedName>
    <definedName name="ini_87" localSheetId="0">#REF!</definedName>
    <definedName name="ini_87" localSheetId="2">#REF!</definedName>
    <definedName name="ini_87">#REF!</definedName>
    <definedName name="ini_88" localSheetId="0">#REF!</definedName>
    <definedName name="ini_88" localSheetId="2">#REF!</definedName>
    <definedName name="ini_88">#REF!</definedName>
    <definedName name="ini_89" localSheetId="0">#REF!</definedName>
    <definedName name="ini_89" localSheetId="2">#REF!</definedName>
    <definedName name="ini_89">#REF!</definedName>
    <definedName name="ini_9" localSheetId="0">#REF!</definedName>
    <definedName name="ini_9" localSheetId="2">#REF!</definedName>
    <definedName name="ini_9">#REF!</definedName>
    <definedName name="ini_90" localSheetId="0">#REF!</definedName>
    <definedName name="ini_90" localSheetId="2">#REF!</definedName>
    <definedName name="ini_90">#REF!</definedName>
    <definedName name="ini_91" localSheetId="0">#REF!</definedName>
    <definedName name="ini_91" localSheetId="2">#REF!</definedName>
    <definedName name="ini_91">#REF!</definedName>
    <definedName name="ini_92" localSheetId="0">#REF!</definedName>
    <definedName name="ini_92" localSheetId="2">#REF!</definedName>
    <definedName name="ini_92">#REF!</definedName>
    <definedName name="ini_93" localSheetId="0">#REF!</definedName>
    <definedName name="ini_93" localSheetId="2">#REF!</definedName>
    <definedName name="ini_93">#REF!</definedName>
    <definedName name="inter" localSheetId="0">#REF!</definedName>
    <definedName name="inter" localSheetId="2">#REF!</definedName>
    <definedName name="inter">#REF!</definedName>
    <definedName name="MATRIZ" localSheetId="0">#REF!</definedName>
    <definedName name="MATRIZ" localSheetId="2">#REF!</definedName>
    <definedName name="MATRIZ">#REF!</definedName>
    <definedName name="oficina" localSheetId="0">#REF!</definedName>
    <definedName name="oficina" localSheetId="2">#REF!</definedName>
    <definedName name="oficina">#REF!</definedName>
    <definedName name="prensa" localSheetId="0">#REF!</definedName>
    <definedName name="prensa" localSheetId="2">#REF!</definedName>
    <definedName name="prensa">#REF!</definedName>
    <definedName name="qwer" localSheetId="0">#REF!</definedName>
    <definedName name="qwer" localSheetId="2">#REF!</definedName>
    <definedName name="qwer">#REF!</definedName>
    <definedName name="tipos">[1]Hoja1!$D$7:$D$9</definedName>
    <definedName name="_xlnm.Print_Titles" localSheetId="2">'1. Iniciativas'!$1:$5</definedName>
    <definedName name="_xlnm.Print_Titles" localSheetId="4">'2. Proyectos e indicadores '!$1:$4</definedName>
    <definedName name="_xlnm.Print_Titles" localSheetId="1">'Explicación Hoja 1'!$1:$1</definedName>
    <definedName name="xxxxxxx" localSheetId="0">#REF!</definedName>
    <definedName name="xxxxxxx" localSheetId="2">#REF!</definedName>
    <definedName name="xxxx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7" i="3" l="1"/>
  <c r="F516" i="32"/>
  <c r="E516" i="32"/>
  <c r="G24" i="32"/>
  <c r="L55" i="3"/>
  <c r="O37" i="3"/>
  <c r="O36" i="3"/>
  <c r="O33" i="3"/>
  <c r="O32" i="3"/>
  <c r="O31" i="3"/>
  <c r="O30" i="3"/>
  <c r="L25" i="3"/>
  <c r="O21" i="3"/>
  <c r="O20" i="3"/>
  <c r="O13" i="3"/>
  <c r="O12" i="3"/>
  <c r="O11" i="3"/>
  <c r="O7" i="3"/>
  <c r="O6" i="3"/>
  <c r="N8" i="32"/>
  <c r="N9" i="32"/>
  <c r="N11" i="32"/>
  <c r="N12" i="32"/>
  <c r="N13" i="32"/>
  <c r="N14" i="32"/>
  <c r="N15" i="32"/>
  <c r="N17" i="32"/>
  <c r="N19" i="32"/>
  <c r="N21" i="32"/>
  <c r="N22" i="32"/>
  <c r="N23" i="32"/>
  <c r="N24" i="32"/>
  <c r="N25" i="32"/>
  <c r="N26" i="32"/>
  <c r="N27" i="32"/>
  <c r="N30" i="32"/>
  <c r="N31" i="32"/>
  <c r="N32" i="32"/>
  <c r="N33" i="32"/>
  <c r="N34" i="32"/>
  <c r="N35" i="32"/>
  <c r="N37" i="32"/>
  <c r="N38" i="32"/>
  <c r="N39" i="32"/>
  <c r="N40" i="32"/>
  <c r="N41" i="32"/>
  <c r="N45" i="32"/>
  <c r="N46" i="32"/>
  <c r="N47" i="32"/>
  <c r="N50" i="32"/>
  <c r="N51" i="32"/>
  <c r="N52" i="32"/>
  <c r="N53" i="32"/>
  <c r="N54" i="32"/>
  <c r="N55" i="32"/>
  <c r="N56" i="32"/>
  <c r="N58" i="32"/>
  <c r="N60" i="32"/>
  <c r="N62" i="32"/>
  <c r="N63" i="32"/>
  <c r="N64" i="32"/>
  <c r="N66" i="32"/>
  <c r="N67" i="32"/>
  <c r="N70" i="32"/>
  <c r="N71" i="32"/>
  <c r="N72" i="32"/>
  <c r="N77" i="32"/>
  <c r="N78" i="32"/>
  <c r="N81" i="32"/>
  <c r="N85" i="32"/>
  <c r="N86" i="32"/>
  <c r="N88" i="32"/>
  <c r="N90" i="32"/>
  <c r="N91" i="32"/>
  <c r="N93" i="32"/>
  <c r="N94" i="32"/>
  <c r="N95" i="32"/>
  <c r="N96" i="32"/>
  <c r="N97" i="32"/>
  <c r="N99" i="32"/>
  <c r="N100" i="32"/>
  <c r="N101" i="32"/>
  <c r="N102" i="32"/>
  <c r="N104" i="32"/>
  <c r="N105" i="32"/>
  <c r="N106" i="32"/>
  <c r="N107" i="32"/>
  <c r="N108" i="32"/>
  <c r="N109" i="32"/>
  <c r="N110" i="32"/>
  <c r="N112" i="32"/>
  <c r="N113" i="32"/>
  <c r="N114" i="32"/>
  <c r="N116" i="32"/>
  <c r="N117" i="32"/>
  <c r="N118" i="32"/>
  <c r="N122" i="32"/>
  <c r="N124" i="32"/>
  <c r="N125" i="32"/>
  <c r="N126" i="32"/>
  <c r="N127" i="32"/>
  <c r="N128" i="32"/>
  <c r="N129" i="32"/>
  <c r="N130" i="32"/>
  <c r="N131" i="32"/>
  <c r="N132" i="32"/>
  <c r="N133" i="32"/>
  <c r="N134" i="32"/>
  <c r="N135" i="32"/>
  <c r="N136" i="32"/>
  <c r="N137" i="32"/>
  <c r="N138" i="32"/>
  <c r="N139" i="32"/>
  <c r="N140" i="32"/>
  <c r="N141" i="32"/>
  <c r="N142" i="32"/>
  <c r="N143" i="32"/>
  <c r="N144" i="32"/>
  <c r="N146" i="32"/>
  <c r="N147" i="32"/>
  <c r="N148" i="32"/>
  <c r="N149" i="32"/>
  <c r="N153" i="32"/>
  <c r="N154" i="32"/>
  <c r="N155" i="32"/>
  <c r="N156" i="32"/>
  <c r="N159" i="32"/>
  <c r="N160" i="32"/>
  <c r="N161" i="32"/>
  <c r="N162" i="32"/>
  <c r="N163" i="32"/>
  <c r="N164" i="32"/>
  <c r="N165" i="32"/>
  <c r="N168" i="32"/>
  <c r="N171" i="32"/>
  <c r="N172" i="32"/>
  <c r="N173" i="32"/>
  <c r="N174" i="32"/>
  <c r="N176" i="32"/>
  <c r="N177" i="32"/>
  <c r="N178" i="32"/>
  <c r="N179" i="32"/>
  <c r="N182" i="32"/>
  <c r="N183" i="32"/>
  <c r="N189" i="32"/>
  <c r="N190" i="32"/>
  <c r="N191" i="32"/>
  <c r="N192" i="32"/>
  <c r="N193" i="32"/>
  <c r="N194" i="32"/>
  <c r="N196" i="32"/>
  <c r="N197" i="32"/>
  <c r="N198" i="32"/>
  <c r="N199" i="32"/>
  <c r="N200" i="32"/>
  <c r="N202" i="32"/>
  <c r="N203" i="32"/>
  <c r="N204" i="32"/>
  <c r="N205" i="32"/>
  <c r="N207" i="32"/>
  <c r="N208" i="32"/>
  <c r="N209" i="32"/>
  <c r="N210" i="32"/>
  <c r="N212" i="32"/>
  <c r="N213" i="32"/>
  <c r="N214" i="32"/>
  <c r="N215" i="32"/>
  <c r="N216" i="32"/>
  <c r="N218" i="32"/>
  <c r="N219" i="32"/>
  <c r="N220" i="32"/>
  <c r="N223" i="32"/>
  <c r="N224" i="32"/>
  <c r="N225" i="32"/>
  <c r="N226" i="32"/>
  <c r="N227" i="32"/>
  <c r="N232" i="32"/>
  <c r="N233" i="32"/>
  <c r="N234" i="32"/>
  <c r="N238" i="32"/>
  <c r="N239" i="32"/>
  <c r="N240" i="32"/>
  <c r="N241" i="32"/>
  <c r="N242" i="32"/>
  <c r="N243" i="32"/>
  <c r="N244" i="32"/>
  <c r="N245" i="32"/>
  <c r="N246" i="32"/>
  <c r="N249" i="32"/>
  <c r="N250" i="32"/>
  <c r="N251" i="32"/>
  <c r="N252" i="32"/>
  <c r="N253" i="32"/>
  <c r="N254" i="32"/>
  <c r="N255" i="32"/>
  <c r="N256" i="32"/>
  <c r="N257" i="32"/>
  <c r="N259" i="32"/>
  <c r="N260" i="32"/>
  <c r="N261" i="32"/>
  <c r="N262" i="32"/>
  <c r="N263" i="32"/>
  <c r="N265" i="32"/>
  <c r="N267" i="32"/>
  <c r="N274" i="32"/>
  <c r="N275" i="32"/>
  <c r="N277" i="32"/>
  <c r="N279" i="32"/>
  <c r="N280" i="32"/>
  <c r="N282" i="32"/>
  <c r="N284" i="32"/>
  <c r="N286" i="32"/>
  <c r="N287" i="32"/>
  <c r="N288" i="32"/>
  <c r="N290" i="32"/>
  <c r="N296" i="32"/>
  <c r="N297" i="32"/>
  <c r="N298" i="32"/>
  <c r="N300" i="32"/>
  <c r="N301" i="32"/>
  <c r="N302" i="32"/>
  <c r="N304" i="32"/>
  <c r="N305" i="32"/>
  <c r="N307" i="32"/>
  <c r="N308" i="32"/>
  <c r="N309" i="32"/>
  <c r="N310" i="32"/>
  <c r="N315" i="32"/>
  <c r="N316" i="32"/>
  <c r="N317" i="32"/>
  <c r="N318" i="32"/>
  <c r="N319" i="32"/>
  <c r="N320" i="32"/>
  <c r="N321" i="32"/>
  <c r="N322" i="32"/>
  <c r="N323" i="32"/>
  <c r="N326" i="32"/>
  <c r="N327" i="32"/>
  <c r="N328" i="32"/>
  <c r="N329" i="32"/>
  <c r="N330" i="32"/>
  <c r="N331" i="32"/>
  <c r="N333" i="32"/>
  <c r="N334" i="32"/>
  <c r="N335" i="32"/>
  <c r="N336" i="32"/>
  <c r="N337" i="32"/>
  <c r="N338" i="32"/>
  <c r="N339" i="32"/>
  <c r="N340" i="32"/>
  <c r="N341" i="32"/>
  <c r="N342" i="32"/>
  <c r="N343" i="32"/>
  <c r="N344" i="32"/>
  <c r="N345" i="32"/>
  <c r="N346" i="32"/>
  <c r="N347" i="32"/>
  <c r="N348" i="32"/>
  <c r="N350" i="32"/>
  <c r="N351" i="32"/>
  <c r="N354" i="32"/>
  <c r="N355" i="32"/>
  <c r="N357" i="32"/>
  <c r="N364" i="32"/>
  <c r="N365" i="32"/>
  <c r="N366" i="32"/>
  <c r="N367" i="32"/>
  <c r="N368" i="32"/>
  <c r="N369" i="32"/>
  <c r="N370" i="32"/>
  <c r="N371" i="32"/>
  <c r="N372" i="32"/>
  <c r="N373" i="32"/>
  <c r="N374" i="32"/>
  <c r="N375" i="32"/>
  <c r="N376" i="32"/>
  <c r="N377" i="32"/>
  <c r="N378" i="32"/>
  <c r="N379" i="32"/>
  <c r="N380" i="32"/>
  <c r="N381" i="32"/>
  <c r="N382" i="32"/>
  <c r="N383" i="32"/>
  <c r="N384" i="32"/>
  <c r="N389" i="32"/>
  <c r="N390" i="32"/>
  <c r="N393" i="32"/>
  <c r="N394" i="32"/>
  <c r="N395" i="32"/>
  <c r="N396" i="32"/>
  <c r="N397" i="32"/>
  <c r="N398" i="32"/>
  <c r="N399" i="32"/>
  <c r="N400" i="32"/>
  <c r="N401" i="32"/>
  <c r="N403" i="32"/>
  <c r="N404" i="32"/>
  <c r="N405" i="32"/>
  <c r="N406" i="32"/>
  <c r="N407" i="32"/>
  <c r="N408" i="32"/>
  <c r="N409" i="32"/>
  <c r="N410" i="32"/>
  <c r="N411" i="32"/>
  <c r="N412" i="32"/>
  <c r="N413" i="32"/>
  <c r="N414" i="32"/>
  <c r="N415" i="32"/>
  <c r="N416" i="32"/>
  <c r="N417" i="32"/>
  <c r="N418" i="32"/>
  <c r="N419" i="32"/>
  <c r="N420" i="32"/>
  <c r="N421" i="32"/>
  <c r="N422" i="32"/>
  <c r="N423" i="32"/>
  <c r="N424" i="32"/>
  <c r="N425" i="32"/>
  <c r="N426" i="32"/>
  <c r="N427" i="32"/>
  <c r="N428" i="32"/>
  <c r="N429" i="32"/>
  <c r="N430" i="32"/>
  <c r="N431" i="32"/>
  <c r="N433" i="32"/>
  <c r="N434" i="32"/>
  <c r="N435" i="32"/>
  <c r="N436" i="32"/>
  <c r="N437" i="32"/>
  <c r="N438" i="32"/>
  <c r="N439" i="32"/>
  <c r="N440" i="32"/>
  <c r="N441" i="32"/>
  <c r="N442" i="32"/>
  <c r="N443" i="32"/>
  <c r="N444" i="32"/>
  <c r="N445" i="32"/>
  <c r="N446" i="32"/>
  <c r="N447" i="32"/>
  <c r="N448" i="32"/>
  <c r="N452" i="32"/>
  <c r="N453" i="32"/>
  <c r="N457" i="32"/>
  <c r="N460" i="32"/>
  <c r="N461" i="32"/>
  <c r="N462" i="32"/>
  <c r="N463" i="32"/>
  <c r="N464" i="32"/>
  <c r="N465" i="32"/>
  <c r="N469" i="32"/>
  <c r="N472" i="32"/>
  <c r="N473" i="32"/>
  <c r="N475" i="32"/>
  <c r="N478" i="32"/>
  <c r="N479" i="32"/>
  <c r="N480" i="32"/>
  <c r="N481" i="32"/>
  <c r="N484" i="32"/>
  <c r="N485" i="32"/>
  <c r="N489" i="32"/>
  <c r="N490" i="32"/>
  <c r="N491" i="32"/>
  <c r="N504" i="32"/>
  <c r="N505" i="32"/>
  <c r="N506" i="32"/>
  <c r="N511" i="32"/>
  <c r="N512" i="32"/>
  <c r="N5" i="32"/>
  <c r="L13" i="3" l="1"/>
  <c r="L46" i="3"/>
  <c r="O43" i="3" l="1"/>
  <c r="L57" i="3" l="1"/>
  <c r="L32" i="3" l="1"/>
  <c r="S58" i="3"/>
  <c r="R58" i="3" l="1"/>
  <c r="L53" i="3" l="1"/>
  <c r="L14" i="3" l="1"/>
  <c r="L30" i="3" l="1"/>
  <c r="O25" i="3"/>
  <c r="O24" i="3"/>
  <c r="L24" i="3"/>
  <c r="L15" i="3" l="1"/>
  <c r="O47" i="3"/>
  <c r="O28" i="3"/>
  <c r="O22" i="3"/>
  <c r="O14" i="3"/>
  <c r="L28" i="3" l="1"/>
  <c r="L9" i="3" l="1"/>
  <c r="O8" i="3"/>
  <c r="L6" i="3"/>
  <c r="L11" i="3" l="1"/>
  <c r="O56" i="3"/>
  <c r="L56" i="3"/>
  <c r="O55" i="3"/>
  <c r="L54" i="3"/>
  <c r="O53" i="3"/>
  <c r="O52" i="3"/>
  <c r="L52" i="3"/>
  <c r="O50" i="3"/>
  <c r="L50" i="3"/>
  <c r="O48" i="3"/>
  <c r="L48" i="3"/>
  <c r="L47" i="3"/>
  <c r="O46" i="3"/>
  <c r="L45" i="3"/>
  <c r="L44" i="3"/>
  <c r="L43" i="3"/>
  <c r="O42" i="3"/>
  <c r="L42" i="3"/>
  <c r="O41" i="3"/>
  <c r="L41" i="3"/>
  <c r="O40" i="3"/>
  <c r="L40" i="3"/>
  <c r="O39" i="3"/>
  <c r="L39" i="3"/>
  <c r="O38" i="3"/>
  <c r="L38" i="3"/>
  <c r="L37" i="3"/>
  <c r="L31" i="3"/>
  <c r="O26" i="3"/>
  <c r="L26" i="3"/>
  <c r="O23" i="3"/>
  <c r="L23" i="3"/>
  <c r="L22" i="3"/>
  <c r="L21" i="3"/>
  <c r="L20" i="3"/>
  <c r="O18" i="3"/>
  <c r="L18" i="3"/>
  <c r="O15" i="3"/>
  <c r="L12" i="3"/>
  <c r="O9" i="3"/>
  <c r="L8" i="3"/>
  <c r="L7" i="3"/>
</calcChain>
</file>

<file path=xl/sharedStrings.xml><?xml version="1.0" encoding="utf-8"?>
<sst xmlns="http://schemas.openxmlformats.org/spreadsheetml/2006/main" count="1533" uniqueCount="1063">
  <si>
    <t xml:space="preserve">El Plan Nacional de Desarrollo 2022-2026 (PND 2022-2026) Colombia potencia mundial de la vida concreta el inicio de una transición que debe desembocar en la paz total, que no es otra cosa que la búsqueda de una oportunidad para que todos podamos vivir una vida digna, basada en la justicia; es decir, en una cultura de la paz que reconoce el valor excelso de la vida en todas sus formas y que garantiza el cuidado de la casa común.  
El Plan Nacional de Desarrollo 2022-2026 está compuesto por cinco transformaciones: (a) ordenamiento del territorio alrededor del agua, (b) seguridad humana y justicia social, (c) derecho humano a la alimentación, (d) internacionalización, economía productiva para la vida y acción climática, y (e) convergencia regional. </t>
  </si>
  <si>
    <t>Plan Requerido por el Decreto 612</t>
  </si>
  <si>
    <t>Iniciativa del Plan de Acción que lo incluye</t>
  </si>
  <si>
    <t>Enlace Publicación</t>
  </si>
  <si>
    <t>1. Plan Institucional de Archivos de la Entidad ­PINAR</t>
  </si>
  <si>
    <t>E2-D2-5000 - Fortalecimiento de la Gestión Documental en MinTIC</t>
  </si>
  <si>
    <t>https://www.mintic.gov.co/portal/inicio/Atencion-y-Servicio-a-la-Ciudadania/Transparencia/135922:Plan-institucional-de-archivos</t>
  </si>
  <si>
    <t>2. Plan Anual de Adquisiciones</t>
  </si>
  <si>
    <t>E2-D2-6000 / Gestión Contractual del MINTIC para una  Contratación  Pública Eficiente y Transparente</t>
  </si>
  <si>
    <t>https://www.mintic.gov.co/portal/inicio/Presupuesto/Plan-Anual-de-Adquisiciones/195007:Plan-Anual-de-Adquisiciones</t>
  </si>
  <si>
    <t>3. Plan Anual de Vacantes</t>
  </si>
  <si>
    <t>E2-D1-1000 - Gestión adecuada del talento humano dentro del ciclo de vida del servidor público para cumplimiento de las metas establecidas de la entidad.</t>
  </si>
  <si>
    <t>https://www.mintic.gov.co/portal/inicio/Atencion-y-Servicio-a-la-Ciudadania/Transparencia/135689:Gestion-del-Talento-Humano</t>
  </si>
  <si>
    <t>4. Plan de Previsión de Recursos Humanos</t>
  </si>
  <si>
    <t>5. Plan Estratégico de Talento Humano</t>
  </si>
  <si>
    <t>6. Plan Institucional de Capacitación</t>
  </si>
  <si>
    <t>7. Plan de Incentivos Institucionales</t>
  </si>
  <si>
    <t>8. Plan de Trabajo Anual en Seguridad y Salud en el Trabajo</t>
  </si>
  <si>
    <t>9.Programa de Transparencia y Ética.</t>
  </si>
  <si>
    <t>E2-D3-1000 - Fortalecimiento de los mecanismos que generen confianza en la Institucionalidad y permiten la lucha contra la corrupción</t>
  </si>
  <si>
    <t>10. Plan Estratégico de Tecnologías de la Información y las Comunicaciones ­ PETI</t>
  </si>
  <si>
    <t>E2-D2-1000 - Estrategia y operación de tecnología para lograr una transformación  digital con enfoque social y democrático en la entidad</t>
  </si>
  <si>
    <t>https://www.mintic.gov.co/portal/inicio/Planes/Plan-Estrategico-TI/</t>
  </si>
  <si>
    <t>11. Plan de Tratamiento de Riesgos de Seguridad y Privacidad de la Información</t>
  </si>
  <si>
    <t>E2-D5-3000- Fortalecimiento de las capacidades Institucionales para la Seguridad y Privacidad de la Información.</t>
  </si>
  <si>
    <t>https://www.mintic.gov.co/portal/inicio/Atencion-y-Servicio-a-la-Ciudadania/Transparencia/135830:Plan-de-seguridad-y-privacidad-de-la-informacion</t>
  </si>
  <si>
    <t>12. Plan de Seguridad y Privacidad de la Información</t>
  </si>
  <si>
    <t xml:space="preserve"> </t>
  </si>
  <si>
    <t>Bases PND
Transformación</t>
  </si>
  <si>
    <t>Catalizadores-Componentes PND</t>
  </si>
  <si>
    <t>Enfoque</t>
  </si>
  <si>
    <t>Líneas estratégicas / Dimensión MIG</t>
  </si>
  <si>
    <t>Código iniciativa</t>
  </si>
  <si>
    <t>Iniciativa</t>
  </si>
  <si>
    <t>Objetivo Iniciativa</t>
  </si>
  <si>
    <t xml:space="preserve">Política de gestión y Desempeño </t>
  </si>
  <si>
    <t>Metas de los Objetivo de Desarrollo Sostenible (ODS)</t>
  </si>
  <si>
    <t>Proyecto de inversión</t>
  </si>
  <si>
    <t xml:space="preserve">Total Apropiación </t>
  </si>
  <si>
    <t>Dependencia</t>
  </si>
  <si>
    <t>Líder Iniciativa</t>
  </si>
  <si>
    <t>Seguridad Humana y Justicia Social</t>
  </si>
  <si>
    <t>Catalizador: Conectividad digital para cambiar vidas</t>
  </si>
  <si>
    <t>1. Enfoque Estratégico</t>
  </si>
  <si>
    <t>1.1 Conectividad reducción de la Brecha digital y la Pobreza</t>
  </si>
  <si>
    <t>Supervisión Inteligente</t>
  </si>
  <si>
    <t>Realizar los ejercicios de verificación de las obligaciones de los operadores de telecomunicaciones y postales bajo una supervisión inteligente basada en ciencias de datos.</t>
  </si>
  <si>
    <t>01. Planeación Institucional.</t>
  </si>
  <si>
    <t>No Aplica</t>
  </si>
  <si>
    <t>Ampliación Programa de Telecomunicaciones Sociales Nacional</t>
  </si>
  <si>
    <t>Garantizar la culminación del despliegue de la red de alta velocidad y la oferta de conectividad asociada, conforme lo previsto en el Documento CONPES 3769 de 2013.</t>
  </si>
  <si>
    <t>9.c. Aumentar de forma significativa el acceso a la tecnología de la información y las comunicaciones y esforzarse por facilitar el acceso universal y asequible a Internet en los países menos adelantados a más tardar en 2020 (Mintic-Líder).</t>
  </si>
  <si>
    <t>Masificación de Accesos</t>
  </si>
  <si>
    <t>Contribuir al cierre de la brecha digital mediante el despliegue de accesos de última milla en condiciones asequibles</t>
  </si>
  <si>
    <t>Implementación Soluciones de Acceso Comunitario a las Tecnologías de la Información y las Comunicaciones Nacional</t>
  </si>
  <si>
    <t>Garantizar las condiciones para la universalización del acceso a Internet en Zonas rurales</t>
  </si>
  <si>
    <t>Gestión integral de espectro para el incremento del bienestar social</t>
  </si>
  <si>
    <t>Implementar las acciones encaminadas a fortalecer la planeación, la alineación internacional, la atribución, la gestión técnica, la vigilancia, inspección y control de este recurso; así como también ejecutar programas de investigación, innovación y divulgación del conocimiento en espectro radioeléctrico para la apropiación por parte de los grupos de valor y partes interesadas para contribuir con el desarrollo de las comunicaciones, la maximización del bienestar y la calidad de vida de los colombianos.</t>
  </si>
  <si>
    <t>*ODS 4: Educación de calidad *ODS 8: Trabajo decente y desarrollo económico *ODS 9: Industria, innovación e infraestructura *ODS 10: Reducción de las desigualdades *ODS 11: Ciudades y comunidades sostenibles *ODS 16: Paz, justicia e instituciones sólidas *ODS 17: Alianza para lograr los objetivos</t>
  </si>
  <si>
    <t>Agencia Nacional del Espectro - ANE</t>
  </si>
  <si>
    <t>Conectividad digital para cambiar vidas</t>
  </si>
  <si>
    <t>Acercamiento al usuario y mitigación de incumplimientos de las empresas del sector</t>
  </si>
  <si>
    <t>Realizar las acciones de promoción y prevención para fortalecer el cumplimiento de las obligaciones  de los operadores de telecomunicaciones y servicios postales</t>
  </si>
  <si>
    <t>Fortalecimiento del sector TIC y Postal</t>
  </si>
  <si>
    <t>Generar lineamientos de política y estrategias enfocadas a mejorar la competitividad del sector, contribuyendo a la disminución de la brecha digital e implementando planes sectoriales de modernización, simplificación normativa y eliminación de barreras de entrada.</t>
  </si>
  <si>
    <t>Catalizador:  Conectividad digital para cambiar vidas
Componente: Estrategia de apropiación digital</t>
  </si>
  <si>
    <t>Control integral de las decisiones en segunda instancia en los servicios de comunicaciones (Móvil/ no móvil), postal, radiodifusión sonora y televisión.</t>
  </si>
  <si>
    <t xml:space="preserve">Resolver los recursos de apelación presentados por los vigilados. </t>
  </si>
  <si>
    <t>No aplica</t>
  </si>
  <si>
    <t>Convergencia regional</t>
  </si>
  <si>
    <t>Catalizador: Fortalecimiento institucional como motor de cambio para recuperar la confianza de la ciudadanía y para el fortalecimiento del vínculo Estado-Ciudadanía
Componente: Gobierno digital para la gente.</t>
  </si>
  <si>
    <t>1.2 Ecosistemas de Innovación</t>
  </si>
  <si>
    <t>Transformación Digital para la Productividad del Estado a través de la Política de Gobierno Digital</t>
  </si>
  <si>
    <t>Incrementar el nivel de Transformación Digital del Estado a través de planes, programas y proyectos que impulsen la Política de Gobierno Digital</t>
  </si>
  <si>
    <t>ODS 17. Alianzas para lograr los objetivos</t>
  </si>
  <si>
    <t>Convergencia Regional</t>
  </si>
  <si>
    <t>Aprovechamiento de la ciudad construida, participativo e incluyente, para el fortalecimiento de los vínculos intraurbanos.</t>
  </si>
  <si>
    <t>Fortalecimiento del Operador Postal Oficial</t>
  </si>
  <si>
    <t xml:space="preserve">Desarrollar estrategias que fortalezcan al Operador Postal como prestador de servicios que aporten al desarrollo del sector. </t>
  </si>
  <si>
    <t>8. Trabajo decente y crecimiento económico
9. Industria, innovación e infraestructura
11. Ciudades y comunidades sostenibles</t>
  </si>
  <si>
    <t>Servicios Postales Nacionales - SPN</t>
  </si>
  <si>
    <t>Catalizador:  Conectividad digital para cambiar vidas</t>
  </si>
  <si>
    <t>Fortalecimiento del Modelo Convergente de la Televisión Pública Regional y Nacional.</t>
  </si>
  <si>
    <t xml:space="preserve">Implementar  contenidos multiplataforma que fortalezcan la TV pública a través del conocimiento del entorno y análisis de las audiencias </t>
  </si>
  <si>
    <t>Industria, Innovación e Infraestructura</t>
  </si>
  <si>
    <t>María Cecilia Londoño</t>
  </si>
  <si>
    <t>Catalizador: Fortalecimiento institucional como motor de cambio para recuperar la confianza de la ciudadanía y para el fortalecimiento del vínculo Estado Ciudadanía 
Componente: Gobierno digital para la gente</t>
  </si>
  <si>
    <t>Apoyo a operadores públicos del servicio de Televisión a nivel nacional-RTVC</t>
  </si>
  <si>
    <t>Aumentar la capacidad en la prestación del servicio público de televisión.</t>
  </si>
  <si>
    <t>Contenidos digitales y/o convergentes en la plataforma RTVCPlay.</t>
  </si>
  <si>
    <t>Aumentar la producción y difusión de contenidos digitales y/o convergentes en la televisión y la radio pública nacional.</t>
  </si>
  <si>
    <t>Catalizador: Desarrollar la sociedad del conocimiento y la tecnología
Componente: Gobierno Digital para la gente</t>
  </si>
  <si>
    <t xml:space="preserve"> Contribución a la consolidación digital del estado a través del aumento de las entidades vinculadas al ecosistema de información pública digital</t>
  </si>
  <si>
    <t xml:space="preserve"> Aumentar la vinculación de las entidades públicas al ecosistema de información pública digital</t>
  </si>
  <si>
    <t>Agencia Nacional Digital - AND</t>
  </si>
  <si>
    <t>Catalizador:  Conectividad digital para cambiar vidas
Componente: Estrategia de apropiación digital para la vida</t>
  </si>
  <si>
    <t>Capacidades para la resiliencia en Seguridad Digital</t>
  </si>
  <si>
    <t xml:space="preserve">Incrementar el conocimiento en materia de gestión de incidentes de Seguridad Digital en el país. </t>
  </si>
  <si>
    <t>Industria innovación e infraestructura</t>
  </si>
  <si>
    <t>Cultura de seguridad digital para prevención y preparación del estado colombiano</t>
  </si>
  <si>
    <t>Apoyar en la implementación del marco de gobernanza en materia de seguridad digital en Colombia</t>
  </si>
  <si>
    <t>Fortalecimiento de la radio pública nacional</t>
  </si>
  <si>
    <t>Fortalecer la radio pública, a través del despliegue de nueva infraestructura de estaciones y estudios de la red de la radio pública nacional operada por Radio Televisión Nacional de Colombia - RTVC</t>
  </si>
  <si>
    <t>Fortalecimiento integral de los operadores públicos del servicio de televisión nacional</t>
  </si>
  <si>
    <t xml:space="preserve">Fortalecer a los operadores públicos en las condiciones técnicas y operativas de la prestación del servicio de televisión </t>
  </si>
  <si>
    <t>Internacionalización, transformación productiva para la vida y acción climática</t>
  </si>
  <si>
    <t>Catalizador: De una economía extractivista a una sostenible y productiva: Política de Reindustrialización, hacia una economía del conocimiento, incluyente y sostenible	
Componente: Impulso a la industria de las tecnologías de la información (TI)</t>
  </si>
  <si>
    <t>Fortalecimiento de la Industria TI para la transformación productiva</t>
  </si>
  <si>
    <t>Fortalecer la Industria Digital Nacional durante el cuatrienio, para que responda a las demandas de adopción de tecnologías digitales por parte de los sectores productivos consolidando a Colombia como un país desarrollador de productos y servicios digitales.</t>
  </si>
  <si>
    <t xml:space="preserve">18. Seguimiento y evaluación del desempeño institucional </t>
  </si>
  <si>
    <t>8.2  Lograr niveles más elevados de productividad económica mediante la diversificación, la modernización tecnológica y la innovación, entre otras cosas centrándose en los sectores con gran valor añadido y un uso intensivo de la mano de obra</t>
  </si>
  <si>
    <t>Fortalecimiento de los contenidos audiovisuales de la televisión pública.</t>
  </si>
  <si>
    <t>Aumentar la oferta de contenidos audiovisuales con valor público que respondan a la identidad, necesidades y preferencias de los colombianos</t>
  </si>
  <si>
    <t>Fortalecimiento de la programación de la radio pública</t>
  </si>
  <si>
    <t>Fortalecer las plataformas de las emisoras de la radio pública nacional a través de la realización de contenidos con valor público que generen identidad y auto representación</t>
  </si>
  <si>
    <t>Industria, innovación e infraestructura
9.c. Aumentar de forma significativa el acceso a la tecnología de la información y las comunicaciones y esforzarse por facilitar el acceso universal y asequible a Internet en los países menos adelantados a más tardar en 2020 (MinTIC-Líder)</t>
  </si>
  <si>
    <t>1.3 Educación Digital</t>
  </si>
  <si>
    <t>Facilitar el acceso y uso de las tecnologías de la información y las comunicaciones en todo el territorio nacional Computadores para Educar</t>
  </si>
  <si>
    <t>Incremento en la  dotación de terminales de cómputo y capacitación de docentes en sedes educativas oficiales a nivel nacional y Recuperación de equipos de cómputo obsoletos existentes en las sedes educativas oficiales a nivel nacional</t>
  </si>
  <si>
    <t>Computadores para Educar - CPE</t>
  </si>
  <si>
    <t>Catalizador: Conectividad digital para cambiar vidas
Componente: Estrategia de apropiación digital</t>
  </si>
  <si>
    <t>Apropiación TIC para el Cambio</t>
  </si>
  <si>
    <t xml:space="preserve">Promover la apropiación masiva de las TIC a través del diseño e implementación de estrategias incluyentes y con enfoque diferencial que permitan fomentar y fortalecer las habilidades digitales de los colombianos para que logren un mayor nivel de uso de la tecnología. </t>
  </si>
  <si>
    <t>9.c. Aumentar significativamente el acceso a la tecnología de la información y las comunicaciones y esforzarse por proporcionar acceso universal y asequible a Internet en los países menos adelantados de aquí a 2020.
4.4  De aquí a 2030, aumentar considerablemente el número de jóvenes y adultos que tienen las competencias necesarias, en particular técnicas y profesionales, para acceder al empleo, el trabajo decente y el emprendimiento.
5.b  Mejorar el uso de la tecnología instrumental, en particular la tecnología de la información y las comunicaciones, para promover el empoderamiento de las mujeres</t>
  </si>
  <si>
    <t>Internet Seguro y Responsable</t>
  </si>
  <si>
    <t>Fomentar el desarrollo de nuevas ciudadanías digitales promoviendo el uso seguro y responsable de las Tecnologías de la Información y Comunicación (TIC), impulsando así la adopción progresiva y efectiva de herramientas digitales para el crecimiento y la evolución en diversos sectores.</t>
  </si>
  <si>
    <t>9.c. Aumentar significativamente el acceso a la tecnología de la información y las comunicaciones y esforzarse por proporcionar acceso universal y asequible a Internet en los países menos adelantados de aquí a 2020.</t>
  </si>
  <si>
    <t xml:space="preserve">Seguridad Humana y justicia social </t>
  </si>
  <si>
    <t>Catalizador:  Conectividad digital para cambiar vidas 
Componente: Estrategia de apropiación digital para la vida</t>
  </si>
  <si>
    <t>Desarrollo de habilidades digitales para la vida</t>
  </si>
  <si>
    <t>Aportar a la democratización de las TIC para desarrollar una sociedad del conocimiento y la tecnología durante el cuatrienio, a través de la  transformación digital y la formación de colombianos en habilidades TI para lograr el cambio que el país necesita.</t>
  </si>
  <si>
    <t>4.4  De aquí a 2030, aumentar considerablemente el número de jóvenes y adultos que tienen las competencias necesarias, en particular técnicas y profesionales, para acceder al empleo, el trabajo decente y el emprendimiento
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</si>
  <si>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Catalizador: Fortalecimiento institucional como motor de cambio para recuperar la confianza de la ciudadanía y para el fortalecimiento del vínculo Estado Ciudadanía</t>
  </si>
  <si>
    <t>2. Enfoque Transversal</t>
  </si>
  <si>
    <t>2.1 Cultura</t>
  </si>
  <si>
    <t>Gestión adecuada del talento humano dentro del ciclo de vida del servidor público para cumplimiento de las metas establecidas de la entidad.</t>
  </si>
  <si>
    <t>Implementar el Plan Estratégico de Talento Humano para el fortalecimiento de la cultura organizacional del Ministerio para las Tecnologías, Información y las Comunicaciones en el marco del ciclo de vida del servidor público.</t>
  </si>
  <si>
    <t>04. Talento Humano.
05. Integridad</t>
  </si>
  <si>
    <t>2.2 Arquitectura Institucional</t>
  </si>
  <si>
    <t>Estrategia y operación de tecnología para lograr una transformación digital con enfoque social y democrático en la entidad</t>
  </si>
  <si>
    <t>Definir e implementar una arquitectura tecnológica que permita optimizar, disponer y mantener los servicios de tecnología que apoyan la operación del ministerio, apropiando modelos y tecnologías de nueva generación dentro de las vigencias de 2023 a 2026</t>
  </si>
  <si>
    <t xml:space="preserve">01.Planeación Institucional 
11.Gobierno digital 
12. Seguridad digital </t>
  </si>
  <si>
    <t>Programación y seguimiento de ingresos, así como el monitoreo continuo de la ejecución presupuestal y contractual del Fondo Único de TIC</t>
  </si>
  <si>
    <t>Fortalecer el seguimiento de los ingresos y gastos del Fondo Único de TIC en el marco de la integridad y pertinencia requerida</t>
  </si>
  <si>
    <t>02. Gestión presupuestal y eficiencia del gasto público.</t>
  </si>
  <si>
    <t>Gestión adecuada de los recursos financieros Ministerio de TIC</t>
  </si>
  <si>
    <t>Garantizar el financiamiento y cumplimiento de los objetivos misionales, estratégicos y legales.</t>
  </si>
  <si>
    <t>Gestión adecuada de los recursos Fondo Único de TIC</t>
  </si>
  <si>
    <t xml:space="preserve">02. Gestión presupuestal y eficiencia del gasto público.
</t>
  </si>
  <si>
    <t>Fortalecimiento de la Gestión Documental en MinTIC</t>
  </si>
  <si>
    <t>Generar estrategias para consolidar la gestión documental con fines de conservación y preservación de los documentos producidos en el MINTIC.</t>
  </si>
  <si>
    <t xml:space="preserve">16. Gestión documental
</t>
  </si>
  <si>
    <t>Gestión Contractual del MINTIC para una Contratación Pública Eficiente y Transparente</t>
  </si>
  <si>
    <t>Brindar a la entidad un soporte para los diferentes tramites en etapas del proceso de contratación</t>
  </si>
  <si>
    <t xml:space="preserve">03. Política de Compras y Contratación Pública </t>
  </si>
  <si>
    <t>2.3 Relación con los Grupos de Interés</t>
  </si>
  <si>
    <t>Fortalecimiento de los mecanismos que generen confianza en la Institucionalidad y permiten la lucha contra la corrupción</t>
  </si>
  <si>
    <t>Fortalecer los mecanismos de lucha contra la corrupción a través de la divulgación activa de la información pública sin que medie solicitud alguna, respondiendo de buena fe, de manera adecuada, veraz, oportuna en lenguaje claro y gratuita a las solicitudes de acceso a la información pública</t>
  </si>
  <si>
    <t xml:space="preserve">06. Transparencia, acceso a la información pública y lucha contra la corrupción.
</t>
  </si>
  <si>
    <t>Estrategia de divulgación y comunicaciones del MinTIC</t>
  </si>
  <si>
    <t>Diseñar e implementar la estrategia de comunicaciones que permitirá a la entidad informar e interactuar sobre los planes, programas, proyectos, y servicios a la ciudadanía.</t>
  </si>
  <si>
    <t>06. Transparencia, acceso a la información pública y lucha contra la corrupción.</t>
  </si>
  <si>
    <t>Fortalecimiento en la gestión internacional, según las necesidades que tengan de MINTIC</t>
  </si>
  <si>
    <t>Incentivar la cooperación internacional en apoyo a las iniciativas del Plan Estratégico, posicionando al Ministerio como líder regional en materia TIC</t>
  </si>
  <si>
    <t>15. Gestión del conocimiento y la innovación.</t>
  </si>
  <si>
    <t>Fortalecimiento de capacidades de los grupos con interés en temas TIC del país, orientado hacia el cierre de brecha digital regional.</t>
  </si>
  <si>
    <t>Fortalecer a través de asistencias técnicas, socializaciones, mesas de trabajo y atenciones en temas TIC, a los grupos de interés, para disminuir la brecha digital regional</t>
  </si>
  <si>
    <t>Fortalecimiento de acciones institucionales diferenciadas para fomentar el uso y la apropiación de las TIC en comunidades étnicas, grupos comunitarios, victimas y/o colectivos sociales</t>
  </si>
  <si>
    <t>Promover la articulación y desarrollo de acciones institucionales que fomenten el uso y la apropiación de las TIC en grupos de especial protección tales como comunidades étnicas, grupos comunitarios, victimas y /o colectivos sociales</t>
  </si>
  <si>
    <t>Gestión Jurídica integral para el cumplimiento de objetivos y funciones del MinTIC/Fondo Único TIC</t>
  </si>
  <si>
    <t>Definición de parámetros para la implementación de prácticas de mejora normativa en todos nuestros proyectos normativos y Propender por la unidad de criterio jurídico del Ministerio/Fondo Único de TIC y representar sus intereses judicial y extrajudicialmente.</t>
  </si>
  <si>
    <t>13. Defensa jurídica.
17. Mejora Normativa.</t>
  </si>
  <si>
    <t>Fortalecimiento del relacionamiento con los grupos de interés</t>
  </si>
  <si>
    <t>5. Integridad 
8. Servicio al ciudadano 
09. Participación ciudadana en la gestión pública.</t>
  </si>
  <si>
    <t>2.4 Seguimiento Análisis y Mejora</t>
  </si>
  <si>
    <t>Aseguramiento, asesoría y análisis basados en riesgos, con el fin de mejorar y proteger el valor de la Entidad</t>
  </si>
  <si>
    <t>Evaluar el cumplimiento de las metas, actividades y objetivos estratégicos de la entidad, el cumplimiento normativo, así como a los riesgos institucionales</t>
  </si>
  <si>
    <t>19. Control Interno.</t>
  </si>
  <si>
    <t>2.5 Liderazgo, Innovación y Gestión del Conocimiento</t>
  </si>
  <si>
    <t>Fortalecimiento de las Capacidades Institucionales para Generar Valor Público</t>
  </si>
  <si>
    <t>Establecer lineamientos y estrategias para transformar continuamente la gestión institucional</t>
  </si>
  <si>
    <t xml:space="preserve">01. Planeación Institucional.
02. Gestión presupuestal y eficiencia del gasto público.
07. Fortalecimiento organizacional y simplificación de procesos. 
10. Racionalización de
 trámites 
11.Gobierno digital 
12. Seguridad Digital.
15. Gestión del conocimiento y la innovación.
15. Control Interno.
17.Gestión de la información estadística 
18. Seguimiento y evaluación del desempeño institucional.  </t>
  </si>
  <si>
    <t>Liderazgo en la generación de estadísticas y estudios del sector TIC</t>
  </si>
  <si>
    <t>Desarrollar proyectos que permitan la generación de estadísticas y el desarrollo de estudios del sector TIC</t>
  </si>
  <si>
    <t>06. Transparencia, acceso a la información pública y lucha contra la corrupción.
17.Gestión de la información estadística</t>
  </si>
  <si>
    <t>Fortalecimiento de las capacidades Institucionales para la Seguridad y Privacidad de la Información.</t>
  </si>
  <si>
    <t>Establecer lineamientos y estrategias para fortalecer la confidencialidad, integridad, disponibilidad, autenticidad, privacidad y no repudio de la información que circula en el mapa de operación por procesos de la entidad.</t>
  </si>
  <si>
    <t>07. Fortalecimiento organizacional y simplificación de procesos.
11.Gobierno digital  
12. Seguridad Digital.
15. Gestión del conocimiento y la innovación.</t>
  </si>
  <si>
    <t>Angela Janeth Cortes Hernandez</t>
  </si>
  <si>
    <t>Proyecto</t>
  </si>
  <si>
    <t>Meta</t>
  </si>
  <si>
    <t>Rezago indicadores Acumulado</t>
  </si>
  <si>
    <t>Dependencia Responsable</t>
  </si>
  <si>
    <t>Lider Iniciativa</t>
  </si>
  <si>
    <t>Desarrollar estrategias que fortalezcan al Operador Postal como prestador de servicios que aporten al desarrollo del sector.</t>
  </si>
  <si>
    <t>Implementar contenidos multiplataforma que fortalezcan la TV pública a través del conocimiento del entorno y análisis de las audiencias</t>
  </si>
  <si>
    <t>Incrementar el conocimiento en materia de gestión de incidentes de Seguridad Digital en el país.</t>
  </si>
  <si>
    <t>Fortalecer a los operadores públicos en las condiciones técnicas y operativas de la prestación del servicio de televisión</t>
  </si>
  <si>
    <t>Ejecución presupuestal acumulada (Obligaciones)</t>
  </si>
  <si>
    <t>Andres Diaz Molina</t>
  </si>
  <si>
    <t>N/A</t>
  </si>
  <si>
    <t xml:space="preserve">Apropiación Proyecto </t>
  </si>
  <si>
    <t xml:space="preserve">Obligaciones Proyecto </t>
  </si>
  <si>
    <t>% Ejecución Presupuestal Proyecto PA</t>
  </si>
  <si>
    <t>Juan Diego Toro Bautista</t>
  </si>
  <si>
    <t>Observaciones</t>
  </si>
  <si>
    <t>Conforme lo programado</t>
  </si>
  <si>
    <t>z</t>
  </si>
  <si>
    <t>Sergio Sotomayor</t>
  </si>
  <si>
    <t>C-2301-0400-20-20204A - IMPLEMENTACIÓN SOLUCIONES DE ACCESO COMUNITARIO A LAS TECNOLOGÍAS DE LA INFORMACIÓN Y LAS COMUNICACIONES  NACIONAL</t>
  </si>
  <si>
    <t>C-2301-0400-31-20204A - FORTALECIMIENTO DE POLÍTICAS SECTORIALES PARA EL DESARROLLO DE LA INDUSTRIA DE COMUNICACIONES NACIONAL</t>
  </si>
  <si>
    <t>C-2302-0400-25-53105B - FORTALECIMIENTO DE LAS TECNOLOGÍAS DE LA INFORMACIÓN Y LAS COMUNICACIONES EN LAS ENTIDADES DEL ESTADO PARA LA TRANSFORMACIÓN DIGITAL DEL SECTOR PÚBLICO A NIVEL NACIONAL</t>
  </si>
  <si>
    <t>C-2302-0400-14-20204A - FORTALECIMIENTO DEL MODELO CONVERGENTE DE LA TELEVISIÓN PÚBLICA REGIONAL Y  NACIONAL</t>
  </si>
  <si>
    <t>C-2302-0400-24-20108B - FORTALECIMIENTO DE LAS CAPACIDADES DE PREVENCION, DETECCION Y RECUPERACION DE INCIDENTES DE SEGURIDAD DIGITAL DE LOS CIUDADANOS, DEL SECTOR PUBLICO Y DEL SE</t>
  </si>
  <si>
    <t>Angela Janeth Cortés Hernandez</t>
  </si>
  <si>
    <t>C-2301-0400-30-20204A - FORTALECIMIENTO DE LA RADIO PÚBLICA EN EL TERRITORIO NACIONAL</t>
  </si>
  <si>
    <t>C-2301-0400-29-20204A - FORTALECIMIENTO INTEGRAL DE LOS OPERADORES PÚBLICOS DEL SERVICIO DE TELEVISIÓN  NACIONAL</t>
  </si>
  <si>
    <t>Oscar Gustavo Sanchez Jaramillo</t>
  </si>
  <si>
    <t>C-2399-0400-14-53105B - MODERNIZACIÓN DE LA GESTIÓN INSTITUCIONAL DEL MINISTERIO TIC BOGOTÁ</t>
  </si>
  <si>
    <t>C-2302-0400-27-53105B - FORTALECIMIENTO DE LAS ESTRATEGIAS DE COMUNICACIÓN QUE INCENTIVEN EL USO Y APROPIACIÓN DE LAS TIC A LO LARGO DEL TERRITORIO  NACIONAL</t>
  </si>
  <si>
    <t>C-2301-0400-32-20204A - AMPLIACIÓN DEL ACCESO A LA OFERTA INSTITUCIONAL DEL SECTOR TIC PARA LOS GRUPOS DE INTERÉS Y ENTIDADES TERRITORIALES A NIVEL  NACIONAL</t>
  </si>
  <si>
    <t>C-2399-0400-17-53105B - FORTALECIMIENTO DE ACCIONES PARA MEJORAR LA ENTREGA DE INFORMACIÓN A LOS GRUPOS DE VALOR</t>
  </si>
  <si>
    <t>3.2 Estudios previos radicados</t>
  </si>
  <si>
    <t>3.3 Estudios previos aprobados</t>
  </si>
  <si>
    <t>1. Espectro para el desarrollo del país</t>
  </si>
  <si>
    <t>1.2 Número de resoluciones expedidas</t>
  </si>
  <si>
    <t>1.1 Porcentaje de avance del proyecto</t>
  </si>
  <si>
    <t>2. Implementación y ejecución del Modelo de Vigilancia, Inspección y Control del Espectro Radioeléctrico</t>
  </si>
  <si>
    <t>2.1 Porcentaje de ejecución del Plan de Monitoreo de Espectro</t>
  </si>
  <si>
    <t>3. Gestión de la investigación, innovación y divulgación del conocimiento en espectro radioeléctrico</t>
  </si>
  <si>
    <t>1.1 Acciones desarrolladas de promoción y prevención.</t>
  </si>
  <si>
    <t>1.1 Número de oficinas donde prestamos el servicio</t>
  </si>
  <si>
    <t>1.2 Estudios previos radicados</t>
  </si>
  <si>
    <t>1.3 Estudios previos aprobados</t>
  </si>
  <si>
    <t>1.4 Contratos firmados</t>
  </si>
  <si>
    <t>1.1 Número de productos digitales desarrollados</t>
  </si>
  <si>
    <t>1. Productos digitales desarrollados</t>
  </si>
  <si>
    <t>1. Contenidos RTVCPlay en funcionamiento</t>
  </si>
  <si>
    <t>1.1 Número de contenidos en plataforma RTVCPlay en funcionamiento</t>
  </si>
  <si>
    <t>1.1 Estudio previo radicado en comité de contratación</t>
  </si>
  <si>
    <t>1.2 Estudio previo aprobado en comité de contratación</t>
  </si>
  <si>
    <t>1.3 Contrato firmado y legalizado</t>
  </si>
  <si>
    <t>1.4 Personas formadas en seguridad digital</t>
  </si>
  <si>
    <t>1. Fortalecimiento de la Radio Publica en el territorio nacional</t>
  </si>
  <si>
    <t>1. 01 Proyecto de propuesta aprobado</t>
  </si>
  <si>
    <t>1.02 Resolución firmada</t>
  </si>
  <si>
    <t>1.03 Desembolso realizado</t>
  </si>
  <si>
    <t>1.2 Operadores financiados Nacionales</t>
  </si>
  <si>
    <t>1.1 Operadores financiados - Regionales</t>
  </si>
  <si>
    <t>1.4 Proyectos de resolución aprobados</t>
  </si>
  <si>
    <t>1.5 Resoluciones firmadas</t>
  </si>
  <si>
    <t>1.6 Desembolsos realizados</t>
  </si>
  <si>
    <t>2.4 Proyectos de propuesta aprobados</t>
  </si>
  <si>
    <t>2.5 Resoluciones firmadas</t>
  </si>
  <si>
    <t>2.6 Desembolsos realizados</t>
  </si>
  <si>
    <t>3.3 Proyectos de propuesta aprobados</t>
  </si>
  <si>
    <t>3.4 Resoluciones firmadas</t>
  </si>
  <si>
    <t>3.5 Desembolsos realizados</t>
  </si>
  <si>
    <t>William Alexander Sanchez Martinez</t>
  </si>
  <si>
    <t>Lucy Elena Uron Rincon</t>
  </si>
  <si>
    <t>1. Contenidos audiovisuales televisión pública nacional</t>
  </si>
  <si>
    <t>1. Contenidos al aire y especiales, nacionales y descentralizados generados</t>
  </si>
  <si>
    <t>2. Contenidos de radio producidos y emitidos</t>
  </si>
  <si>
    <t>3. Contenidos digitales generados</t>
  </si>
  <si>
    <t>4. Cobertura Poblacional</t>
  </si>
  <si>
    <t>2.1 Nuevos contenidos de radio producidos y emitidos</t>
  </si>
  <si>
    <t>3.1 Número de contenidos digitales generados</t>
  </si>
  <si>
    <t>2. Recuperación de equipos de cómputo obsoletos existentes en las sedes educativas oficiales a nivel nacional</t>
  </si>
  <si>
    <t>1.5 B.138 - Indicador PMI Política Construcción de PAZ</t>
  </si>
  <si>
    <t>1.2 Estudio previo radicado</t>
  </si>
  <si>
    <t>1.3. Estudio previo aprobado</t>
  </si>
  <si>
    <t>1.4 Contrato firmado</t>
  </si>
  <si>
    <t>1.1 Formaciones finalizadas en Habilidades digitales</t>
  </si>
  <si>
    <t>2.4 Contrato firmado</t>
  </si>
  <si>
    <t>2.3  Estudio previo aprobado</t>
  </si>
  <si>
    <t>2.2  Estudio previo radicado</t>
  </si>
  <si>
    <t>3.4 Contrato firmado</t>
  </si>
  <si>
    <t>3.3 Estudio previo aprobado</t>
  </si>
  <si>
    <t>3.2 Estudio previo radicado</t>
  </si>
  <si>
    <t>4.2  Estudio previo radicado</t>
  </si>
  <si>
    <t>4.3  Estudio previo aprobado</t>
  </si>
  <si>
    <t>4.4 Contrato firmado</t>
  </si>
  <si>
    <t>5. Colombia Programa</t>
  </si>
  <si>
    <t>5.1 Estudiantes beneficiados en Pensamiento Computacional</t>
  </si>
  <si>
    <t>1. Ciber Paz Sensibilizaciones [CNP#4040, CNP#4080, CNP#4086]</t>
  </si>
  <si>
    <t>1.4. Contrato firmado</t>
  </si>
  <si>
    <t>1. Talento Tech - Bootcamps - CP 4040 y 4069</t>
  </si>
  <si>
    <t>2.5 Recursos de vigencias futuras comprometidos</t>
  </si>
  <si>
    <t>2.6 Recursos de vigencias futuras obligados</t>
  </si>
  <si>
    <t>3. AvanzaTEC</t>
  </si>
  <si>
    <t>1. Plan Estratégico del Talento Humano</t>
  </si>
  <si>
    <t>1.1. Plan Estratégico de Talento Humano realizado y publicado</t>
  </si>
  <si>
    <t>1.2. Seguimiento al Cumplimiento al Plan Estrategico de Talento Humano</t>
  </si>
  <si>
    <t>2. Gestión del ingreso del talento humano</t>
  </si>
  <si>
    <t>2.1. Plan de Vacantes elaborado y publicado</t>
  </si>
  <si>
    <t>3. Gestión del desarrollo del Talento Humano</t>
  </si>
  <si>
    <t>3.1. Plan de Bienestar e Incentivos elaborado y publicado</t>
  </si>
  <si>
    <t>3.3. Plan Institucional de Capacitación elaborado y publicado</t>
  </si>
  <si>
    <t>3.5. Plan de Seguridad y Salud en el Trabajo elaborado y publicado</t>
  </si>
  <si>
    <t>3.2. Ejecución del Plan de Bienestar e Incentivos</t>
  </si>
  <si>
    <t>3.4. Ejecución del Plan Institucional de Capacitación</t>
  </si>
  <si>
    <t>3.6. Ejecución del plan de seguridad y salud en el trabajo</t>
  </si>
  <si>
    <t>3.7. Porcentaje de cumplimiento del Plan de Cultura</t>
  </si>
  <si>
    <t>4. Gestión del Retiro del Talento Humano</t>
  </si>
  <si>
    <t>4.2. Porcentaje en retiros gestionados por periodo</t>
  </si>
  <si>
    <t>1. Gestión de TI</t>
  </si>
  <si>
    <t>1.4 Convenios/contratos firmados</t>
  </si>
  <si>
    <t>1.1 Índice de Cumplimiento del MGGTI en la Alineación Estratégica</t>
  </si>
  <si>
    <t>2. Licenciamiento y soporte de Sistemas de Información</t>
  </si>
  <si>
    <t>2.2 Estudios previos radicados</t>
  </si>
  <si>
    <t>2.4 Convenios/contratos firmados</t>
  </si>
  <si>
    <t>3. Operación de Servicios Tecnológicos</t>
  </si>
  <si>
    <t>3.4 Convenios/contratos firmados</t>
  </si>
  <si>
    <t>3.5 Recursos de vigencias futuras comprometidos</t>
  </si>
  <si>
    <t>3.6 Recursos de vigencias futuras obligados</t>
  </si>
  <si>
    <t>4.1 Porcentaje de cumplimiento de actividades programadas</t>
  </si>
  <si>
    <t>4.3 Recursos de vigencias futuras obligados</t>
  </si>
  <si>
    <t>4.2 Recursos de vigencias futuras comprometidos</t>
  </si>
  <si>
    <t>1.4 Oportunidad en la elaboración de la proyección de ingresos del Fondo Único de TIC.</t>
  </si>
  <si>
    <t>2. Seguimiento a la ejecución presupuestal y contractual del Fondo Único de TIC</t>
  </si>
  <si>
    <t>1. Apoyo permanente a las áreas ejecutoras en temas de orden financiero - Fondo Único de TIC.</t>
  </si>
  <si>
    <t>1.2 Informes del seguimiento a la ejecución del PAC del Fondo Único de TIC.</t>
  </si>
  <si>
    <t>Recursos de vigencias futuras comprometidos</t>
  </si>
  <si>
    <t>Recursos de vigencias futuras obligados</t>
  </si>
  <si>
    <t>Metros lineales intervenidos</t>
  </si>
  <si>
    <t>1. Implementación de herramientas para la expedición de certificaciones en línea</t>
  </si>
  <si>
    <t>2. Implementación de herramienta para el manejo de bases de información de contratos</t>
  </si>
  <si>
    <t>2.1.Porcentaje de Implementación de una base de datos de contratos de la entidad</t>
  </si>
  <si>
    <t>3. Seguimiento a la ejecución contractual</t>
  </si>
  <si>
    <t>3.1. Porcentaje de Procesos contractuales gestionados</t>
  </si>
  <si>
    <t>3.2 Porcentaje del seguimiento al plan anual de adquisiciones</t>
  </si>
  <si>
    <t>2.3 Campañas Internas diseñadas</t>
  </si>
  <si>
    <t>2.1 Contenidos actualizados en intranet</t>
  </si>
  <si>
    <t>2.2. Boletines internos enviados</t>
  </si>
  <si>
    <t>1. Servicio de Asistencia técnica en la formulación y presentación de proyectos TIC</t>
  </si>
  <si>
    <t>2. Incremento del valor total de proyectos aprobados en materia TIC financiados por SGR, obras por impuestos, entre otras.</t>
  </si>
  <si>
    <t>3. Eliminación de barreras para el despliegue de infraestructura</t>
  </si>
  <si>
    <t>4. Fortalecimiento de la Institucionalidad TIC en las Entidades Territoriales</t>
  </si>
  <si>
    <t>5. Socializaciones y/o atenciones a los grupos con intereses TIC en los procesos y procedimientos estratégicos del sector.</t>
  </si>
  <si>
    <t>2. Adopción e Implementación de la Política Pública de Comunicaciones de y para los Pueblos Indígenas</t>
  </si>
  <si>
    <t>4. Acciones y seguimientos orientados a garantizar el cumplimiento del Acuerdo de Paz.</t>
  </si>
  <si>
    <t>1. Fortalecimiento del proceso de producción normativa</t>
  </si>
  <si>
    <t>1.2 Porcentaje avance en la emisión de conceptos competencia de la Dirección Jurídica</t>
  </si>
  <si>
    <t>3. Defensa Jurídica</t>
  </si>
  <si>
    <t>3.1 Porcentaje en la implementación de la política de prevención del daño antijurídico</t>
  </si>
  <si>
    <t>1. Desarrollo de las actividades definidas en el Programa Anual de Auditorías Internas</t>
  </si>
  <si>
    <t>6.1 Número de Actas de Comité Sectorial de Gestión y Desempeño elaboradas</t>
  </si>
  <si>
    <t>6.2 Número de cronogramas de actividades socializado con las dependencias</t>
  </si>
  <si>
    <t>6.8 Número de capacitaciones en viernes del conocimiento realizadas</t>
  </si>
  <si>
    <t>6.3 Número de informes sectoriales mensuales de avance en planes y presupuesto elaborados</t>
  </si>
  <si>
    <t>6.6. Informes semanales elaborados</t>
  </si>
  <si>
    <t>1. Fortalecimiento del Modelo de gestión de seguridad y privacidad de la información</t>
  </si>
  <si>
    <t>1.1. Matriz de activos de información actualizada y publicada</t>
  </si>
  <si>
    <t>2. Fortalecimiento del plan de Continuidad de la operación de los servicios de la entidad</t>
  </si>
  <si>
    <t>3. Fortalecimiento del Programa Integral de Gestión de Datos Personales</t>
  </si>
  <si>
    <t>3.1. Número de constancias emitidas por el Registro Nacional de Bases de Datos</t>
  </si>
  <si>
    <t>Evaluar el cumplimiento de las metas, actividades y objetivos estratégicos de la entidad, el cumplimiento normativo, así como a los riesgos institucionales </t>
  </si>
  <si>
    <t xml:space="preserve">Adriana Garces Ruiz </t>
  </si>
  <si>
    <t>Gina del Rosario Nuñez Polo</t>
  </si>
  <si>
    <t>Flor Angela Castro Rodriguez</t>
  </si>
  <si>
    <t>Nestor Alonso Jimenez Estrada</t>
  </si>
  <si>
    <t>3. Evaluación de políticas, programas y/o proyectos</t>
  </si>
  <si>
    <t>1. Gestión estratégica de la información sectorial</t>
  </si>
  <si>
    <t>2. Fortalecimiento de las Operaciones Estadísticas y los Registros Administrativos del MINTIC</t>
  </si>
  <si>
    <t>2.1 Porcentaje de contratación de personal idóneo ejecutada frente a lo programado</t>
  </si>
  <si>
    <t>1. Plan Nacional de Conectividad de Alta Velocidad  [CNP3805]</t>
  </si>
  <si>
    <t>2.  Plan Nacional de Fibra Optica [CNP 3805 y 3797]</t>
  </si>
  <si>
    <t>2.1. Municipios en Operación Proyecto Fibra Óptica (PMI)</t>
  </si>
  <si>
    <t>Resolver los recursos de apelación presentados por los vigilados dentro de los términos de ley.</t>
  </si>
  <si>
    <t>Aumentar la vinculación de las entidades públicas al ecosistema de información pública digital</t>
  </si>
  <si>
    <t>6. Medios en Red</t>
  </si>
  <si>
    <t>Aumentar la oferta de contenidos audiovisuales con valor público que respondan a la identidad, necesidades y preferencias de los colombianos.</t>
  </si>
  <si>
    <t>2. Servicio de Apoyo Tecnológico a la Inclusión Digital - Signos en Red</t>
  </si>
  <si>
    <t>6.3 Estudio previo aprobado</t>
  </si>
  <si>
    <t>6.4 Contrato firmado</t>
  </si>
  <si>
    <t>4. Proyecto de Fábricas de Software y Datos</t>
  </si>
  <si>
    <t>Fortalecer el seguimiento de los ingresos y gastos del Fondo Único de TIC en el marco de la integralidad y pertinencia requerida.</t>
  </si>
  <si>
    <t>Gestionar los recursos financieros para atender las actividades misionales, estratégicas y legales del Fondo Único de TIC.</t>
  </si>
  <si>
    <t>2. Fortalecimiento del conocimiento por parte de los deudores</t>
  </si>
  <si>
    <t>Generación de información estadística y desarrollo de estudios del Sector TIC</t>
  </si>
  <si>
    <t>1.4 Número de productos estadísticos en el sitio web publicados</t>
  </si>
  <si>
    <t>1.2 Documentos sectoriales publicados</t>
  </si>
  <si>
    <t>1.1 Porcentaje de recursos resueltos en los términos de ley respecto a los interpuestos por los vigilados</t>
  </si>
  <si>
    <t>1.1. Porcentaje de cumplimiento de los planes establecidos para implementar las políticas de gestión y desempeño</t>
  </si>
  <si>
    <t>1.1 Número de asistencias técnicas en la formulación y presentación de proyectos de inversión del sector  TIC</t>
  </si>
  <si>
    <t>2.1 Miles de millones aprobados en la formulación y presentación de proyectos en el sector TIC</t>
  </si>
  <si>
    <t>3.2 Número de asesoría técnica a municipios acreditados por la CRC para acompañar la revisión de los procedimientos administrativos</t>
  </si>
  <si>
    <t>3.1 Número de asesoría técnica a municipios NO acreditados para la adopción de normas que reglamenten las condiciones del despliegue de infraestructura TIC.</t>
  </si>
  <si>
    <t>5.1 Número de socializaciones y/o atenciones a los grupos con intereses TIC en los procesos y procedimientos estratégicos del sector</t>
  </si>
  <si>
    <t>1.1 Porcentaje de proyectos normativos que en su ejecución implementaron practicas de mejora normativa</t>
  </si>
  <si>
    <t>3.2 Porcentaje de intervención en los procesos judiciales en los que sea parte el Ministerio/Fondo Único de Tecnologías de la Información y las Comunicaciones.</t>
  </si>
  <si>
    <t>3.4 Porcentaje de avance en el plan de acción 2024 del comité de conciliación y defensa judicial a la Oficina de Planeación y Control Interno</t>
  </si>
  <si>
    <t>4. Fortalecimiento de las estrategias de Cambio, Cultura y Apropiación del Sistema de Gestión de Seguridad y Privacidad de la Información.</t>
  </si>
  <si>
    <t>4.1. Nivel de apropiación institucional en Seguridad y Privacidad de la Información</t>
  </si>
  <si>
    <t>3.2. Programa Integral de Protección de Datos Personales implementado y con seguimiento</t>
  </si>
  <si>
    <t>2.1. Porcentaje de avance en la documentación y apropiación del Plan de Continuidad de la Operación (BCP) en los Procesos</t>
  </si>
  <si>
    <t>1.3. Porcentaje de eventos e incidentes de Seguridad y Privacidad de la Información monitoreados</t>
  </si>
  <si>
    <t>1.2. Porcentaje de cumplimiento del plan de tratamiento de riesgos de seguridad y privacidad de la información</t>
  </si>
  <si>
    <t>1.3 Documento estadístico de Uso y Tenencia de TIC con enfoque diferencial e interseccional elaborado</t>
  </si>
  <si>
    <t>1.10 Docentes formados en uso pedagógico de tecnologías de la información y las comunicaciones 2025</t>
  </si>
  <si>
    <t>4.1. Cuentas de cobro por concepto de cuotas partes pensionales asociados a las nóminas reportadas por FOPEP generadas</t>
  </si>
  <si>
    <t>1.1. Porcentaje de implementación de la herramienta de expedición de certificaciones</t>
  </si>
  <si>
    <t>4.1 Número de sensibilización y /o seguimiento a las entidades territoriales que faltan por la creación de una dependencia TIC o creación de funciones TIC</t>
  </si>
  <si>
    <t>2.1 Porcentaje de avance en el suministro de información sobre facilidades y beneficios del pronto pago.</t>
  </si>
  <si>
    <t>2.2 Porcentaje de avance en la Terminación de procedimientos coactivos por remisión y/o prescripción</t>
  </si>
  <si>
    <t>3.3 Reporte integral de la información litigiosa en le Sistema Único de Gestión e información Litigiosa del Estado (E-KOGUI).</t>
  </si>
  <si>
    <t>1.3 Número de documentos con propuestas para definición de posiciones de Colombia</t>
  </si>
  <si>
    <t>Fuad Abdala Salaiman Verbel </t>
  </si>
  <si>
    <t>Adriana Garcés Ruiz</t>
  </si>
  <si>
    <t>Ruby Ruth Ramirez Medina</t>
  </si>
  <si>
    <t>Lorena Paola Fortich Tulena</t>
  </si>
  <si>
    <t>Jeimmy Ximena Simbaqueva Ramos</t>
  </si>
  <si>
    <t>Lisset Brigitte Gutierrez Suarez</t>
  </si>
  <si>
    <t>Maria Carolina Zuniga Hernandez</t>
  </si>
  <si>
    <t>Lucas Javier Rodriguez Osorio</t>
  </si>
  <si>
    <t>Andrea Milena Gonzalez Charria</t>
  </si>
  <si>
    <t>C-2399-0400-16-53105B - GENERACIÓN DE INFORMACIÓN ESTADÍSTICA DEL SECTOR TIC  NACIONAL</t>
  </si>
  <si>
    <t>https://www.mintic.gov.co/portal/inicio/Planes/Programas-de-Transparencia-y-Etica-Publica-PTEP/</t>
  </si>
  <si>
    <t>Rodrigo Jose Gomez Ocampo</t>
  </si>
  <si>
    <t>Realizar la gestión de la relación con los grupos de interés del Ministerio TIC, mediante el diseño y desarrollo de instrumentos y estrategias de servicio al ciudadano, la atención de sus requerimientos y la complementación de los cuatro ámbitos de la Estrategia de Responsabilidad Social Institucional - RSI, con el propósito de contribuir a la generación de valor público en el MinTIC.</t>
  </si>
  <si>
    <t>Para el primer semestre de 2019 se integraron los planes institucionales y estratégicos al Plan de Acción dando cumplimiento a lo estipulado en el Decreto 612 de 2018, en el ámbito de aplicación del Modelo Integrado de Planeación y Gestión, al Plan de Acción de que trata el artículo 74 de la Ley 1474 de 2011, a continuación se presenta la relación de planes con las iniciativas del plan de acción para la vigencia 2026</t>
  </si>
  <si>
    <t>2026_E1-L1-1000</t>
  </si>
  <si>
    <t>2026_E1-L1-2000</t>
  </si>
  <si>
    <t>2026_E1-L1-3000</t>
  </si>
  <si>
    <t>2026_E1-L1-4000</t>
  </si>
  <si>
    <t>2026_E1-L1-5000</t>
  </si>
  <si>
    <t>2026_E1-L1-6000</t>
  </si>
  <si>
    <t>2026_1-L1-7000</t>
  </si>
  <si>
    <t>2026_E1-L1-8000</t>
  </si>
  <si>
    <t>2026_E1-L2-1000</t>
  </si>
  <si>
    <t>2026_E1-L2-10000</t>
  </si>
  <si>
    <t>2026_E1-L2-11000</t>
  </si>
  <si>
    <t>2026_E1-L2-12000</t>
  </si>
  <si>
    <t>2026_E1-L2-13000</t>
  </si>
  <si>
    <t>2026_E1-L2-2000</t>
  </si>
  <si>
    <t>2026_E1-L2-3000</t>
  </si>
  <si>
    <t>2026_E1-L2-4000</t>
  </si>
  <si>
    <t>2026_E1-L2-5000</t>
  </si>
  <si>
    <t>2026_E1-L2-6000</t>
  </si>
  <si>
    <t>2026_E1-L2-7000</t>
  </si>
  <si>
    <t>2026_E1-L2-8000</t>
  </si>
  <si>
    <t>2026_E1-L2-9000</t>
  </si>
  <si>
    <t>2026_E1-L3-2000</t>
  </si>
  <si>
    <t>2026_E1-L3-3000</t>
  </si>
  <si>
    <t>William Alexander
Sanchez Martinez</t>
  </si>
  <si>
    <t>2026_E1-L3-4000</t>
  </si>
  <si>
    <t>2026_E1-L3-5000</t>
  </si>
  <si>
    <t>2026_E2-D1-1000</t>
  </si>
  <si>
    <t>2026_E2-D2-1000</t>
  </si>
  <si>
    <t>2026_E2-D2-2000</t>
  </si>
  <si>
    <t>2026_E2-D2-3000</t>
  </si>
  <si>
    <t>2026_E2-D2-4000</t>
  </si>
  <si>
    <t>2026_E2-D2-5000</t>
  </si>
  <si>
    <t>2026_E2-D2-6000</t>
  </si>
  <si>
    <t>2026_E2-D3-1000</t>
  </si>
  <si>
    <t>Giselle Arias Leon</t>
  </si>
  <si>
    <t>Giselle Arias León</t>
  </si>
  <si>
    <t>2026_E2-D3-2000</t>
  </si>
  <si>
    <t>2026_E2-D3-3000</t>
  </si>
  <si>
    <t>2026_E2-D3-4000</t>
  </si>
  <si>
    <t>2026_E2-D3-5000</t>
  </si>
  <si>
    <t>Patricia del Carmen
Piamba Schmalbach</t>
  </si>
  <si>
    <t>2026_E2-D3-6000</t>
  </si>
  <si>
    <t>2026_E2-D3-7000</t>
  </si>
  <si>
    <t>2026_E2-D4-1000</t>
  </si>
  <si>
    <t>2026_E2-D5-1000</t>
  </si>
  <si>
    <t>2026_E2-D5-2000</t>
  </si>
  <si>
    <t>2026_E2-D5-3000</t>
  </si>
  <si>
    <t>C-2301-0400-27-20204A - TRANSFORMACIÓN DEL MODELO DE VIGILANCIA, INSPECCIÓN Y CONTROL DEL SECTOR TIC, A NIVEL NACIONAL</t>
  </si>
  <si>
    <t>C-2301-0400-34-20204A - FORTALECIMIENTO DEL ACCESO Y/O USO DE SERVICIOS DE TELECOMUNICACIONES PARA CERRAR LA BRECHA DIGITAL EN LAS REGIONES DEL PAÍS NACIONAL</t>
  </si>
  <si>
    <t>C-2302-0400-26-40402B - FORTALECIMIENTO DE LA ECONOMIA DIGITAL NACIONAL</t>
  </si>
  <si>
    <t>C-2302-0400-18-40402B - FORTALECIMIENTO DE LA INDUSTRIA TI NACIONAL</t>
  </si>
  <si>
    <t>C-2302-0400-19-20204B - SERVICIO DE ASISTENCIA, CAPACITACIÓN Y APOYO PARA EL USO Y APROPIACIÓN DE LAS TIC, CON ENFOQUE DIFERENCIAL Y EN BENEFICIO DE LA COMUNIDAD PARA PARTICIPAR EN LA ECONOMÍA DIGITAL NACIONAL</t>
  </si>
  <si>
    <t>C-2302-0400-28-20204B - SERVICIO DE ASISTENCIA, CAPACITACIÓN Y APOYO PARA EL USO Y APROPIACIÓN DE LAS TIC, CON ENFOQUE DIFERENCIAL Y EN BENEFICIO DE LA COMUNIDAD PARA PARTICIPAR EN LA ECONOMÍA DIGITAL. NACIONAL</t>
  </si>
  <si>
    <t>C-2399-0400-15-53105D - FORTALECIMIENTO DEL PORTAFOLIO DE SERVICIOS DE TECNOLOGÍAS DE INFORMACIÓN PARA LA TRANSFORMACIÓN DIGITAL EN EL MINISTERIO DE TECNOLOGÍAS DE LA INFORMACIÓN Y LAS COMUNICACIONES - MINTIC. NACIONAL</t>
  </si>
  <si>
    <t>C-2399-0400-18-40402B - CONSERVACIÓN DE LA DOCUMENTACIÓN HISTÓRICA Y EL PATRIMONIO DOCUMENTAL DEL MINISTERIO DE CORREOS, TELÉGRAFOS, MINISTERIO DE COMUNICACIONES Y RECEPCIÓN DEL FONDO DOCUMENTAL PAR TELECOM BOGOTÁ, D.C.</t>
  </si>
  <si>
    <t>C-2302-0400-29-20204B - Apoyo para el fomento de iniciativas tic que impulsen la implementación de la política pública de comunicaciones de y para los pueblos indígenas con la MPC</t>
  </si>
  <si>
    <t>1. Fortalecimiento Institucional para la Vigilancia del Sector</t>
  </si>
  <si>
    <t>1.1 Verificaciones realizadas bajo el enfoque de riesgo a los PRST y Operadores</t>
  </si>
  <si>
    <t>2. Fortalecimiento de la Gestión del control en el sector TIC</t>
  </si>
  <si>
    <t>2.1 Trámites realizados que impactan la gestión de las actuaciones administrativas.</t>
  </si>
  <si>
    <t>3. Implementación de herramientas tecnológicas para fortalecer la inspección, vigilancia y control</t>
  </si>
  <si>
    <t>3.1 Herramientas tecnológicas mejoradas, desarrolladas y/o actualizadas para la verificación y control del cumplimiento de obligaciones a cargo de los PRST.</t>
  </si>
  <si>
    <t>3.4 Contratos firmados</t>
  </si>
  <si>
    <t>1.1 Municipios/Áreas no municipalizadas (AMN) en operación (PMI)</t>
  </si>
  <si>
    <t>1.2. VF Recursos de vigencias futuras comprometidos</t>
  </si>
  <si>
    <t>1.3. VF Recursos de vigencias futuras obligados</t>
  </si>
  <si>
    <t>2.2. VF Recursos de vigencias futuras comprometidos</t>
  </si>
  <si>
    <t>2.3. VF Recursos de vigencias futuras obligados</t>
  </si>
  <si>
    <t>3. Proyecto Fibra Amazonas Putumayo</t>
  </si>
  <si>
    <t>3.1 Estudio de Ingeniería de Detalle entregado</t>
  </si>
  <si>
    <t>2026_E1-L1-1000 Supervisión Inteligente</t>
  </si>
  <si>
    <t>2026_E1-L1-2000 Ampliación Programa de Telecomunicaciones Sociales Nacional</t>
  </si>
  <si>
    <t>1. Proyecto Conectividad para Cambiar Vidas AE2, AE4 y AE5</t>
  </si>
  <si>
    <t>1.3 Informes de interventoría entregados</t>
  </si>
  <si>
    <t>1.2 Accesos de internet en hogares en servicio AE2,AE4 y AE5. Rezago 2025 (19.426 de 98.509)</t>
  </si>
  <si>
    <t>1.1 Accesos de internet en hogares en servicio AE2,AE4 y AE5.</t>
  </si>
  <si>
    <t>2. Proyecto Providencia y Santa Catalina - Hogares</t>
  </si>
  <si>
    <t>2.2 Estudio previo aprobado</t>
  </si>
  <si>
    <t>2.3 Estudio previo radicado</t>
  </si>
  <si>
    <t>2.4 Contrato Firmado</t>
  </si>
  <si>
    <t>2.5 Informes de Interventoría entregados</t>
  </si>
  <si>
    <t>2.1.  Accesos de internet en hogares en servicio</t>
  </si>
  <si>
    <t>3. Plan Nacional de Conectividad Indígenas</t>
  </si>
  <si>
    <t>3.1. Plan Nacional de Conectividad para Indigenas</t>
  </si>
  <si>
    <t>4. Proyecto Líneas de Fomento 2.0</t>
  </si>
  <si>
    <t>4.3. VF Recursos de vigencias futuras comprometidos</t>
  </si>
  <si>
    <t>4.4. VF Recursos de vigencias futuras obligados</t>
  </si>
  <si>
    <t>4.2. Informes de Interventoría entregados</t>
  </si>
  <si>
    <t>4.1. Accesos de internet en hogares en servicio Lineas de Fomento 2.0</t>
  </si>
  <si>
    <t>5. Proyecto Líneas de Fomento 3.0</t>
  </si>
  <si>
    <t>5.3 Informes de Interventoría entregados</t>
  </si>
  <si>
    <t>5.4 VF Recursos de vigencias futuras comprometidos</t>
  </si>
  <si>
    <t>5.5 VF Recursos de vigencias futuras obligados</t>
  </si>
  <si>
    <t>5.1. Accesos de internet en hogares en servicio Linea de Fomento 3.0</t>
  </si>
  <si>
    <t>5.2  Accesos de internet en hogares en servicio Rezago 2025 (4274 de 4500)</t>
  </si>
  <si>
    <t>6. Proyecto Líneas de Fomento 4.0</t>
  </si>
  <si>
    <t>6.2 Estudio previo aprobado</t>
  </si>
  <si>
    <t>6.3 Estudio previo radicado</t>
  </si>
  <si>
    <t>6.4 Contrato Firmado</t>
  </si>
  <si>
    <t>6.5 Informes de Interventoría entregados</t>
  </si>
  <si>
    <t>6.1. Accesos de internet en hogares en servicio Linea Fomento 4,0</t>
  </si>
  <si>
    <t>7. Proyecto de Conectividad Líneas de Fomento 5.0</t>
  </si>
  <si>
    <t>7.1.  Accesos de internet en hogares en servicio</t>
  </si>
  <si>
    <t>9. Guajira Hogares</t>
  </si>
  <si>
    <t>9.2 Estudio previo aprobado</t>
  </si>
  <si>
    <t>9.3 Estudio previo radicado</t>
  </si>
  <si>
    <t>9.4 Contrato Firmado</t>
  </si>
  <si>
    <t>9.5 Informes de Interventoría entregados</t>
  </si>
  <si>
    <t>9.1 Accesos de internet en hogares en servicio</t>
  </si>
  <si>
    <t>10. Proyecto Líneas de Fomento 1.0</t>
  </si>
  <si>
    <t>10.2 Accesos de internet en hogares en servicio Rezago 2025 (2.010 de 21.417)</t>
  </si>
  <si>
    <t>10.1 Accesos de internet en hogares en servicio</t>
  </si>
  <si>
    <t>8. Proyecto Comunidades de conectividad Hogares</t>
  </si>
  <si>
    <t>8.3. Accesos de internet en hogares en servicio Catatumbo</t>
  </si>
  <si>
    <t>8.4 Instalación y operación accesos en hogares reportados- Catatumbo Rezago 2025 (4.817 de 6000)</t>
  </si>
  <si>
    <t>8.2 Proyectos de conectividad con Entes Territoriales - hogares Rezago 2025 (48.477 de 129.581)</t>
  </si>
  <si>
    <t>8.1. Accesos de internet en hogares en servicio entes</t>
  </si>
  <si>
    <t>2026_E1-L1-3000 Masificación de Accesos</t>
  </si>
  <si>
    <t>2026_E1-L1-4000 Implementación Soluciones de Acceso Comunitario a las Tecnologías de la Información y las Comunicaciones Nacional</t>
  </si>
  <si>
    <t>1. Centros Digitales [CNP 4001]</t>
  </si>
  <si>
    <t>1.3. VF Recursos de vigencias futuras comprometidos Región B</t>
  </si>
  <si>
    <t>1.4. VF Recursos de vigencias futuras obligados Región B</t>
  </si>
  <si>
    <t>1.5. VF Recursos de vigencias futuras comprometidos Región A</t>
  </si>
  <si>
    <t>1.6. VF Recursos de vigencias futuras obligados Región A</t>
  </si>
  <si>
    <t>1.7. VF Recursos de vigencias futuras comprometidos</t>
  </si>
  <si>
    <t>1.8. VF Recursos de vigencias futuras obligados</t>
  </si>
  <si>
    <t>1.2. Centros Digitales en operación con cumplimiento de requisitos Región B</t>
  </si>
  <si>
    <t>1.1. Centros Digitales en operación con cumplimiento de requisitos Región A</t>
  </si>
  <si>
    <t>2. Zonas Comunitarias para la Paz</t>
  </si>
  <si>
    <t>2.2. VF Recursos de vigencias futuras</t>
  </si>
  <si>
    <t>2.1. Zonas Comunitarias para la Paz instaladas y en operación</t>
  </si>
  <si>
    <t>3. Obligaciones de Hacer</t>
  </si>
  <si>
    <t>3.1. Informes de Interventoría Obligaciones de Hacer</t>
  </si>
  <si>
    <t>4.  Centros IA</t>
  </si>
  <si>
    <t>4.2 Centros IA entregados</t>
  </si>
  <si>
    <t>4.1 Centros IA entregados. Rezago 2025 (62 de 63)</t>
  </si>
  <si>
    <t>5. Sierra Nevada</t>
  </si>
  <si>
    <t>5.2 Estudio previo aprobado</t>
  </si>
  <si>
    <t>5.3 Estudio previo radicado</t>
  </si>
  <si>
    <t>5.4 Contrato Firmado</t>
  </si>
  <si>
    <t>5.5 Informes de Interventoría entregados</t>
  </si>
  <si>
    <t>5.1 Instalación de accesos en zonas reportados</t>
  </si>
  <si>
    <t>6. Proyecto Providencia y Santa Catalina - Zonas</t>
  </si>
  <si>
    <t>Seguimiento al proyecto Proyecto Providencia y Santa Catalina - Zonas</t>
  </si>
  <si>
    <t>7. Guajira zonas</t>
  </si>
  <si>
    <t>7.1 Seguimiento al proyecto guajira zonas</t>
  </si>
  <si>
    <t>8. Proyecto Entes Territoriales - Zonas</t>
  </si>
  <si>
    <t>8.3 Soluciones instaladas Entes Territoriales Entes Territoriales - Zonas Rezago 2025 (323 de 647)</t>
  </si>
  <si>
    <t>8.1 Soluciones instaladas Entes Territoriales Entes Territoriales</t>
  </si>
  <si>
    <t>8.2 Soluciones instaladas Entes Territoriales - Escuelas Rezago 2025(522 de 522)</t>
  </si>
  <si>
    <t>3.1 Porcentaje de ejecución del Plan de Gestión del Conocimiento del Espectro</t>
  </si>
  <si>
    <t>2026_E1-L1-5000 Gestión Integral del espectro para el incremento del bienestar social</t>
  </si>
  <si>
    <t>1. Promoción de la legalidad y buenas practicas del sector</t>
  </si>
  <si>
    <t>2026_E1-L1-6000 Acercamiento al usuario y mitigación de incumplimientos de las empresas del sector</t>
  </si>
  <si>
    <t>1.2 Informe de vigilancia y control generado</t>
  </si>
  <si>
    <t>01.Actualización Normativa_2026</t>
  </si>
  <si>
    <t>1.01.Número de documentos de actualización del marco legal y de los criterios de contraprestaciones del sector postal elaborados</t>
  </si>
  <si>
    <t>1.02.Número de proyectos de actualización normativa elaborados</t>
  </si>
  <si>
    <t>02.Fortalecimiento del Sector Postal_2026</t>
  </si>
  <si>
    <t>2.03.Número de actividades de divulgación y promoción de la filatelia realizadas</t>
  </si>
  <si>
    <t>02.GCI01 Estudio previo radicado</t>
  </si>
  <si>
    <t>02.GCI02 Estudio previo aprobado</t>
  </si>
  <si>
    <t>02.GCI03 Contrato firmado</t>
  </si>
  <si>
    <t>02.VF01 Porcentaje de recursos de vigencias futuras comprometidos</t>
  </si>
  <si>
    <t>02.VF02 Porcentaje de recursos de vigencias futuras obligados</t>
  </si>
  <si>
    <t>2.01.Porcentaje de seguimiento al cumplimiento de las obligaciones del concesionario de correo (4-72)</t>
  </si>
  <si>
    <t>2.02.Porcentaje de avance de la actualización de la base de datos del Código Postal</t>
  </si>
  <si>
    <t>2.04.Porcentaje de avance del avalúo de la colección filatélica certificado</t>
  </si>
  <si>
    <t>03.GCI03 Contrato firmado Plan de Salvaguarda IT2-42 (Rezago 2025)</t>
  </si>
  <si>
    <t>03.GCI01 Estudio previo radicado</t>
  </si>
  <si>
    <t>03.GCI02 Estudio previo aprobado</t>
  </si>
  <si>
    <t>03.GCI03 Contrato firmado</t>
  </si>
  <si>
    <t>3.01.Porcentaje de atención de los trámites y servicios de la Dirección de Industria de Comunicaciones</t>
  </si>
  <si>
    <t>3.02.Porcentaje de avance en la estructuración y ejecución de los procesos licitatorios</t>
  </si>
  <si>
    <t>3.03.Porcentaje de avance de la actualización del licenciamiento del SGE</t>
  </si>
  <si>
    <t>3.04.Porcentaje de avance del proceso de selección objetiva por demanda</t>
  </si>
  <si>
    <t>3.05.Porcentaje de avance en la gestión de la convocatoria pública de licencias de emisoras comunitarias 2026</t>
  </si>
  <si>
    <t>3.06.Porcentaje de avance en el otorgamiento de permisos para el uso del espectro en banda de 900 MHZ por parte de pequeños ISP y comunidades organizadas</t>
  </si>
  <si>
    <t>3.07.Porcentaje de avance en el diseño de la estrategia nacional para la explotación de ROE y la apropiación del conocimiento de tecnologías espaciales y satelitales (CONPES 3983-4129)</t>
  </si>
  <si>
    <t>3.08.Porcentaje de avance en la definición y elaboración de los instrumentos normativos (CONPES 4144)</t>
  </si>
  <si>
    <t>1. PotencIA - Gobierno Inteligente (CONPES 4129; 4130; 4144)</t>
  </si>
  <si>
    <t>1.14 Política de Gobierno Digital actualizada</t>
  </si>
  <si>
    <t>1.15 Estudio previo radicado</t>
  </si>
  <si>
    <t>1.16 Estudio previo aprobado en comité de contratación</t>
  </si>
  <si>
    <t>1.17 Contrato firmado</t>
  </si>
  <si>
    <t>1.13 Soluciones tecnológicas de la DGD actualizadas de acuerdo a la normatividad vigente​</t>
  </si>
  <si>
    <t>1.8 Entidades implementando la hoja de ruta del PNID fase 3 vigencia 2026</t>
  </si>
  <si>
    <t>1.3 Índice de gobierno digital en entidades del Orden Territorial (PND-PES)</t>
  </si>
  <si>
    <t>1.2 Índice de gobierno digital en entidades del Orden nacional (PND-PES)</t>
  </si>
  <si>
    <t>1.4 Entidades del orden nacional que participan en espacios de inmersión digital</t>
  </si>
  <si>
    <t>1.10 Servicios web de intercambio de información estandarizados y publicados bajo los lineamientos del Marco de Interoperabilidad en la solución tecnológica SIGMI</t>
  </si>
  <si>
    <t>1.7 Entidades implementando el Modelo de Seguridad y Privacidad de la Información (MSPI).</t>
  </si>
  <si>
    <t>1.9 Entidades de orden Nacional y/o Territorial implementando los lineamientos de las fases I o II del estándar de IPv6</t>
  </si>
  <si>
    <t>1.11 Entidades de orden Nacional y/o Territorial implementando los lineamientos del Marco de Referencia de Arquitectura Empresarial (MRAE)</t>
  </si>
  <si>
    <t>1.12 Entidades de orden Nacional y/o Territorial sensibilizadas en los lineamientos del Marco de Interoperabilidad</t>
  </si>
  <si>
    <t>1.5 Entidades del orden territorial que participan en espacios de inmersión digital</t>
  </si>
  <si>
    <t>1.6 Entidades del orden nacional y territorial que aperturen, actualicen o usen los datos abiertos (PND-PES)</t>
  </si>
  <si>
    <t>2. Proyecto Transformación Digital País (CONPES 4144)</t>
  </si>
  <si>
    <t>2.4 Estudio previo radicado</t>
  </si>
  <si>
    <t>2.5 Estudio previo aprobado en comité de contratación</t>
  </si>
  <si>
    <t>2.6 Contrato firmado</t>
  </si>
  <si>
    <t>2.3 Porcentaje de avance en el mantenimiento, actualización y operación de la solución tecnológica del Registro de Deudores Alimentarios Morosos (REDAM)</t>
  </si>
  <si>
    <t>2.1 Trámites y servicios vinculados e integrados en sus diferentes ambientes a los SCD</t>
  </si>
  <si>
    <t>2.2 Licencias de correo Google Suit otorgadas para entidades del sector público</t>
  </si>
  <si>
    <t>2026_E1-L2-1000 Transformación Digital para la Productividad del Estado a través de la Política de Gobierno Digital</t>
  </si>
  <si>
    <t>2026_E1-L2-10000 Fortalecimiento del Operador Postal Oficial</t>
  </si>
  <si>
    <t>2026_E1-L2-11000 Fortalecimiento del modelo convergente de la televisión pública regional y nacional</t>
  </si>
  <si>
    <t>1. Monitoreo y seguimiento del comportamiento de las audiencias</t>
  </si>
  <si>
    <t>1.1. Número de Informes de medición de audiencias e impacto de contenidos divulgados</t>
  </si>
  <si>
    <t>2. Producción de contenidos convergentes y Multiplataforma</t>
  </si>
  <si>
    <t>2.9 B141 - Estímulos asignados a la financiación para la producción y divulgación de contenidos orientados a fomentar la cultura de paz con justicia social y reconciliación por parte de los medios de interés público y comunitarios</t>
  </si>
  <si>
    <t>2.7 IT2-37 - Contenidos financiados para promover y fomentar la apropiación cultural y educativa que permita recuperar y difundir el patrimonio y la memoria de la población indígena</t>
  </si>
  <si>
    <t>2.8 NT4-147 - Contenidos financiados para promover y fomentar la apropiación cultural y educativa que permita recuperar y difundir el patrimonio y la memoria de la población negra, afrocolombiana, raizal y palenquera</t>
  </si>
  <si>
    <t>2.3. Número de Contenidos multiplataforma producidos regionales</t>
  </si>
  <si>
    <t>2.2. Número estímulos – Convocatorias</t>
  </si>
  <si>
    <t>2.1. Número contenidos multiplataforma producidos – Convocatoria</t>
  </si>
  <si>
    <t>2026_E1-L2-12000 Apoyo a operadores públicos del servicio de televisión a nivel nacional-RTVC</t>
  </si>
  <si>
    <t>2026_E1-L2-13000 Contenidos digitales y/o convergentes en la plataforma RTVCPlay.</t>
  </si>
  <si>
    <t>2026_E1-L2-2000 Contribución a la consolidación digital del estado a través del aumento de las entidades vinculadas al ecosistema de información pública digital</t>
  </si>
  <si>
    <t>1.3. Modelo operativo-financiero elaborado e implementado</t>
  </si>
  <si>
    <t>1.2 Infraestructura de interoperabilidad, autenticación digital y carpeta ciudadana en operación</t>
  </si>
  <si>
    <t>1.1. Entidades asistidas técnicamente</t>
  </si>
  <si>
    <t>2. Desarrollar soluciones integrales de ciencia, innovación y tecnologías emergentes que fortalezcan la transformación digital del estado</t>
  </si>
  <si>
    <t>2.2. Red de alianzas para generación de productos y servicios conformada</t>
  </si>
  <si>
    <t>2026_E1-L2-3000 Capacidades para la resiliencia en seguridad digital</t>
  </si>
  <si>
    <t>1.10 Vigencias Futuras Comprometidas</t>
  </si>
  <si>
    <t>1.11 Vigencias Futuras Obligadas</t>
  </si>
  <si>
    <t>1.6 Documentos desarrollados como habilitadores en la implementación de la Política de Seguridad Digital</t>
  </si>
  <si>
    <t>1.7 Informe de servicios de monitoreo realizados (Conpes 3995)</t>
  </si>
  <si>
    <t>1.4 Porcentaje de Incidentes reportados, atendidos por el ColCERT</t>
  </si>
  <si>
    <t>1.5 Porcentaje de análisis de vulnerabilidades realizados</t>
  </si>
  <si>
    <t>1.9 Operación del SOC</t>
  </si>
  <si>
    <t>1.8 Personas sensibilizadas en seguridad digital</t>
  </si>
  <si>
    <t>2026_E1-L2-4000 Cultura de seguridad digital para prevención y preparación del estado colombiano</t>
  </si>
  <si>
    <t>1.5 Personas formadas en seguridad digital (rezago 2025)</t>
  </si>
  <si>
    <t>1.05 Nuevas estaciones de radio pública nacional instaladas</t>
  </si>
  <si>
    <t>1.07 Nuevos estudios de radio instalados (Rezago 2025)</t>
  </si>
  <si>
    <t>1.06 Nuevos estudios de radio instalados</t>
  </si>
  <si>
    <t>1.08 Estudios de radio mejorados instalados</t>
  </si>
  <si>
    <t>1.04 Porcentaje de avance en seguimiento a la ejecución de los recursos</t>
  </si>
  <si>
    <t>2026_E1-L2-5000 Fortalecimiento de la radio pública nacional</t>
  </si>
  <si>
    <t>1. Financiación a operadores - proyectos de Ley</t>
  </si>
  <si>
    <t>2026_E1-L2-6000 Fortalecimiento integral de los operadores públicos del servicio de televisión nacional</t>
  </si>
  <si>
    <t>1.3. Porcentaje de efectividad de uso de los recursos destinados al AOM de la Red Digital TDT</t>
  </si>
  <si>
    <t>2. Financiación Operadores - Proyectos adicionales Contenidos</t>
  </si>
  <si>
    <t>2.3. Contenidos multiplataforma producidos regionales</t>
  </si>
  <si>
    <t>2.1. Contenidos multiplataforma producidos - Nacionales</t>
  </si>
  <si>
    <t>2.2. Horas de contenidos al aire para la construcción de paz</t>
  </si>
  <si>
    <t>3. Historias urbanas y rurales desde las regiones</t>
  </si>
  <si>
    <t>3.1. Estímulos – Convocatoria</t>
  </si>
  <si>
    <t>3.2. Contenidos multiplataforma producidos - Convocatoria</t>
  </si>
  <si>
    <t>4. Convocatoria transformando a Colombia desde las juventudes- - CONPES JUVENTUDES 4040</t>
  </si>
  <si>
    <t>4.3 Proyectos de propuesta aprobados</t>
  </si>
  <si>
    <t>4.4 Resoluciones firmadas</t>
  </si>
  <si>
    <t>4.5 Desembolsos realizados</t>
  </si>
  <si>
    <t>4.1. Estímulos - Convocatoria</t>
  </si>
  <si>
    <t>4.2.Contenidos multiplataforma producidos - Convocatoria</t>
  </si>
  <si>
    <t>5. Formación y actualización del talento humano de creadores, productores y realizadores audiovisuales</t>
  </si>
  <si>
    <t>5.3 Proyectos de propuesta aprobados</t>
  </si>
  <si>
    <t>5.4 Resoluciones firmadas</t>
  </si>
  <si>
    <t>5.5 Desembolsos realizados</t>
  </si>
  <si>
    <t>5.1. Actividades para la industria Audiovisual</t>
  </si>
  <si>
    <t>5.2. Agentes de la Industria con actividades de formación</t>
  </si>
  <si>
    <t>6.2 Número de estrategias comunicativas implementadas</t>
  </si>
  <si>
    <t>6.4 Proyectos de propuesta aprobados</t>
  </si>
  <si>
    <t>6.5 Resoluciones firmadas</t>
  </si>
  <si>
    <t>6.6 Desembolsos realizados</t>
  </si>
  <si>
    <t>6.1. Número de convocatorias diseñadas e implementadas para el fortalecimiento</t>
  </si>
  <si>
    <t>6.3 Número de beneficiarios capacitados a través de la Escuela Digital</t>
  </si>
  <si>
    <t>8. Conecta país de la belleza</t>
  </si>
  <si>
    <t>2026_E1-L2-7000 Fortalecimiento de la Industria TI para la transformación productiva</t>
  </si>
  <si>
    <t>1.4. Estudio previo radicado en comité de contratación</t>
  </si>
  <si>
    <t>1.5. Estudio previo aprobado en comité de contratación</t>
  </si>
  <si>
    <t>1.6. Contrato firmado</t>
  </si>
  <si>
    <t>1.1. Empresas de la Industria Digital seleccionadas</t>
  </si>
  <si>
    <t>2.  Colombia 5.0 - (Conpes 4090)</t>
  </si>
  <si>
    <t>2.4. Estudio previo radicado en comité de contratación</t>
  </si>
  <si>
    <t>2.5. Estudio previo aprobado en comité de contratación</t>
  </si>
  <si>
    <t>2.6. Contrato firmado</t>
  </si>
  <si>
    <t>2.1. Eventos realizados</t>
  </si>
  <si>
    <t>3. Emprendimiento Digital - (Conpes 4011- 4129)</t>
  </si>
  <si>
    <t>3.4. Estudio previo radicado en comité de contratación</t>
  </si>
  <si>
    <t>3.5. Estudio previo aprobado en comité de contratación</t>
  </si>
  <si>
    <t>3.6. Contrato firmado</t>
  </si>
  <si>
    <t>3.1. Empresas y equipos emprendedores de la industria digital seleccionadas</t>
  </si>
  <si>
    <t>4. Tu Negocio en Línea - (Conpes 4129)</t>
  </si>
  <si>
    <t>4.3 Convocatoria Nacional de Tu Negocio en Linea 2025 - 2026 (Rezago)</t>
  </si>
  <si>
    <t>4.4 Recursos de vigencias futuras comprometidos</t>
  </si>
  <si>
    <t>4.5. Recursos de vigencias futuras obligados</t>
  </si>
  <si>
    <t>4.1. Número de Empresas y/o empresarios que adoptan herramientas tecnológicas para la transformación</t>
  </si>
  <si>
    <t>5. AgroTech</t>
  </si>
  <si>
    <t>5.2. Estudio previo radicado en comité de contratación</t>
  </si>
  <si>
    <t>5.3. Estudio previo aprobado en comité de contratación</t>
  </si>
  <si>
    <t>5.4. Contrato firmado</t>
  </si>
  <si>
    <t>5.1. Número de beneficiarios</t>
  </si>
  <si>
    <t>6. Conecta Caribe</t>
  </si>
  <si>
    <t>2026_E1-L2-8000 Fortalecimiento de los contenidos audiovisuales de la televisión pública.</t>
  </si>
  <si>
    <t>1.1 Número de contenidos audiovisuales producidos, transmitidos y/o emitidos a través de las pantallas de la televisión pública nacional</t>
  </si>
  <si>
    <t>2026_E1-L2-9000 Fortalecimiento de la programación de la radio pública</t>
  </si>
  <si>
    <t>1.1 Número de Horas de contenidos al aire y especiales, nacionales y descentralizados</t>
  </si>
  <si>
    <t>4.1 Porcentaje de cobertura poblacional de emisoras del sistema de medios públicos incluídas emisoras de paz</t>
  </si>
  <si>
    <t>2026_E1-L3-2000 Facilitar el acceso y uso de las tecnologías de la información y las comunicaciones en todo el territorio nacional Computadores para Educar</t>
  </si>
  <si>
    <t>1. Incremento en la  dotación de terminales de cómputo y capacitación de docentes en sedes educativas oficiales a nivel nacional</t>
  </si>
  <si>
    <t>1.13. Diseñar una estrategia de Gestión del Conocimiento para fortalecimiento de implementación, evaluación y sostenibilidad de los programas de educación digital de Computadores para Educar</t>
  </si>
  <si>
    <t>1.1. Implementar encuentros, eventos y espacios de participación y/o formación con las comunidades educativas en el marco de la estrategia de formación integral de CPE 2026</t>
  </si>
  <si>
    <t>1.2. Requerimientos técnicos atendidos 2026</t>
  </si>
  <si>
    <t>1.12. Centros de Interés en diferentes áreas de conocimiento fortalecidos con integración de tecnologías</t>
  </si>
  <si>
    <t>1.11. Centros de Interés creados en programación y tecnologías</t>
  </si>
  <si>
    <t>1.10. Familias y comunidad educativa que participan en procesos de formación en el uso de Tecnologías</t>
  </si>
  <si>
    <t>1.3 Sedes educativas oficiales con acceso a terminales de cómputo con contenidos precargados, laboratorios de innovación y kits de tecnologías para aprender (rezago 2025)</t>
  </si>
  <si>
    <t>1.6. Terminales de cómputo con contenidos digitales entregadas a sedes educativas para uso de docentes (Rezago  2024 y 2025)</t>
  </si>
  <si>
    <t>1.8. Docentes formados en procesos educativos con tecnologías digitales</t>
  </si>
  <si>
    <t>1.4. Terminales de cómputo con contenidos digitales entregadas a  sedes educativas 2026</t>
  </si>
  <si>
    <t>1.9. Estudiantes participantes en procesos de formación que integran la tecnología, en centros de Interés o iniciativas escolares</t>
  </si>
  <si>
    <t>1.5 Terminales de cómputo con contenidos digitales entregadas a  sedes educativas (rezago 2024 y 2025)</t>
  </si>
  <si>
    <t>1.7. Estudiantes de sedes educativas oficiales beneficiados con el servicio de apoyo en tecnologías de la información y las comunicaciones para la educación</t>
  </si>
  <si>
    <t>2.1. Realizar eventos de difusión con la comunidad</t>
  </si>
  <si>
    <t>2.2. Residuos electrónicos dispuestos correctamente (Demanufactura)</t>
  </si>
  <si>
    <t>2.7. Clubes Técnicos Escolares dotados</t>
  </si>
  <si>
    <t>2.3. Producción de KIT con elementos aprovechados de residuos eléctricos y electronicos</t>
  </si>
  <si>
    <t>2.4.Personas de la comunidad capacitadas en la correcta disposición de residuos</t>
  </si>
  <si>
    <t>3. Incremento de la dotación directa de soluciones tecnológicas para estudiantes, menores de edad ubicados en zonas urbanas, rurales, apartadas y de difícil acceso, e I.E.S y realizar la gestión adecuada de equipos obsoletos y en desuso a nivel Nacional</t>
  </si>
  <si>
    <t>3.1. Rezago Entrega de Terminales de cómputo - Directa</t>
  </si>
  <si>
    <t>2026_E1-L3-3000 Apropiación TIC para el Cambio</t>
  </si>
  <si>
    <t>1. Ciber Paz Formaciones [CNP#4040, CNP#4080,CNP#4086, CNP#4143, CNP#4147]</t>
  </si>
  <si>
    <t>2.5 Comunicaciones relevadas entre personas sordas y oyentes a través del servicio de Signos en Red_Rezago 2025</t>
  </si>
  <si>
    <t>2.1 Comunicaciones relevadas entre personas sordas y oyentes a través del servicio del Signos en Red</t>
  </si>
  <si>
    <t>3. SmartFilms (CNP#4080, CNP#4143, CNP#4147]</t>
  </si>
  <si>
    <t>3.1 Cortometrajes realizados por mujeres, personas con discapacidad, personas de comunidades étnicas  y LGBTIQ+ con dispositivos móviles.</t>
  </si>
  <si>
    <t>4. Legado de Gabo</t>
  </si>
  <si>
    <t>4.1 Estrategias de apropiación de tecnologías de la información y las comunicaciones según el Legado de Gabo</t>
  </si>
  <si>
    <t>5.2 Porcentaje de recursos de vigencias futuras comprometido</t>
  </si>
  <si>
    <t>5.3  Porcentaje de recursos de vigencias futuras obligados</t>
  </si>
  <si>
    <t>6. ConverTIC</t>
  </si>
  <si>
    <t>6.1 Software lector de pantalla adquirido</t>
  </si>
  <si>
    <t>6.2  Estudio previo radicado</t>
  </si>
  <si>
    <t>7. Ecosistema de Educación Digital</t>
  </si>
  <si>
    <t>7.2 Estudio previo radicado</t>
  </si>
  <si>
    <t>7.3 Estudio previo aprobado</t>
  </si>
  <si>
    <t>7.4 Contrato firmado</t>
  </si>
  <si>
    <t>7.1 Kits de apropiación digital</t>
  </si>
  <si>
    <t>8. Centros de Interes</t>
  </si>
  <si>
    <t>8.1 Docentes formados en pensamiento computacional</t>
  </si>
  <si>
    <t>8.2 Sedes Educativas formadas en pensamiento computacional</t>
  </si>
  <si>
    <t>2026_E1-L3-4000 Internet Seguro y Responsable</t>
  </si>
  <si>
    <t>1.1 Personas sensibilizadas en el Uso Seguro de las TIC</t>
  </si>
  <si>
    <t>2026_E1-L3-5000 Desarrollo de habilidades digitales para la vida</t>
  </si>
  <si>
    <t>2. SenaTEC  - (Conpes 4144, 4069)</t>
  </si>
  <si>
    <t>2.7 Recursos de vigencias futuras obligados (Rezago)</t>
  </si>
  <si>
    <t>4. Social Tech</t>
  </si>
  <si>
    <t>1.2 Recursos de vigencias futuras comprometidos</t>
  </si>
  <si>
    <t>1.5 Número informes de seguimiento de la interventoría entregados (Rezago)</t>
  </si>
  <si>
    <t>1.4 Recursos de vigencias futuras obligados (Rezago)</t>
  </si>
  <si>
    <t>1.3 Recursos de vigencias futuras obligados</t>
  </si>
  <si>
    <t>2026_E2-D1-1000 Gestión adecuada del talento humano dentro del ciclo de vida del servidor público para cumplimiento de las metas establecidas de la entidad.</t>
  </si>
  <si>
    <t>2.3 Estudios previos aprobados</t>
  </si>
  <si>
    <t>2.1 Índice de versionamiento de aplicativos actualizados</t>
  </si>
  <si>
    <t>3.1 Índice integral de servicios tecnológicos</t>
  </si>
  <si>
    <t>2026_E2-D2-1000 Estrategia y operación de tecnología para lograr una transformación digital con enfoque social y democrático en la entidad</t>
  </si>
  <si>
    <t>1. Diseño, proyección y seguimiento de los ingresos del Fondo Único de TIC, mediante la aplicación de criterios de parametrización, procesamiento y análisis de datos</t>
  </si>
  <si>
    <t>1.3 Número de análisis prospectivos y de sensibilidad de los ingresos del Fondo Único de TIC.</t>
  </si>
  <si>
    <t>1.2 Número de informes de recaudo del Fondo Único de TIC.</t>
  </si>
  <si>
    <t>1.5. Número de informes de flujo de caja.</t>
  </si>
  <si>
    <t>2026_E2-D2-2000 Programación y seguimiento de ingresos, así como el monitoreo continuo de la ejecución presupuestal y contractual del Fondo Único de TIC</t>
  </si>
  <si>
    <t>2026_E2-D2-3000 Gestión adecuada de los recursos financieros ministerio TIC</t>
  </si>
  <si>
    <t>1. Apoyo permanente a las áreas ejecutoras en temas de orden financiero del Ministerio de TIC.</t>
  </si>
  <si>
    <t>2.1 Avance en la Simplificación y /o Actualización de la Documentación - GIT Contabilidad.</t>
  </si>
  <si>
    <t>2. Simplificación y/o actualización de la base documental, soporte del Proceso de Gestión Financiera - Subdirección Financiera.</t>
  </si>
  <si>
    <t>2.2.	Avance en la Simplificación y/o Actualización de la Documentación - GIT Presupuesto.</t>
  </si>
  <si>
    <t>2.3	Avance en la Simplificación y/o Actualización de la Documentación - GIT Tesorería.</t>
  </si>
  <si>
    <t>1.3	Estados Financieros y notas contables del Fondo Único de TIC, publicados en la pagina WEB del Ministerio de TIC</t>
  </si>
  <si>
    <t>1.1	Informes del seguimiento a la ejecución presupuestal de gastos del Fondo Único de TIC.</t>
  </si>
  <si>
    <t>1.4	Informes del Estado de la Cartera en etapa persuasiva.</t>
  </si>
  <si>
    <t>2. Simplificación y/o actualización de la base documental, soporte del Proceso de Gestión Financiera - Subdirección Financiera</t>
  </si>
  <si>
    <t>Intervención de los fondos acumulados de los archivos de las extintas entidades del sector TIC</t>
  </si>
  <si>
    <t>Estudios previos radicados</t>
  </si>
  <si>
    <t>Estudios previos aprobados</t>
  </si>
  <si>
    <t>Contratos firmados</t>
  </si>
  <si>
    <t>Metros lineales intervenidos - Rezago 2025</t>
  </si>
  <si>
    <t>Metros lineales custodiados</t>
  </si>
  <si>
    <t>Implementación del PINAR, PGD y SIC</t>
  </si>
  <si>
    <t>P2. Implementación del PINAR, PGD y SIC</t>
  </si>
  <si>
    <t>2026_E2-D2-4000 Gestión adecuada de los recursos Fondo Único de TIC</t>
  </si>
  <si>
    <t>2026_E2-D2-5000 Fortalecimiento de la Gestión documental en MINTIC</t>
  </si>
  <si>
    <t>2026_E2-D2-6000 Gestión Contractual del MINTIC para una  Contratación  Pública Eficiente y Transparente</t>
  </si>
  <si>
    <t>2026_E2-D3-1000 Fortalecimiento de los mecanismos que generen confianza en la Institucionalidad y permiten la lucha contra la corrupción</t>
  </si>
  <si>
    <t>P1 Alineación de las Políticas MIPG con la gestión institucional</t>
  </si>
  <si>
    <t>P2.Implementación de la Política de Transparencia, Acceso a la Información y Lucha contra la Corrupción</t>
  </si>
  <si>
    <t>2.1 Porcentaje Cumplimiento del Programa de Transparencia y Ética Pública</t>
  </si>
  <si>
    <t>P3 Fortalecimiento y apropiación de los lineamientos riesgos de gestión y corrupción</t>
  </si>
  <si>
    <t>3.1 Actividades de Formación y Apropiación en Temas de Riesgos</t>
  </si>
  <si>
    <t>P4. Reportes de información Oficiales respecto a la Gestión y el Desempeño de la Entidad</t>
  </si>
  <si>
    <t>4.1 Información de seguimiento consolidada y entregada</t>
  </si>
  <si>
    <t>2026_E2-D3-2000 Estrategia de divulgación y comunicaciones del MINTIC</t>
  </si>
  <si>
    <t>1. Comunicación Externa (Programa TV Mintic + ATL BTL)</t>
  </si>
  <si>
    <t>1.1 Estrategias de Audiencia Pública de rendición de cuentas implementadas</t>
  </si>
  <si>
    <t>1.4 Número de estudios previos radicados</t>
  </si>
  <si>
    <t>1.5 Número de estudios previos aprobados</t>
  </si>
  <si>
    <t>1.6 Número de contratos firmados</t>
  </si>
  <si>
    <t>2.4 Campañas de divulgación diseñadas e implementadas</t>
  </si>
  <si>
    <t>1.2 Productos audiovisuales producidos</t>
  </si>
  <si>
    <t>2.5 Comunicados elaborados</t>
  </si>
  <si>
    <t>2. Comunicación Interna (Monitoreo y soporte)</t>
  </si>
  <si>
    <t>2.11 Número de estudios previos aprobados</t>
  </si>
  <si>
    <t>2.10 Número estudios previos radicados</t>
  </si>
  <si>
    <t>2.12 Número de contratos firmados</t>
  </si>
  <si>
    <t>2.9 Correos masivos de divulgación enviados (Rezago 2025)</t>
  </si>
  <si>
    <t>1.3 Micrositios desarrollados</t>
  </si>
  <si>
    <t>2.8 Correos masivos de divulgación enviados</t>
  </si>
  <si>
    <t>2.7 Interacciones en redes sociales registradas</t>
  </si>
  <si>
    <t>2.6 Sesiones registradas en las páginas internas del webside del MinTIC</t>
  </si>
  <si>
    <t>2026_E2-D3-3000 Fortalecimiento en la Gestión Internacional, según las necesidades que tengan de MINTIC</t>
  </si>
  <si>
    <t>Fortalecimiento de la cooperación y la participación internacional</t>
  </si>
  <si>
    <t>1.2 Alianzas, convenios y gestiones en materia TIC con países estratégicos y/o entidades internacionales que aporten a la ejecución del PND 2022-2026</t>
  </si>
  <si>
    <t>1.1 Participaciones del sector TIC en organismos e instancias internacionales</t>
  </si>
  <si>
    <t>6. Juntas de Internet- Comunidades de Conectividad</t>
  </si>
  <si>
    <t>6.1 Resocializaciones a Juntas de Internet - Comunidades de Conectividad que presentan novedades en operación</t>
  </si>
  <si>
    <t>6.2 Asistencias a Juntas de Internet - Comunidades de Conectividad que requieren capacitación de RUTIC y facturación</t>
  </si>
  <si>
    <t>2026_E2-D3-4000 Fortalecimiento de capacidades de los grupos con interés en temas TIC del país, orientado hacia el cierre de brecha digital regional</t>
  </si>
  <si>
    <t>1. Espacios de diálogo y/o concertación e implementación de acciones con enfoque diferencial con comunidades étnicas, grupos comunitarios, víctimas y/o colectivos sociales.</t>
  </si>
  <si>
    <t>1.1 Espacios de diálogo y/o concertación desarrollados y/o atendidos con comunidades étnicas, grupos comunitarios, víctimas y/o colectivos sociales.</t>
  </si>
  <si>
    <t>1.2 Número de espacios de cualificación y/o contenidos multiformato realizados en cumplimiento a los compromisos y/o acciones concertadas con comunidades étnicas, grupos comunitarios, víctimas y/o colectivos sociales</t>
  </si>
  <si>
    <t>2.3 Número de planes de acción implementados con la Mesa Regional Amazónica en el marco de la Política Pública de Comunicaciones de y para los Pueblos Indígenas.</t>
  </si>
  <si>
    <t>2.2 Número de programas atendidos en cumplimiento al plan cuatrienal suscrito con el Consejo Regional Indígena del Cauca - CRIC el marco del Decreto 1811 de 2017</t>
  </si>
  <si>
    <t>2.1 Número de acciones desarrolladas con la Comisión Nacional de Comunicaciones de y para los Pueblos Indígenas - CONCIP en el marco de la Política Pública de Comunicaciones de y para los Pueblos Indígenas.</t>
  </si>
  <si>
    <t>3. Seguimiento a acciones en el marco de políticas, programas y/o planes para la atención a comunidades étnicas, grupos comunitarios, víctimas y/o colectivos sociales.</t>
  </si>
  <si>
    <t>3.2 Porcentaje de avance en el cumplimiento a las políticas, programas y/o planes para la atención a comunidades étnicas, grupos comunitarios, víctimas y/o colectivos sociales</t>
  </si>
  <si>
    <t>3.1 Número de espacios interinstitucionales y/o de Gobierno atendidos, para el seguimiento a políticas, programas y/o planes para la atención a comunidades étnicas, grupos comunitarios, víctimas y/o colectivos sociales</t>
  </si>
  <si>
    <t>4.1 Número de seguimientos realizados para el cumplimiento de los indicadores del Plan Marco de Implementación del Acuerdo de Paz</t>
  </si>
  <si>
    <t>4.2 Número de boletines publicados relacionados al cumplimiento de los indicadores del Plan Marco de Implementación del Acuerdo de Paz</t>
  </si>
  <si>
    <t>4.3 Avance en las acciones realizadas en cumplimiento a los indicadores B.E.7, B.E.10 y B.E.11 del PMI</t>
  </si>
  <si>
    <t>2026_E2-D3-5000 Fortalecimiento de acciones institucionales diferenciadas para fomentar el uso y la apropiación de las TIC en comunidades étnicas, grupos comunitarios, víctimas y/o colectivos sociales</t>
  </si>
  <si>
    <t>Patricia del Carmen Piamba Schmalbach</t>
  </si>
  <si>
    <t>1.Fortalecimiento de la Responsabilidad Social Institucional</t>
  </si>
  <si>
    <t>P1.1.Informe de acciones de Responsabilidad social</t>
  </si>
  <si>
    <t>P1.4.Estudios previos radicados</t>
  </si>
  <si>
    <t>P1.5.Estudios previos aprobados</t>
  </si>
  <si>
    <t>P1.6.Contratos firmados</t>
  </si>
  <si>
    <t>P1.2.Recursos de vigencias futuras comprometidos</t>
  </si>
  <si>
    <t>P1.3. Recursos de vigencias futuras obligados</t>
  </si>
  <si>
    <t>2.Fortalecimiento del Servicio al Ciudadano</t>
  </si>
  <si>
    <t>P2.3.Estudios previos aprobados</t>
  </si>
  <si>
    <t>P2.4.Contratos firmados</t>
  </si>
  <si>
    <t>P2.2.Estudios previos radicados</t>
  </si>
  <si>
    <t>P2.1.Informe de acciones de fortalecimiento con los Grupos de Interes</t>
  </si>
  <si>
    <t>3.Fortalecimiento de la Gestión Ambiental en MinTIC</t>
  </si>
  <si>
    <t>P3.1.Informe de gestión ambiental</t>
  </si>
  <si>
    <t>P3.4.Contratos firmados</t>
  </si>
  <si>
    <t>P3.3.Estudios previos aprobados</t>
  </si>
  <si>
    <t>P3.2.Estudios previos radicados</t>
  </si>
  <si>
    <t>2026_E2-D3-7000 Fortalecimiento del relacionamiento con los grupos de interés</t>
  </si>
  <si>
    <t>2026_E2-D4-1000 Aseguramiento, asesoría y análisis basados en riesgos, con el fin de mejorar y proteger el valor de la Entidad</t>
  </si>
  <si>
    <t>1.1 Porcentaje de avance en la ejecución de las actividades definidas en el Programa Anual de Auditorías Internas de la vigencia a cargo de la Oficina de Control Interno</t>
  </si>
  <si>
    <t>P1. Diseño y Rediseño de Procesos</t>
  </si>
  <si>
    <t>1.1 Porcentaje de implementación de la disciplina BPM articulada con la Metodología de Sistematización y Automatización de Procesos</t>
  </si>
  <si>
    <t>P2. Articulación de las Normas Técnicas y Lineamientos Obligatorios al Sistema Integrado de Gestión</t>
  </si>
  <si>
    <t>2.2 Estudios Previos Radicados</t>
  </si>
  <si>
    <t>2.3 Estudios Previos Aprobados</t>
  </si>
  <si>
    <t>2.4 Contratos Firmados</t>
  </si>
  <si>
    <t>2.1 Cumplimiento de las cuatro fases de la Auditoría Interna Combinada al SIG (Medir el grado de cumplimiento en la realización de la auditoría)</t>
  </si>
  <si>
    <t>P3. Implementación del Marco de Referencia de Arquitectura Empresarial en la Entidad</t>
  </si>
  <si>
    <t>3.1 Porcentaje de Ejecución de la Hoja de Ruta de Arquitectura Empresarial</t>
  </si>
  <si>
    <t>P4. Formulación de Estrategias y Mecanismos para la Gestión del Conocimiento</t>
  </si>
  <si>
    <t>4.1 Estudio Previo Radicado</t>
  </si>
  <si>
    <t>4.2  Estudio Previo Aprobado</t>
  </si>
  <si>
    <t>4.3 Contrato Firmado</t>
  </si>
  <si>
    <t>4.4. Participación de los procesos de la entidad en las estrategias de gestión del conocimiento</t>
  </si>
  <si>
    <t>P5. Apropiación de los Lineamientos para la Gestión y Mejoramiento Institucional</t>
  </si>
  <si>
    <t>5.1 Información Reportada en la Plataforma Integrada de Inversión Pública</t>
  </si>
  <si>
    <t>P6.Fortalecimiento de la planeación y seguimiento a la estrategia y el presupuesto</t>
  </si>
  <si>
    <t>6.5 Número de Documentos de programación presupuestal elaborados</t>
  </si>
  <si>
    <t>6.4 Documentos anuales publicados (PA, PES, PEI, Agenda de Inv., informe gestión, informe al congreso, Avance ejecución pptal.)</t>
  </si>
  <si>
    <t>6.7 No de Informes mensuales elaborados</t>
  </si>
  <si>
    <t>2026_E2-D5-1000 Fortalecimiento de las Capacidades Institucionales para Generar Valor Público</t>
  </si>
  <si>
    <t>2026_E2-D5-2000 Liderazgo en la generación de estadísticas y estudios del sector TIC</t>
  </si>
  <si>
    <t>1.1 Porcentaje de ejecución del proyecto de inversión Fortalecimiento de la Información Estadística del Sector TIC Nacional</t>
  </si>
  <si>
    <t>2.3 Número de documentos de caracterización y priorización de necesidades de fortalecimiento de registros administrativos elaborados</t>
  </si>
  <si>
    <t>2.5  Documento  de diagnóstico de oferta y demanda de información estadística con priorización de necesidades actualizado</t>
  </si>
  <si>
    <t>2.2 Número de auditorías internas a las operaciones estadísticas realizadas</t>
  </si>
  <si>
    <t>2.7 Número de piezas de comunicación sobre la información estadística del MINTIC divulgadas</t>
  </si>
  <si>
    <t>2.4 Porcentaje de actividades del Plan de Entrenamiento y Capacitación ejecutadas frente a las programadas</t>
  </si>
  <si>
    <t>2.6 Porcentaje de cumplimiento de actividades del plan de implementación y mantenimiento del Marco de Aseguramiento de la Calidad</t>
  </si>
  <si>
    <t>3.1 Visualizador de la oferta institucional realizado</t>
  </si>
  <si>
    <t>3.2  Evaluación de políticas, programas y/o proyectos realizada</t>
  </si>
  <si>
    <t>3.3 Medición Indice de Brecha Digital realizada</t>
  </si>
  <si>
    <t>3.4 Estudios previos radicados</t>
  </si>
  <si>
    <t>3.5 Estudios previos aprobados en comité de contratación</t>
  </si>
  <si>
    <t>3.6 Contratos firmados</t>
  </si>
  <si>
    <t>1.5 Estudio previo radicado</t>
  </si>
  <si>
    <t>1.6 Estudio previo aprobado</t>
  </si>
  <si>
    <t>1.7 Contrato firmado</t>
  </si>
  <si>
    <t>1.4 Porcentaje de eficacia del Sistema de Gestión de Seguridad y Privacidad de la Información</t>
  </si>
  <si>
    <t>3.3 Estudio previo radicado</t>
  </si>
  <si>
    <t>3.4 Estudio previo aprobado</t>
  </si>
  <si>
    <t>3.5 Contrato firmado</t>
  </si>
  <si>
    <t>4.2 Estudio previo radicado</t>
  </si>
  <si>
    <t>4.3 Estudio previo aprobado</t>
  </si>
  <si>
    <t>2026_E2-D5-3000 Fortalecimiento de las capacidades Institucionales para la Seguridad y Privacidad de la Información</t>
  </si>
  <si>
    <t>1. Crea Digital - (Conpes 4090)</t>
  </si>
  <si>
    <t xml:space="preserve">Programado actividades acumulado 2T </t>
  </si>
  <si>
    <t>Avance actividades acumulado 2T</t>
  </si>
  <si>
    <t xml:space="preserve">Desviación actividades 2T </t>
  </si>
  <si>
    <t xml:space="preserve">Programado indicadores acumulado 2T </t>
  </si>
  <si>
    <t>Avance indicadores acumulado 2T</t>
  </si>
  <si>
    <t>Desviación indicadores 2T</t>
  </si>
  <si>
    <t>Programado 2T Acumulado (Unidades)</t>
  </si>
  <si>
    <t>Programado 2T Acumulado (Porcentaje)</t>
  </si>
  <si>
    <t>Avance 2T Acumulado (Unidades)</t>
  </si>
  <si>
    <t>Avance 2T Acumulado (Porcentaje)</t>
  </si>
  <si>
    <t>Linea Estrategica</t>
  </si>
  <si>
    <t>Descripción Indicador</t>
  </si>
  <si>
    <t>1.1 Conectividad reducción de la Brecha digital y la pobreza</t>
  </si>
  <si>
    <t>2. VICEMINISTERIO DE CONECTIVIDAD - 2.3 Dirección de Vigilancia, Inspección y Control</t>
  </si>
  <si>
    <t>2. VICEMINISTERIO DE CONECTIVIDAD - 2.1 Dirección de Infraestructura</t>
  </si>
  <si>
    <t>Implementar las acciones encaminadas a fortalecer la planeación, la alineación internacional, la atribución, la gestión técnica, la vigilancia, inspección y control de este recurso, así como también ejecutar programas de investigación, innovación y divulgación del conocimiento en espectro radioeléctrico para la apropiación por parte de los grupos de valor y partes interesadas para contribuir con el desarrollo de las comunicaciones, la maximización del bienestar y la calidad de vida de los colombianos.</t>
  </si>
  <si>
    <t>2026_E1-L1-7000 Fortalecimiento del Sector TIC y Postal</t>
  </si>
  <si>
    <t>2. VICEMINISTERIO DE CONECTIVIDAD - 2.2 Dirección de Industria de las Comunicaciones</t>
  </si>
  <si>
    <t>Edda del Pilar Acero Gonzalez</t>
  </si>
  <si>
    <t>03.Fortalecimiento de la Industria de Telecomunicaciones_2026 (CONPES 3983 - 4129 - 4144)</t>
  </si>
  <si>
    <t>2026_E1-L1-8000 Control integral de las decisiones en segunda instancia en los servicios de comunicaciones (Móvil/ no móvil), postal, radiodifusión sonora y televisión</t>
  </si>
  <si>
    <t>Decisiones en segunda instancia</t>
  </si>
  <si>
    <t>2. VICEMINISTERIO DE CONECTIVIDAD - 2.5 GIT de Apelaciones</t>
  </si>
  <si>
    <t>3. VICEMINISTERIO DE TRANSFORMACIÓN DIGITAL - 3.2 Dirección de Gobierno Digital</t>
  </si>
  <si>
    <t>1.20 Entidades del orden nacional implementando la hoja de ruta de transformación digital</t>
  </si>
  <si>
    <t>1.22 Entidades del orden nacional implementando la estrategia de cierres exitosos de gobierno</t>
  </si>
  <si>
    <t>1.21 Entidades del orden territorial implementando la hoja de ruta de transformación digital</t>
  </si>
  <si>
    <t>1.18 Porcentaje de avance de la implementación de mecanismos exploratorios de regulación (Conpes 4129- 2023)</t>
  </si>
  <si>
    <t>1.19 Entidades públicas de orden nacional y territorial participando en la estrategia de “Máxima Velocidad”.</t>
  </si>
  <si>
    <t>1.1 Número de participantes en espacios de transferencia de conocimiento para la generación de competencias digitales (PES)</t>
  </si>
  <si>
    <t>3. IA para la Productividad del País (CONPES 4144)</t>
  </si>
  <si>
    <t>3.4 Estudio previo radicado</t>
  </si>
  <si>
    <t>3.5 Estudio previo aprobado en comité de contratación</t>
  </si>
  <si>
    <t>3.6 Contrato firmado</t>
  </si>
  <si>
    <t>3.3 Número de entregables implementados del CONPES 4144 de 2025 asociados a la Dirección de Gobierno Digital</t>
  </si>
  <si>
    <t>3.2 Herramientas de IA para el Estado desarrolladas, consolidadas o integradas</t>
  </si>
  <si>
    <t>3.1 Entidades del orden territorial que adoptan y masifican el uso de herramientas de IA</t>
  </si>
  <si>
    <t>1. Estrategia para optimizar los servicios del Operador Postal Oficial. (OPO)</t>
  </si>
  <si>
    <t>SPN - SPN</t>
  </si>
  <si>
    <t>Fuad Abdala Salaiman Verbel</t>
  </si>
  <si>
    <t>2. VICEMINISTERIO DE CONECTIVIDAD - 2.4 GIT Medios Públicos</t>
  </si>
  <si>
    <t>Maria Cecilia Londoño</t>
  </si>
  <si>
    <t>INRAVISIÓN - INRAVISIÓN</t>
  </si>
  <si>
    <t>Hollman Morris</t>
  </si>
  <si>
    <t>1. Prestación de los Servicios Ciudadanos Digitales Base cumpliendo estándares de seguridad, privacidad, acceso, neutralidad tecnológica y continuidad del servicio</t>
  </si>
  <si>
    <t>AND - AND</t>
  </si>
  <si>
    <t>2.1. Productos Digitales Desarrollados</t>
  </si>
  <si>
    <t>1. Fortalecimiento de la operación del Equipo de Respuesta a Emergencias Cibernéticas de Colombia ColCERT/CSIRT Gobierno</t>
  </si>
  <si>
    <t>3. VICEMINISTERIO DE TRANSFORMACIÓN DIGITAL - 3.4 GIT COLCERT</t>
  </si>
  <si>
    <t>1. Ciberseguridad 360</t>
  </si>
  <si>
    <t>Fortalecer la radio pública, a través del despliegue de nueva infraestructura de estaciones y estudios en la red de la radio pública nacional operada por Radio Televisión Nacional de Colombia - RTVC</t>
  </si>
  <si>
    <t>8.3 Proyectos de propuesta aprobados</t>
  </si>
  <si>
    <t>8.4 Resoluciones firmadas</t>
  </si>
  <si>
    <t>8.5 Desembolsos realizados</t>
  </si>
  <si>
    <t>8.1 Numero de talleres formativos que contribuyan al cierre de brechas digitales en los territorios.</t>
  </si>
  <si>
    <t>8.2 Numero de contenidos para el fortalecimiento de la cultura territorial.</t>
  </si>
  <si>
    <t>7. Financiación Operadores - Proyectos adicionales Infraestructura</t>
  </si>
  <si>
    <t>7.1 Operadores financiado infraestructura regionales</t>
  </si>
  <si>
    <t>7.2 Proyectos de propuesta aprobados</t>
  </si>
  <si>
    <t>7.3 Resoluciones firmadas</t>
  </si>
  <si>
    <t>7.4 Desembolsos realizados</t>
  </si>
  <si>
    <t>3. VICEMINISTERIO DE TRANSFORMACIÓN DIGITAL - 3.3 Dirección de Economía Digital</t>
  </si>
  <si>
    <t>1.2.  Empresas de la Industria Digital beneficiadas</t>
  </si>
  <si>
    <t>1.3. Personas beneficiadas</t>
  </si>
  <si>
    <t>2.2. Empresas de la Industria Digital beneficiadas</t>
  </si>
  <si>
    <t>2.3. Personas beneficiadas</t>
  </si>
  <si>
    <t>3.2. Equipos emprendedores y empresas de negocios digitales  beneficiados</t>
  </si>
  <si>
    <t>3.3. Personas con herramientas para el emprendimiento digital</t>
  </si>
  <si>
    <t>4.2. Número de Empresas y/o empresarios que adoptan herramientas tecnológicas para la transformación (Rezago)</t>
  </si>
  <si>
    <t>6.1 Número de personas beneficiadas  (Rezago)</t>
  </si>
  <si>
    <t>Fortalecer las plataformas de las emisoras de la radio pública nacional a través de la realización de contenidos con valor público que generen identidad y auto representación.</t>
  </si>
  <si>
    <t>1.Incremento en la  dotación de terminales de cómputo y capacitación de docentes en sedes educativas oficiales a nivel nacional; 2. Recuperación de equipos de cómputo obsoletos existentes en las sedes educativas oficiales a nivel nacional; 3. Incremento de la dotación directa de soluciones tecnológicas para estudiantes, menores de edad ubicados en zonas urbanas, rurales, apartadas y de difícil acceso, e I.E.S y realizar la gestión adecuada de equipos obsoletos y en desuso a nivel Nacional</t>
  </si>
  <si>
    <t>CPE - CPE</t>
  </si>
  <si>
    <t>2.6. Equipos obsoletos retomados (Rezago 2025)</t>
  </si>
  <si>
    <t>2.5. Equipos obsoletos retomados</t>
  </si>
  <si>
    <t>Promover la apropiación masiva de las TIC a través del diseño e implementación de estrategias incluyentes y con enfoque diferencial que permitan fomentar y fortalecer las habilidades digitales de los colombianos para que logren un mayor nivel de uso de la tecnología.</t>
  </si>
  <si>
    <t>3. VICEMINISTERIO DE TRANSFORMACIÓN DIGITAL - 3.1 Dirección de Apropiación de Tecnologías de la Información y las Comunicaciones</t>
  </si>
  <si>
    <t>2.1. Número de personas formadas en habilidades digitales</t>
  </si>
  <si>
    <t>2.4. Número de técnicos formados en articulación con la media (Rezago)</t>
  </si>
  <si>
    <t>2.2. Número de personas formadas en habilidades digitales (Rezago)</t>
  </si>
  <si>
    <t>3.1 Número de certificaciones en habilidades digitales</t>
  </si>
  <si>
    <t>4.1 Ciudadanos formados (Rezago)</t>
  </si>
  <si>
    <t>1.1  Número de personas formadas en habilidades digitales</t>
  </si>
  <si>
    <t>Implementar el Plan Estratégico de Talento Humano para el fortalecimiento de la cultura organizacional del Ministerio de Tecnologías de la Información y las Comunicaciones en el marco del ciclo de vida del servidor público</t>
  </si>
  <si>
    <t>4. SECRETARIA GENERAL - 4.3 Subdirección para la Gestión del Talento Humano</t>
  </si>
  <si>
    <t>Maria Camila Burbano Rosero</t>
  </si>
  <si>
    <t>1. DESPACHO DE MINISTRO - 1.4 Oficina de Tecnologías de la Información</t>
  </si>
  <si>
    <t>4. SECRETARIA GENERAL - 4.1 Oficina para la Gestión de Ingresos del Fondo</t>
  </si>
  <si>
    <t>1.1 Número de informes correspondientes a los procesos judiciales</t>
  </si>
  <si>
    <t>1.7 Informe trimestral de seguimiento a los ingresos del Fondo Único de TIC</t>
  </si>
  <si>
    <t>1.6 Actualizaciones en la herramienta.</t>
  </si>
  <si>
    <t>2.3 Informe trimestral de seguimiento a la ejecución de recursos del Fondo Único de TIC</t>
  </si>
  <si>
    <t>2.1 Número de Informes de seguimiento Presupuestal y contractual</t>
  </si>
  <si>
    <t>2.2 Actualizaciones en la herramienta</t>
  </si>
  <si>
    <t>3. Emisión de conceptos de viabilidad económica de los procesos precontractuales que se financien con recursos del Fondo Único de TIC</t>
  </si>
  <si>
    <t>3.1 Porcentaje de conceptos de viabilidad económica expedidos.</t>
  </si>
  <si>
    <t>Gestionar los recursos financieros para atender las actividades misionales, estratégicas y legales del Ministerio de TIC.</t>
  </si>
  <si>
    <t>1.3	Estados Financieros y notas contables del Ministerio de TIC, publicados en la página WEB del Ministerio de TIC.</t>
  </si>
  <si>
    <t>4. SECRETARIA GENERAL - 4.2 Subdirección Financiera</t>
  </si>
  <si>
    <t>1.1	Informes de Ejecución de Gastos MinTIC publicados en la página WEB del Ministerio</t>
  </si>
  <si>
    <t>1.2	Informes del seguimiento a la ejecución del PAC del Ministerio de TIC.</t>
  </si>
  <si>
    <t>2.1	Avance en la Simplificación y/o Actualización de la Documentación - GIT Cartera.</t>
  </si>
  <si>
    <t>4. SECRETARIA GENERAL - 4.4 Subdirección Administrativa</t>
  </si>
  <si>
    <t>4. SECRETARIA GENERAL - 4.5 Subdirección de Gestión Contractual</t>
  </si>
  <si>
    <t>1. DESPACHO DE MINISTRO - 1.1.3 GIT de Transformación Organizacional</t>
  </si>
  <si>
    <t>1. DESPACHO DE MINISTRO - 1.2 Oficina Asesora de Prensa</t>
  </si>
  <si>
    <t>1. DESPACHO DE MINISTRO - 1.3 Oficina Internacional</t>
  </si>
  <si>
    <t>Ruby Loraine Silva Rueda</t>
  </si>
  <si>
    <t>Fortalecer a través de asistencias técnicas, socializaciones, mesas de trabajo y atenciones en temas TIC, a los grupos de interés, para disminuir la brecha digital regional.</t>
  </si>
  <si>
    <t>1. DESPACHO DE MINISTRO - 1.5 Oficina de Fomento Regional de Tecnologías de la Información y las Comunicaciones</t>
  </si>
  <si>
    <t>Promover la articulación y desarrollo de acciones institucionales que fomenten el uso y la apropiación de las TIC en grupos de especial protección tales como comunidades étnicas, grupos comunitarios, victimas y /o colectivos sociales.</t>
  </si>
  <si>
    <t>1. DESPACHO DE MINISTRO - 1.5.1 GIT Consenso Social</t>
  </si>
  <si>
    <t>2026_E2-D3-6000 Gestión jurídica integral para el cumplimiento de objetivos y funciones del MINTIC/Fondo Único TIC</t>
  </si>
  <si>
    <t>Definición de parámetros para la implementación de prácticas de mejora normativa en todos nuestros proyectos normativos. Propender por  la unidad de criterio jurídico del Ministerio/Fondo Único de TIC y representar sus intereses judicial y extrajudicialmente.</t>
  </si>
  <si>
    <t>1. DESPACHO DE MINISTRO - 1.7 Dirección Jurídica</t>
  </si>
  <si>
    <t>2.4 Seguimiento, Análisis y Mejora</t>
  </si>
  <si>
    <t>1. DESPACHO DE MINISTRO - 1.6 Oficina de Control Interno</t>
  </si>
  <si>
    <t>1. DESPACHO DE MINISTRO - 1.1.2 GIT de Estadísticas y Estudios Sectoriales</t>
  </si>
  <si>
    <t>Establecer lineamientos y estrategias para fortalecer la confidencialidad, integridad, disponibilidad, autenticidad, privacidad y no repudio de la información que circula en el mapa de operación por procesos de la entidad</t>
  </si>
  <si>
    <t>1. DESPACHO DE MINISTRO - 1.8 GIT Seguridad y privacidad de la información</t>
  </si>
  <si>
    <t>Subdirecció4. SECRETARIA GENERAL - 4.2 Subdirección Financieran Financiera</t>
  </si>
  <si>
    <r>
      <t xml:space="preserve">Presenta una desviación (rezago) en el avance indicadores del 12,50% esto conforme lo planeado.
</t>
    </r>
    <r>
      <rPr>
        <b/>
        <sz val="12"/>
        <rFont val="Arial"/>
        <family val="2"/>
      </rPr>
      <t xml:space="preserve">Justificación: </t>
    </r>
    <r>
      <rPr>
        <sz val="12"/>
        <rFont val="Arial"/>
        <family val="2"/>
      </rPr>
      <t>La principal causa de la desviación se debe principalmente al proyecto al proyecto Nacional de Alta Velocidad, de los 37 Areas no municipalizadas- ANM establecidos en la meta, ya se tienen 36 en operación y se instaló en Yavaraté, con tecnología de microonda, sin embargo esta instalación no quedó aprobada, porque el proyecto entró en un presunto incumplimiento y a su vez se encuentra sometido al tribual de arbitramento, implicando la suspensión del proceso de incumplimiento en espera de la desición de este tribunal, lo que ha impedido continuar con la natural ejecución del proyecto.
Por otra parte, para el proyecto de Plan Nacional de Fibra Optica, se presenta un Evento de Fuerza Mayor No. 20 radicado mediante comunicado PNFO-DIRINFRA-UTFO-345-2026  No. 262040298, asociado al municipio de López de Micay, el cual persiste a la fecha del reporte</t>
    </r>
  </si>
  <si>
    <r>
      <t xml:space="preserve">Presenta una desviación (Rezago) en el avance de los indicadores del 48,28% esto conforme a lo programado.
</t>
    </r>
    <r>
      <rPr>
        <b/>
        <sz val="12"/>
        <rFont val="Arial"/>
        <family val="2"/>
      </rPr>
      <t xml:space="preserve">Justificación: </t>
    </r>
    <r>
      <rPr>
        <sz val="12"/>
        <rFont val="Arial"/>
        <family val="2"/>
      </rPr>
      <t>La principal causa de la desviación se debe a los siguientes factores:
-Proyecto Conectividad para Cambiar Vidas, generadas por la reducción en el número de hogares a beneficiar, como resultado de ajustes técnicos realizados durante la validación en campo y el diseño de la red por factores como la densidad de la vegetación y las limitaciones de visibilidad entre el nodo de conexión y las viviendas.
-Proyecto Comunidades de Conectividad (Entes Territoriales), los diferentes entes territoriales han reportado retrasos en la ejecución de las instalaciones, lo que hizo necesaria la ampliación de los plazos establecidos
-Demoras en la contratación de la interventoria para el segimiento de los convenios en la Guaijra y Providencia, por dispociciónes presupuestales y ajustes requeridos en el proceso de gestión precontractual
- Restricciones y priorización de los recursos presupeustales no ha permitido el avance en la contratación de los proyectos Lineas de Fomento 5 y 6, por lo cual no se reportan avances de los mismos</t>
    </r>
  </si>
  <si>
    <r>
      <t xml:space="preserve">Presenta una desviación (rezago) en el avance de indicadores del 25%, esto conforme lo programado.
</t>
    </r>
    <r>
      <rPr>
        <b/>
        <sz val="12"/>
        <rFont val="Arial"/>
        <family val="2"/>
      </rPr>
      <t xml:space="preserve">Justificación: </t>
    </r>
    <r>
      <rPr>
        <sz val="12"/>
        <rFont val="Arial"/>
        <family val="2"/>
      </rPr>
      <t>La desviación se explica por el ajuste de la estrategia institucional, orientada a fortalecer los procesos de formación educativa, la entrega de herramientas tecnológicas y el desarrollo de eventos mediante convocatorias. Como consecuencia de estos ajustes, los procesos de convocatoria presentaron retrasos, lo que impactó la ejecución de algunas actividades y, por ende, el cumplimiento de los indicadores programados para el período. No obstante, se prevé que, con la culminación de las convocatorias y la ejecución de las actividades programadas, el avance de los indicadores se refleje en el siguiente informe de seguimiento, permitiendo reducir el rezago presentado.</t>
    </r>
  </si>
  <si>
    <r>
      <t xml:space="preserve">Presenta una desviación (sobrecumplimiento) en actividades del 23,08% esto conforme lo programado.
</t>
    </r>
    <r>
      <rPr>
        <b/>
        <sz val="12"/>
        <rFont val="Arial"/>
        <family val="2"/>
      </rPr>
      <t>Justificación:</t>
    </r>
    <r>
      <rPr>
        <sz val="12"/>
        <rFont val="Arial"/>
        <family val="2"/>
      </rPr>
      <t xml:space="preserve"> Se presenta un sobrecumplimiento, derivado de la ejecución superior a lo programado en indicadores del Proyecto 1 PotencIA – Gobierno Inteligente, entre ellos el número de participantes en espacios de transferencia de conocimiento para la generación de competencias digitales (PES), las entidades del orden nacional y territorial que participan en espacios de inmersión digital y aquellas que aperturan, actualizan o utilizan datos abiertos (PND-PES). Este comportamiento se explica por la amplia acogida y participación de las entidades en las iniciativas de formación y apropiación digital. De igual manera, en el Proyecto 2 Transformación Digital País se registra sobrecumplimiento en las licencias de correo Google Workspace otorgadas a entidades del sector público, resultado de la alta demanda y rápida adopción de estas herramientas colaborativas. En conjunto, los avances reflejan un impacto positivo en la gestión de los indicadores y se espera que, en los siguientes reportes de seguimiento, la ejecución se armonice con las metas anuales establecidas, normalizando su comportamiento frente a la meta global planeada.</t>
    </r>
  </si>
  <si>
    <r>
      <t xml:space="preserve">Presenta una desviación (rezago) en el avance de las actividades del 12,50% y en indicadores del 2,44% esto conforme lo planeado.
</t>
    </r>
    <r>
      <rPr>
        <b/>
        <sz val="12"/>
        <rFont val="Arial"/>
        <family val="2"/>
      </rPr>
      <t>Justificación:</t>
    </r>
    <r>
      <rPr>
        <sz val="12"/>
        <rFont val="Arial"/>
        <family val="2"/>
      </rPr>
      <t xml:space="preserve"> El rezago del 12,50% en el avance de las actividades obedece a la reprogramación de algunas acciones de la estrategia de divulgación y comunicaciones, derivada de la priorización de actividades institucionales y de ajustes en los cronogramas de ejecución para atender requerimientos estratégicos de la Entidad. En cuanto al indicador, la desviación del 2,44% corresponde al efecto de dicha reprogramación sobre el cumplimiento de las metas previstas para el segundo trimestre. No obstante, se mantienen las acciones de seguimiento y control para ejecutar las actividades pendientes y alcanzar los resultados programados durante la vigencia, sin afectar el cumplimiento de los objetivos de la estrategia.</t>
    </r>
  </si>
  <si>
    <r>
      <t xml:space="preserve">Presenta una desviación (rezago) en el avance actividades del 2,50% esto conforme lo planeado.
</t>
    </r>
    <r>
      <rPr>
        <b/>
        <sz val="12"/>
        <rFont val="Arial"/>
        <family val="2"/>
      </rPr>
      <t xml:space="preserve">Justificación: </t>
    </r>
    <r>
      <rPr>
        <sz val="12"/>
        <rFont val="Arial"/>
        <family val="2"/>
      </rPr>
      <t>Por error involuntario no se reportó el avance de la actividad "1.02.Desarrollar y elaborar los proyectos de actualización normativa necesarios para cumplir con las nuevas regulaciones o necesidades del sector" en la fecha establecida (19jun2026) sino hasta el 30jun2026.</t>
    </r>
  </si>
  <si>
    <r>
      <t xml:space="preserve">Presenta una desviación (sobrecumplimiento) en el avance de indicadores del 11,90%, esto conforme lo programado.
</t>
    </r>
    <r>
      <rPr>
        <b/>
        <sz val="12"/>
        <rFont val="Arial"/>
        <family val="2"/>
      </rPr>
      <t>Justificación:</t>
    </r>
    <r>
      <rPr>
        <sz val="12"/>
        <rFont val="Arial"/>
        <family val="2"/>
      </rPr>
      <t xml:space="preserve"> El sobrecumplimiento se presentó dado que en el Proyecto Colombia 5.0, en el indicador 'Empresas de la Industria Digital beneficiadas' se tenia planeado beneficiar a 130 empresas a junio de 2026, sin embargo, como resultado de las acciones implementadas se contribuyó al fortalecimiento de 288 empresas de la industria digital mediante espacios de relacionamiento, formación especializada y conexión con actores del ecosistema; y en el indicador 'Personas beneficiadas' se tenía proyectado beneficiar a 3.000 a junio de 2026, no obstante, se beneficiaron 3.909 gracias a los encuentros que promovieron la apropiación del conocimiento y el fortalecimiento de habilidades digitales. Asimismo, en el Proyecto Emprendimiento Digital en el indicador 'Personas con herramientas para el emprendimiento digital' se tenía planeado beneficiar a 3.500 personas con corte a junio de 2026, sin embargo, se logró el fortalecimiento de 5.130 ciudadanos y/o emprendedores digitales o de base tecnológica a través de talleres especializados en el marco del programa Emprendimiento Digital. Es importante resaltar que, estas programaciones son estimativos que pueden presentar una desviación en su cumplimiento dada la demanda en los servicios y estrategias ofertadas que logran beneficiar digitalmente a estas empresas y personas. </t>
    </r>
  </si>
  <si>
    <r>
      <t xml:space="preserve">Presenta una desviación (rezago) en el avance de indicadores del 5%, esto conforme lo programado.
</t>
    </r>
    <r>
      <rPr>
        <b/>
        <sz val="12"/>
        <rFont val="Arial"/>
        <family val="2"/>
      </rPr>
      <t xml:space="preserve">Justificación: </t>
    </r>
    <r>
      <rPr>
        <sz val="12"/>
        <rFont val="Arial"/>
        <family val="2"/>
      </rPr>
      <t>El rezago se presentó dado que en el Proyecto Social Tech en el indicador 'Ciudadanos formados (Rezago)', el reporte correspondiente a las personas formadas en junio de 2026 se registró de acuerdo con la dinámica de reporte de la información el primer viernes del siguiente mes (julio de 2026) en Clarity, una vez se culminó la validación de las bases de datos por parte de la Subdirección de Competencias Digitales de la Dirección de Economía Digital reportando 15.380 beneficiarios adicionales en formación digital al cierre del primer semestre de 2026</t>
    </r>
  </si>
  <si>
    <r>
      <t xml:space="preserve">Presenta una desviación (sobrecumplimiento) en el avance indicadores del 8,70% esto conforme lo planeado.
</t>
    </r>
    <r>
      <rPr>
        <b/>
        <sz val="12"/>
        <rFont val="Arial"/>
        <family val="2"/>
      </rPr>
      <t xml:space="preserve">Justificación: </t>
    </r>
    <r>
      <rPr>
        <sz val="12"/>
        <rFont val="Arial"/>
        <family val="2"/>
      </rPr>
      <t xml:space="preserve">Durante el periodo se ejecutaron verificaciones no programadas correspondientes al servicio de comunicaciones, derivadas de actuaciones adelantadas en atención a PQRSD recibidas, informes documentales de revisión de los formatos HECAA 1.1, 1.3 y 1.8, y a la optimización de la capacidad operativa del equipo de trabajo </t>
    </r>
  </si>
  <si>
    <r>
      <t xml:space="preserve">Presenta una desviación (sobrecumplimiento) en el avance indicadores del 20% esto conforme lo planeado.
</t>
    </r>
    <r>
      <rPr>
        <b/>
        <sz val="12"/>
        <rFont val="Arial"/>
        <family val="2"/>
      </rPr>
      <t xml:space="preserve">Justificación: </t>
    </r>
    <r>
      <rPr>
        <sz val="12"/>
        <rFont val="Arial"/>
        <family val="2"/>
      </rPr>
      <t>Ejecución de actividades de promoción y prevención no programadas como respuesta a solicitudes allegadas mediante PQRSD, correos electrónicos, entre otros medios.</t>
    </r>
  </si>
  <si>
    <r>
      <t xml:space="preserve">Presenta una desviación (Sobrecumplimiento) en el avance de los indicadores del 5,45% conforme lo programado.
</t>
    </r>
    <r>
      <rPr>
        <b/>
        <sz val="12"/>
        <rFont val="Arial"/>
        <family val="2"/>
      </rPr>
      <t xml:space="preserve">Justificación: </t>
    </r>
    <r>
      <rPr>
        <sz val="12"/>
        <rFont val="Arial"/>
        <family val="2"/>
      </rPr>
      <t>El sobrecumplimiento se debe para el primer trimestre se reporto un avance de superior al programado de alianzas, esto se debe a las negociaciones previas relizadas durante la vigencia de 2025 y que fueron materializadas en el primer trimestre de 2026 generando con esto dicho sobrecumplimiento.</t>
    </r>
  </si>
  <si>
    <r>
      <t xml:space="preserve">Presenta una desviación (rezago) en el avance de los indicadores del 6,25% conforme lo programado.
</t>
    </r>
    <r>
      <rPr>
        <b/>
        <sz val="12"/>
        <rFont val="Arial"/>
        <family val="2"/>
      </rPr>
      <t>Justificación:</t>
    </r>
    <r>
      <rPr>
        <sz val="12"/>
        <rFont val="Arial"/>
        <family val="2"/>
      </rPr>
      <t xml:space="preserve"> El rezago obedece a los ajustes y a la estructuración de documentación adicional requerida para la expedición del concepto de viabilidad del contrato relacionado con el indicador.</t>
    </r>
  </si>
  <si>
    <r>
      <t xml:space="preserve">Presenta una desviación (rezago) en el avance de actividades del 3,57%, esto conforme lo programado.
</t>
    </r>
    <r>
      <rPr>
        <b/>
        <sz val="12"/>
        <rFont val="Arial"/>
        <family val="2"/>
      </rPr>
      <t xml:space="preserve">Justificación: </t>
    </r>
    <r>
      <rPr>
        <sz val="12"/>
        <rFont val="Arial"/>
        <family val="2"/>
      </rPr>
      <t>Se presenta un retraso en la iniciativa  debido a que la convocatoria para realizar las formaciones se vio afectada por la ley de garantías, ya que por parte de la dirección se tomó la decisión de aplazar el lanzamiento del programa para evitar riesgos institucionales y reputacionales.</t>
    </r>
  </si>
  <si>
    <t>Juan Sebastian Castro Vargas</t>
  </si>
  <si>
    <r>
      <t xml:space="preserve">Presenta una desviación (rezago) en el avance de indicadores del 5%, esto conforme lo programado.
</t>
    </r>
    <r>
      <rPr>
        <b/>
        <sz val="12"/>
        <rFont val="Arial"/>
        <family val="2"/>
      </rPr>
      <t xml:space="preserve">Justificación: </t>
    </r>
    <r>
      <rPr>
        <sz val="12"/>
        <rFont val="Arial"/>
        <family val="2"/>
      </rPr>
      <t>El retraso frente a las metas previstas obedece a la ampliación de los tiempos requeridos para la acreditación de las obligaciones contractuales por parte del aliado en el marco del contrato 1166-2026. Dado que se trata de una estrategia de amplia cobertura en formaciones, el inicio de su implementación estuvo condicionado a la contratación del operador logístico y a la conformación del equipo territorial. En la actualidad, la supervisión realiza las gestiones administrativas correspondientes para que el aliado normalice el cronograma de ejecución a la mayor brevedad y asegure el cumplimiento de los objetivos y actividades contemplados en el proyecto</t>
    </r>
  </si>
  <si>
    <r>
      <t xml:space="preserve">Presenta una desviación (rezago) en el avance de indicadores del 33,33%, esto conforme lo programado.
</t>
    </r>
    <r>
      <rPr>
        <b/>
        <sz val="12"/>
        <rFont val="Arial"/>
        <family val="2"/>
      </rPr>
      <t xml:space="preserve">Justificación: </t>
    </r>
    <r>
      <rPr>
        <sz val="12"/>
        <rFont val="Arial"/>
        <family val="2"/>
      </rPr>
      <t>El retraso frente a las metas previstas obedece a la ampliación de los tiempos requeridos para la acreditación de las obligaciones contractuales por parte del aliado en el marco del contrato 1166-2026. Dado que se trata de una estrategia de amplia cobertura en sensibilizaciones, el inicio de su implementación estuvo condicionado a la contratación del operador logístico y a la conformación del equipo territorial. En la actualidad, la supervisión realiza las gestiones administrativas correspondientes para que el aliado normalice el cronograma de ejecución a la mayor brevedad y asegure el cumplimiento de los objetivos y actividades contemplados en el proyecto</t>
    </r>
  </si>
  <si>
    <r>
      <rPr>
        <sz val="12"/>
        <color rgb="FF000000"/>
        <rFont val="Arial"/>
      </rPr>
      <t xml:space="preserve">Presenta una desviación (rezago) en el avance actividades del 2,04% esto conforme lo planeado.
</t>
    </r>
    <r>
      <rPr>
        <b/>
        <sz val="12"/>
        <color rgb="FF000000"/>
        <rFont val="Arial"/>
      </rPr>
      <t xml:space="preserve">Justificación: </t>
    </r>
    <r>
      <rPr>
        <sz val="12"/>
        <color rgb="FF000000"/>
        <rFont val="Arial"/>
      </rPr>
      <t>En el mes de junio se presentaron inconsistencias en el registro de la información, ocasionadas por inconvenientes en la plataforma Clarity. A pesar de ello, el proceso se ejecutó dentro de los tiempos establecidos, garantizando el cumplimiento de los plazos. Sin embargo, el reporte no quedó almacenado en la fecha inicialmente prevista y debió ser cargado posteriormente.</t>
    </r>
  </si>
  <si>
    <r>
      <t xml:space="preserve">Presenta una desviación (rezago) en el avance de actividades del 20,83%, esto conforme lo programado.
</t>
    </r>
    <r>
      <rPr>
        <b/>
        <sz val="12"/>
        <rFont val="Arial"/>
        <family val="2"/>
      </rPr>
      <t xml:space="preserve">Justificación: </t>
    </r>
    <r>
      <rPr>
        <sz val="12"/>
        <rFont val="Arial"/>
        <family val="2"/>
      </rPr>
      <t xml:space="preserve"> El 6 de junio de 2026, Inravisión solicitó la modificación del alcance y metas de la ficha de inversión 2026 (radicado No. 261059954), previamente aprobada por MINTIC y DNP en diciembre de 2025. El 10 de junio, MINTIC respondió (radicado No. 262100725) indicando la documentación requerida para tramitar la actualización del proyecto Fortalecimiento de la Radio Pública. Al respecto, cabe señalar que dichos documentos ya fueron allegados por Inravisión bajo el radicado No. 261064681 y actualmente se encuentran en revisión por parte de esta Subdirección.</t>
    </r>
  </si>
  <si>
    <r>
      <t xml:space="preserve">Presenta una desviación (sobrecumplimiento) en actividades del 128,57% esto conforme lo programado.
</t>
    </r>
    <r>
      <rPr>
        <b/>
        <sz val="12"/>
        <rFont val="Arial"/>
        <family val="2"/>
      </rPr>
      <t>Justificación:</t>
    </r>
    <r>
      <rPr>
        <sz val="12"/>
        <rFont val="Arial"/>
        <family val="2"/>
      </rPr>
      <t>Se presenta sobre ejecución teniendo en cuenta las gestiones desarrolladas por Inravisión desde su Coordinación Tecnología en la incorporación de los equipos de la fabrica de software para desarrollar productos digitales de acuerdo con las necesidades de las áreas de Inravisión.</t>
    </r>
  </si>
  <si>
    <r>
      <t xml:space="preserve">Presenta una desviación (sobrecumplimiento) en actividades del 11,76% esto conforme lo programado.
</t>
    </r>
    <r>
      <rPr>
        <b/>
        <sz val="12"/>
        <rFont val="Arial"/>
        <family val="2"/>
      </rPr>
      <t xml:space="preserve">Justificación: </t>
    </r>
    <r>
      <rPr>
        <sz val="12"/>
        <rFont val="Arial"/>
        <family val="2"/>
      </rPr>
      <t>Se presenta sobre ejecución teniendo en cuenta la gestión realizada desde la marca RTVCPlay en el fortalecimiento de sus equipos para la publicación de contenidos en la plataforma OTT.</t>
    </r>
  </si>
  <si>
    <r>
      <t xml:space="preserve">Presenta una desviación (sobrecumplimiento) en el avance de indicadores del 216,67%, esto conforme lo programado.
</t>
    </r>
    <r>
      <rPr>
        <b/>
        <sz val="12"/>
        <rFont val="Arial"/>
        <family val="2"/>
      </rPr>
      <t xml:space="preserve">Justificación: </t>
    </r>
    <r>
      <rPr>
        <sz val="12"/>
        <rFont val="Arial"/>
        <family val="2"/>
      </rPr>
      <t>Los contenidos de tv pública generados desde Inravisión Sistema de Medios Públicos se construyen desde la perspectiva de paz y con valor agregado. Desde las direcciones de los canales Señal Colombia y Canal Institucional se desarrollaron las gestiones correspondientes para producir y emitir más contenidos para satisfacer las necesidades de consumo de sus grupos de valor.</t>
    </r>
  </si>
  <si>
    <r>
      <t xml:space="preserve">Presenta una desviación (sobrecumplimiento) en el avance de actividades del 9,52% e indicadores del 57,14%, esto conforme lo programado.
</t>
    </r>
    <r>
      <rPr>
        <b/>
        <sz val="12"/>
        <rFont val="Arial"/>
        <family val="2"/>
      </rPr>
      <t xml:space="preserve">Justificación: </t>
    </r>
    <r>
      <rPr>
        <sz val="12"/>
        <rFont val="Arial"/>
        <family val="2"/>
      </rPr>
      <t>La Subgerencia de Radio de Inravisión Sistema de Medios Públicos realizó las acciones correspondientes para la generación de contenidos con valor agregado que fortalecieron la programación de las emisoras de la radio pública, Radio Nacional y Radionica, así como emisoras de paz, y en plataformas digitales, dirigidos a sus grupos de valor.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</si>
</sst>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_-&quot;$&quot;* #,##0_-;\-&quot;$&quot;* #,##0_-;_-&quot;$&quot;* &quot;-&quot;_-;_-@_-"/>
    <numFmt numFmtId="165" formatCode="#,##0.00,,"/>
    <numFmt numFmtId="166" formatCode="0.0%"/>
    <numFmt numFmtId="167" formatCode="#,##0.00_ ;\-#,##0.00\ "/>
    <numFmt numFmtId="168" formatCode="0.0"/>
  </numFmts>
  <fonts count="24" x14ac:knownFonts="1">
    <font>
      <sz val="11"/>
      <color theme="1"/>
      <name val="Calibri"/>
      <family val="2"/>
      <scheme val="minor"/>
    </font>
    <font>
      <sz val="11"/>
      <color theme="1"/>
      <name val="Calibri"/>
      <family val="2"/>
      <scheme val="minor"/>
    </font>
    <font>
      <sz val="11"/>
      <color theme="0"/>
      <name val="Calibri"/>
      <family val="2"/>
      <scheme val="minor"/>
    </font>
    <font>
      <sz val="11"/>
      <name val="Arial"/>
      <family val="2"/>
    </font>
    <font>
      <b/>
      <u/>
      <sz val="11"/>
      <color rgb="FFFFFFFF"/>
      <name val="Calibri"/>
      <family val="2"/>
      <scheme val="minor"/>
    </font>
    <font>
      <u/>
      <sz val="11"/>
      <color theme="10"/>
      <name val="Calibri"/>
      <family val="2"/>
      <scheme val="minor"/>
    </font>
    <font>
      <b/>
      <sz val="11"/>
      <name val="Calibri"/>
      <family val="2"/>
      <scheme val="minor"/>
    </font>
    <font>
      <u/>
      <sz val="9"/>
      <color theme="10"/>
      <name val="Calibri"/>
      <family val="2"/>
      <scheme val="minor"/>
    </font>
    <font>
      <sz val="9"/>
      <name val="Arial"/>
      <family val="2"/>
    </font>
    <font>
      <sz val="12"/>
      <name val="Arial"/>
      <family val="2"/>
    </font>
    <font>
      <sz val="10"/>
      <name val="Arial"/>
      <family val="2"/>
    </font>
    <font>
      <sz val="14"/>
      <color theme="1"/>
      <name val="Calibri"/>
      <family val="2"/>
      <scheme val="minor"/>
    </font>
    <font>
      <sz val="12"/>
      <color theme="2" tint="-0.499984740745262"/>
      <name val="Arial"/>
      <family val="2"/>
    </font>
    <font>
      <sz val="11"/>
      <color theme="2" tint="-0.499984740745262"/>
      <name val="Arial"/>
      <family val="2"/>
    </font>
    <font>
      <b/>
      <sz val="11"/>
      <color theme="2" tint="-0.499984740745262"/>
      <name val="Arial"/>
      <family val="2"/>
    </font>
    <font>
      <sz val="9"/>
      <color theme="2" tint="-0.499984740745262"/>
      <name val="Arial"/>
      <family val="2"/>
    </font>
    <font>
      <b/>
      <sz val="11"/>
      <color theme="2" tint="-0.499984740745262"/>
      <name val="Calibri"/>
      <family val="2"/>
      <scheme val="minor"/>
    </font>
    <font>
      <sz val="12"/>
      <color theme="1"/>
      <name val="Arial"/>
      <family val="2"/>
    </font>
    <font>
      <sz val="11"/>
      <color rgb="FFFF0000"/>
      <name val="Arial"/>
      <family val="2"/>
    </font>
    <font>
      <u/>
      <sz val="11"/>
      <name val="Arial"/>
      <family val="2"/>
    </font>
    <font>
      <b/>
      <sz val="12"/>
      <name val="Arial"/>
      <family val="2"/>
    </font>
    <font>
      <sz val="12"/>
      <color rgb="FF000000"/>
      <name val="Arial"/>
    </font>
    <font>
      <b/>
      <sz val="12"/>
      <color rgb="FF000000"/>
      <name val="Arial"/>
    </font>
    <font>
      <sz val="12"/>
      <color rgb="FF000000"/>
      <name val="Arial"/>
      <family val="2"/>
    </font>
  </fonts>
  <fills count="7">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FF7171"/>
        <bgColor indexed="64"/>
      </patternFill>
    </fill>
    <fill>
      <patternFill patternType="solid">
        <fgColor rgb="FFFFFF66"/>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style="thin">
        <color theme="2" tint="-0.249977111117893"/>
      </left>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top style="thin">
        <color theme="2" tint="-9.9978637043366805E-2"/>
      </top>
      <bottom/>
      <diagonal/>
    </border>
    <border>
      <left style="thin">
        <color theme="2" tint="-9.9978637043366805E-2"/>
      </left>
      <right/>
      <top/>
      <bottom style="thin">
        <color theme="2" tint="-9.9978637043366805E-2"/>
      </bottom>
      <diagonal/>
    </border>
    <border>
      <left style="thin">
        <color theme="2"/>
      </left>
      <right style="thin">
        <color theme="2"/>
      </right>
      <top style="thin">
        <color theme="2"/>
      </top>
      <bottom style="thin">
        <color theme="2"/>
      </bottom>
      <diagonal/>
    </border>
    <border>
      <left/>
      <right style="thin">
        <color theme="2" tint="-9.9978637043366805E-2"/>
      </right>
      <top style="thin">
        <color theme="2" tint="-9.9978637043366805E-2"/>
      </top>
      <bottom/>
      <diagonal/>
    </border>
    <border>
      <left/>
      <right style="thin">
        <color theme="2"/>
      </right>
      <top/>
      <bottom style="thin">
        <color theme="2"/>
      </bottom>
      <diagonal/>
    </border>
    <border>
      <left style="thin">
        <color theme="2" tint="-9.9978637043366805E-2"/>
      </left>
      <right style="thin">
        <color theme="2" tint="-9.9978637043366805E-2"/>
      </right>
      <top/>
      <bottom/>
      <diagonal/>
    </border>
    <border>
      <left style="thin">
        <color theme="2" tint="-9.9978637043366805E-2"/>
      </left>
      <right/>
      <top/>
      <bottom/>
      <diagonal/>
    </border>
    <border>
      <left/>
      <right/>
      <top style="thin">
        <color theme="2" tint="-9.9978637043366805E-2"/>
      </top>
      <bottom/>
      <diagonal/>
    </border>
    <border>
      <left/>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0.249977111117893"/>
      </bottom>
      <diagonal/>
    </border>
    <border>
      <left style="thin">
        <color theme="2" tint="-0.249977111117893"/>
      </left>
      <right style="thin">
        <color theme="2" tint="-0.249977111117893"/>
      </right>
      <top/>
      <bottom/>
      <diagonal/>
    </border>
    <border>
      <left style="thin">
        <color theme="2" tint="-0.249977111117893"/>
      </left>
      <right style="thin">
        <color theme="2" tint="-0.249977111117893"/>
      </right>
      <top/>
      <bottom style="thin">
        <color theme="2" tint="-0.249977111117893"/>
      </bottom>
      <diagonal/>
    </border>
    <border>
      <left style="thin">
        <color theme="2" tint="-0.24994659260841701"/>
      </left>
      <right style="thin">
        <color theme="2" tint="-0.249977111117893"/>
      </right>
      <top style="thin">
        <color theme="2" tint="-0.249977111117893"/>
      </top>
      <bottom/>
      <diagonal/>
    </border>
    <border>
      <left style="thin">
        <color theme="2" tint="-0.24994659260841701"/>
      </left>
      <right style="thin">
        <color theme="2" tint="-0.249977111117893"/>
      </right>
      <top/>
      <bottom/>
      <diagonal/>
    </border>
    <border>
      <left style="thin">
        <color theme="2" tint="-0.24994659260841701"/>
      </left>
      <right style="thin">
        <color theme="2" tint="-0.249977111117893"/>
      </right>
      <top/>
      <bottom style="thin">
        <color theme="2" tint="-0.249977111117893"/>
      </bottom>
      <diagonal/>
    </border>
    <border>
      <left style="thin">
        <color theme="2"/>
      </left>
      <right style="thin">
        <color theme="2" tint="-9.9978637043366805E-2"/>
      </right>
      <top style="thin">
        <color theme="2" tint="-9.9978637043366805E-2"/>
      </top>
      <bottom/>
      <diagonal/>
    </border>
    <border>
      <left style="thin">
        <color theme="2"/>
      </left>
      <right style="thin">
        <color theme="2" tint="-9.9978637043366805E-2"/>
      </right>
      <top/>
      <bottom style="thin">
        <color theme="2" tint="-9.9978637043366805E-2"/>
      </bottom>
      <diagonal/>
    </border>
  </borders>
  <cellStyleXfs count="25">
    <xf numFmtId="0" fontId="0"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 fillId="0" borderId="0" applyNumberForma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126">
    <xf numFmtId="0" fontId="0" fillId="0" borderId="0" xfId="0"/>
    <xf numFmtId="0" fontId="0" fillId="2" borderId="0" xfId="0" applyFill="1"/>
    <xf numFmtId="0" fontId="2" fillId="2" borderId="0" xfId="0" applyFont="1" applyFill="1"/>
    <xf numFmtId="0" fontId="3" fillId="2" borderId="0" xfId="0" applyFont="1" applyFill="1" applyAlignment="1">
      <alignment horizontal="center" vertical="center"/>
    </xf>
    <xf numFmtId="0" fontId="3" fillId="2" borderId="0" xfId="0" applyFont="1" applyFill="1"/>
    <xf numFmtId="0" fontId="4" fillId="0" borderId="0" xfId="0" applyFont="1"/>
    <xf numFmtId="0" fontId="0" fillId="0" borderId="0" xfId="0" applyAlignment="1">
      <alignment horizontal="left"/>
    </xf>
    <xf numFmtId="0" fontId="6" fillId="0" borderId="0" xfId="0" applyFont="1" applyAlignment="1">
      <alignment horizontal="center" vertical="center" wrapText="1"/>
    </xf>
    <xf numFmtId="0" fontId="5" fillId="0" borderId="0" xfId="6" applyFill="1" applyBorder="1" applyAlignment="1">
      <alignment horizontal="center" vertical="center" wrapText="1"/>
    </xf>
    <xf numFmtId="0" fontId="7" fillId="0" borderId="1" xfId="6" applyFont="1" applyFill="1" applyBorder="1" applyAlignment="1">
      <alignment horizontal="center" vertical="center" wrapText="1"/>
    </xf>
    <xf numFmtId="0" fontId="10" fillId="2" borderId="0" xfId="0" applyFont="1" applyFill="1" applyAlignment="1">
      <alignment horizontal="center" vertical="center"/>
    </xf>
    <xf numFmtId="0" fontId="2" fillId="0" borderId="0" xfId="0" applyFont="1"/>
    <xf numFmtId="44" fontId="8" fillId="2" borderId="0" xfId="4" applyFont="1" applyFill="1" applyAlignment="1">
      <alignment horizontal="center" vertical="center"/>
    </xf>
    <xf numFmtId="0" fontId="9" fillId="2" borderId="0" xfId="0" applyFont="1" applyFill="1" applyAlignment="1">
      <alignment horizontal="center" vertical="center"/>
    </xf>
    <xf numFmtId="0" fontId="3" fillId="0" borderId="0" xfId="0" applyFont="1"/>
    <xf numFmtId="0" fontId="0" fillId="0" borderId="0" xfId="0" applyAlignment="1">
      <alignment vertical="center" wrapText="1"/>
    </xf>
    <xf numFmtId="0" fontId="3" fillId="2" borderId="0" xfId="0" applyFont="1" applyFill="1" applyAlignment="1">
      <alignment horizontal="center" wrapText="1"/>
    </xf>
    <xf numFmtId="0" fontId="15" fillId="0" borderId="1" xfId="0" applyFont="1" applyBorder="1" applyAlignment="1">
      <alignment horizontal="center" vertical="center" wrapText="1"/>
    </xf>
    <xf numFmtId="0" fontId="0" fillId="0" borderId="0" xfId="0" applyAlignment="1">
      <alignment horizontal="center" wrapText="1"/>
    </xf>
    <xf numFmtId="0" fontId="3" fillId="2" borderId="0" xfId="0" applyFont="1" applyFill="1" applyAlignment="1">
      <alignment vertical="center"/>
    </xf>
    <xf numFmtId="0" fontId="16" fillId="3" borderId="1" xfId="0" applyFont="1" applyFill="1" applyBorder="1" applyAlignment="1">
      <alignment horizontal="center" vertical="center" wrapText="1"/>
    </xf>
    <xf numFmtId="0" fontId="3" fillId="4" borderId="0" xfId="0" applyFont="1" applyFill="1"/>
    <xf numFmtId="165" fontId="9" fillId="4" borderId="0" xfId="0" applyNumberFormat="1" applyFont="1" applyFill="1"/>
    <xf numFmtId="44" fontId="9" fillId="2" borderId="0" xfId="4" applyFont="1" applyFill="1"/>
    <xf numFmtId="44" fontId="3" fillId="2" borderId="0" xfId="0" applyNumberFormat="1" applyFont="1" applyFill="1" applyAlignment="1">
      <alignment vertical="center"/>
    </xf>
    <xf numFmtId="10" fontId="8" fillId="2" borderId="0" xfId="4" applyNumberFormat="1" applyFont="1" applyFill="1" applyAlignment="1">
      <alignment horizontal="center" vertical="center"/>
    </xf>
    <xf numFmtId="10" fontId="3" fillId="2" borderId="0" xfId="0" applyNumberFormat="1" applyFont="1" applyFill="1" applyAlignment="1">
      <alignment vertical="center"/>
    </xf>
    <xf numFmtId="165" fontId="9" fillId="0" borderId="0" xfId="0" applyNumberFormat="1" applyFont="1"/>
    <xf numFmtId="4" fontId="9" fillId="0" borderId="0" xfId="0" applyNumberFormat="1" applyFont="1"/>
    <xf numFmtId="0" fontId="3" fillId="0" borderId="0" xfId="0" applyFont="1" applyAlignment="1">
      <alignment horizontal="center" vertical="center"/>
    </xf>
    <xf numFmtId="0" fontId="10" fillId="0" borderId="0" xfId="0" applyFont="1" applyAlignment="1">
      <alignment horizontal="center" vertical="center"/>
    </xf>
    <xf numFmtId="44" fontId="8" fillId="0" borderId="0" xfId="4" applyFont="1" applyFill="1" applyAlignment="1">
      <alignment horizontal="center" vertical="center"/>
    </xf>
    <xf numFmtId="10" fontId="8" fillId="0" borderId="0" xfId="4" applyNumberFormat="1" applyFont="1" applyFill="1" applyAlignment="1">
      <alignment horizontal="center" vertical="center"/>
    </xf>
    <xf numFmtId="0" fontId="9" fillId="0" borderId="0" xfId="0" applyFont="1" applyAlignment="1">
      <alignment horizontal="center" vertical="center"/>
    </xf>
    <xf numFmtId="0" fontId="3" fillId="0" borderId="0" xfId="0" applyFont="1" applyAlignment="1">
      <alignment horizontal="center" wrapText="1"/>
    </xf>
    <xf numFmtId="167" fontId="9" fillId="0" borderId="0" xfId="24" applyNumberFormat="1" applyFont="1" applyFill="1"/>
    <xf numFmtId="0" fontId="19" fillId="0" borderId="0" xfId="0" applyFont="1"/>
    <xf numFmtId="0" fontId="18" fillId="0" borderId="0" xfId="0" applyFont="1"/>
    <xf numFmtId="0" fontId="3" fillId="0" borderId="0" xfId="0" applyFont="1" applyAlignment="1">
      <alignment vertical="center" wrapText="1"/>
    </xf>
    <xf numFmtId="44" fontId="3" fillId="0" borderId="0" xfId="0" applyNumberFormat="1" applyFont="1"/>
    <xf numFmtId="44" fontId="12" fillId="0" borderId="0" xfId="4" applyFont="1" applyFill="1" applyBorder="1" applyAlignment="1">
      <alignment horizontal="center" vertical="center" wrapText="1"/>
    </xf>
    <xf numFmtId="0" fontId="0" fillId="0" borderId="0" xfId="0" applyAlignment="1">
      <alignment horizontal="center" vertical="center"/>
    </xf>
    <xf numFmtId="0" fontId="0" fillId="2" borderId="0" xfId="0" applyFill="1" applyAlignment="1">
      <alignment horizontal="center" vertical="center"/>
    </xf>
    <xf numFmtId="44" fontId="0" fillId="0" borderId="0" xfId="4" applyFont="1" applyBorder="1" applyAlignment="1">
      <alignment horizontal="center" vertical="center"/>
    </xf>
    <xf numFmtId="9" fontId="0" fillId="0" borderId="0" xfId="12" applyFont="1" applyBorder="1" applyAlignment="1">
      <alignment horizontal="center" vertical="center"/>
    </xf>
    <xf numFmtId="44" fontId="0" fillId="2" borderId="0" xfId="0" applyNumberFormat="1" applyFill="1" applyAlignment="1">
      <alignment horizontal="center" vertical="center"/>
    </xf>
    <xf numFmtId="9" fontId="17" fillId="2" borderId="0" xfId="12" applyFont="1" applyFill="1" applyBorder="1" applyAlignment="1">
      <alignment horizontal="center" vertical="center"/>
    </xf>
    <xf numFmtId="0" fontId="20" fillId="3" borderId="2" xfId="0" applyFont="1" applyFill="1" applyBorder="1" applyAlignment="1">
      <alignment horizontal="center" vertical="center" wrapText="1"/>
    </xf>
    <xf numFmtId="10" fontId="20" fillId="3" borderId="2" xfId="0" applyNumberFormat="1" applyFont="1" applyFill="1" applyBorder="1" applyAlignment="1">
      <alignment horizontal="center" vertical="center" wrapText="1"/>
    </xf>
    <xf numFmtId="0" fontId="20" fillId="3" borderId="6"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0" fillId="2" borderId="3" xfId="0" applyFont="1" applyFill="1" applyBorder="1" applyAlignment="1">
      <alignment horizontal="center" vertical="center" wrapText="1"/>
    </xf>
    <xf numFmtId="10" fontId="9" fillId="2" borderId="3" xfId="0"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44" fontId="9" fillId="2" borderId="3" xfId="4" applyFont="1" applyFill="1" applyBorder="1" applyAlignment="1">
      <alignment horizontal="center" vertical="center" wrapText="1"/>
    </xf>
    <xf numFmtId="0" fontId="9" fillId="2" borderId="7" xfId="0" applyFont="1" applyFill="1" applyBorder="1" applyAlignment="1">
      <alignment horizontal="center" vertical="center" wrapText="1"/>
    </xf>
    <xf numFmtId="0" fontId="20" fillId="2" borderId="4" xfId="0" applyFont="1" applyFill="1" applyBorder="1" applyAlignment="1">
      <alignment horizontal="center" vertical="center" wrapText="1"/>
    </xf>
    <xf numFmtId="10" fontId="9" fillId="2" borderId="4" xfId="0" applyNumberFormat="1" applyFont="1" applyFill="1" applyBorder="1" applyAlignment="1">
      <alignment horizontal="center" vertical="center" wrapText="1"/>
    </xf>
    <xf numFmtId="44" fontId="9" fillId="2" borderId="4" xfId="4"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9" xfId="0" applyFont="1" applyFill="1" applyBorder="1" applyAlignment="1">
      <alignment horizontal="center" vertical="center" wrapText="1"/>
    </xf>
    <xf numFmtId="44" fontId="9" fillId="2" borderId="9" xfId="4" applyFont="1" applyFill="1" applyBorder="1" applyAlignment="1">
      <alignment horizontal="center" vertical="center" wrapText="1"/>
    </xf>
    <xf numFmtId="0" fontId="9" fillId="2" borderId="10" xfId="0" applyFont="1" applyFill="1" applyBorder="1" applyAlignment="1">
      <alignment horizontal="center" vertical="center" wrapText="1"/>
    </xf>
    <xf numFmtId="166" fontId="9" fillId="2" borderId="4" xfId="0" applyNumberFormat="1" applyFont="1" applyFill="1" applyBorder="1" applyAlignment="1">
      <alignment horizontal="center" vertical="center" wrapText="1"/>
    </xf>
    <xf numFmtId="44" fontId="9" fillId="2" borderId="13" xfId="4" applyFont="1" applyFill="1" applyBorder="1" applyAlignment="1">
      <alignment vertical="center"/>
    </xf>
    <xf numFmtId="44" fontId="9" fillId="2" borderId="14" xfId="4" applyFont="1" applyFill="1" applyBorder="1" applyAlignment="1">
      <alignment horizontal="center" vertical="center" wrapText="1"/>
    </xf>
    <xf numFmtId="0" fontId="9" fillId="2" borderId="13" xfId="0" applyFont="1" applyFill="1" applyBorder="1" applyAlignment="1">
      <alignment horizontal="center" vertical="center" wrapText="1"/>
    </xf>
    <xf numFmtId="44" fontId="9" fillId="2" borderId="13" xfId="4" applyFont="1" applyFill="1" applyBorder="1" applyAlignment="1">
      <alignment horizontal="center" vertical="center" wrapText="1"/>
    </xf>
    <xf numFmtId="9" fontId="9" fillId="2" borderId="8" xfId="0" applyNumberFormat="1" applyFont="1" applyFill="1" applyBorder="1" applyAlignment="1">
      <alignment horizontal="center" vertical="center" wrapText="1"/>
    </xf>
    <xf numFmtId="0" fontId="0" fillId="5" borderId="0" xfId="0" applyFill="1"/>
    <xf numFmtId="44" fontId="9" fillId="2" borderId="15" xfId="4" applyFont="1" applyFill="1" applyBorder="1" applyAlignment="1">
      <alignment vertical="center" wrapText="1"/>
    </xf>
    <xf numFmtId="44" fontId="9" fillId="2" borderId="10" xfId="4" applyFont="1" applyFill="1" applyBorder="1" applyAlignment="1">
      <alignment vertical="center" wrapText="1"/>
    </xf>
    <xf numFmtId="44" fontId="9" fillId="2" borderId="5" xfId="4" applyFont="1" applyFill="1" applyBorder="1" applyAlignment="1">
      <alignment horizontal="center" vertical="center" wrapText="1"/>
    </xf>
    <xf numFmtId="44" fontId="9" fillId="2" borderId="20" xfId="4" applyFont="1" applyFill="1" applyBorder="1" applyAlignment="1">
      <alignment vertical="center" wrapText="1"/>
    </xf>
    <xf numFmtId="44" fontId="9" fillId="2" borderId="4" xfId="4" applyFont="1" applyFill="1" applyBorder="1" applyAlignment="1">
      <alignment vertical="center" wrapText="1"/>
    </xf>
    <xf numFmtId="9" fontId="9" fillId="2" borderId="3" xfId="12" applyFont="1" applyFill="1" applyBorder="1" applyAlignment="1">
      <alignment horizontal="center" vertical="center" wrapText="1"/>
    </xf>
    <xf numFmtId="0" fontId="20" fillId="6" borderId="4" xfId="0" applyFont="1" applyFill="1" applyBorder="1" applyAlignment="1">
      <alignment horizontal="center" vertical="center" wrapText="1"/>
    </xf>
    <xf numFmtId="0" fontId="9" fillId="6" borderId="4" xfId="0" applyFont="1" applyFill="1" applyBorder="1" applyAlignment="1">
      <alignment horizontal="center" vertical="center" wrapText="1"/>
    </xf>
    <xf numFmtId="10" fontId="9" fillId="6" borderId="4" xfId="0" applyNumberFormat="1" applyFont="1" applyFill="1" applyBorder="1" applyAlignment="1">
      <alignment horizontal="center" vertical="center" wrapText="1"/>
    </xf>
    <xf numFmtId="166" fontId="9" fillId="6" borderId="4" xfId="0" applyNumberFormat="1" applyFont="1" applyFill="1" applyBorder="1" applyAlignment="1">
      <alignment horizontal="center" vertical="center" wrapText="1"/>
    </xf>
    <xf numFmtId="44" fontId="9" fillId="6" borderId="4" xfId="4" applyFont="1" applyFill="1" applyBorder="1" applyAlignment="1">
      <alignment horizontal="center" vertical="center" wrapText="1"/>
    </xf>
    <xf numFmtId="0" fontId="9" fillId="6" borderId="5" xfId="0" applyFont="1" applyFill="1" applyBorder="1" applyAlignment="1">
      <alignment horizontal="center" vertical="center" wrapText="1"/>
    </xf>
    <xf numFmtId="9" fontId="20" fillId="3" borderId="2" xfId="12" applyFont="1" applyFill="1" applyBorder="1" applyAlignment="1">
      <alignment horizontal="center" vertical="center" wrapText="1"/>
    </xf>
    <xf numFmtId="44" fontId="0" fillId="0" borderId="0" xfId="4" applyFont="1" applyAlignment="1">
      <alignment horizontal="center" vertical="center"/>
    </xf>
    <xf numFmtId="44" fontId="20" fillId="3" borderId="2" xfId="4" applyFont="1" applyFill="1" applyBorder="1" applyAlignment="1">
      <alignment horizontal="center" vertical="center" wrapText="1"/>
    </xf>
    <xf numFmtId="0" fontId="23" fillId="2" borderId="4" xfId="0" applyFont="1" applyFill="1" applyBorder="1" applyAlignment="1">
      <alignment horizontal="center" vertical="center" wrapText="1"/>
    </xf>
    <xf numFmtId="168" fontId="9"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21" xfId="0" applyFont="1" applyFill="1" applyBorder="1" applyAlignment="1">
      <alignment horizontal="center" vertical="center" wrapText="1"/>
    </xf>
    <xf numFmtId="0" fontId="20" fillId="2" borderId="22" xfId="0" applyFont="1" applyFill="1" applyBorder="1" applyAlignment="1">
      <alignment horizontal="center" vertical="center" wrapText="1"/>
    </xf>
    <xf numFmtId="44" fontId="9" fillId="2" borderId="3" xfId="4" applyFont="1" applyFill="1" applyBorder="1" applyAlignment="1">
      <alignment horizontal="center" vertical="center" wrapText="1"/>
    </xf>
    <xf numFmtId="44" fontId="9" fillId="2" borderId="21" xfId="4" applyFont="1" applyFill="1" applyBorder="1" applyAlignment="1">
      <alignment horizontal="center" vertical="center" wrapText="1"/>
    </xf>
    <xf numFmtId="44" fontId="9" fillId="2" borderId="22" xfId="4" applyFont="1" applyFill="1" applyBorder="1" applyAlignment="1">
      <alignment horizontal="center" vertical="center" wrapText="1"/>
    </xf>
    <xf numFmtId="9" fontId="9" fillId="2" borderId="3" xfId="12" applyFont="1" applyFill="1" applyBorder="1" applyAlignment="1">
      <alignment horizontal="center" vertical="center" wrapText="1"/>
    </xf>
    <xf numFmtId="9" fontId="9" fillId="2" borderId="21" xfId="12" applyFont="1" applyFill="1" applyBorder="1" applyAlignment="1">
      <alignment horizontal="center" vertical="center" wrapText="1"/>
    </xf>
    <xf numFmtId="9" fontId="9" fillId="2" borderId="22" xfId="12" applyFont="1" applyFill="1" applyBorder="1" applyAlignment="1">
      <alignment horizontal="center" vertical="center" wrapText="1"/>
    </xf>
    <xf numFmtId="10" fontId="9" fillId="2" borderId="3" xfId="12" applyNumberFormat="1" applyFont="1" applyFill="1" applyBorder="1" applyAlignment="1">
      <alignment horizontal="center" vertical="center" wrapText="1"/>
    </xf>
    <xf numFmtId="10" fontId="9" fillId="2" borderId="21" xfId="12" applyNumberFormat="1" applyFont="1" applyFill="1" applyBorder="1" applyAlignment="1">
      <alignment horizontal="center" vertical="center" wrapText="1"/>
    </xf>
    <xf numFmtId="10" fontId="9" fillId="2" borderId="22" xfId="12" applyNumberFormat="1" applyFont="1" applyFill="1" applyBorder="1" applyAlignment="1">
      <alignment horizontal="center" vertical="center" wrapText="1"/>
    </xf>
    <xf numFmtId="0" fontId="11" fillId="2" borderId="0" xfId="0" applyFont="1" applyFill="1" applyAlignment="1">
      <alignment horizontal="center" vertical="center" wrapText="1"/>
    </xf>
    <xf numFmtId="0" fontId="14" fillId="2" borderId="0" xfId="0" applyFont="1" applyFill="1" applyAlignment="1">
      <alignment horizontal="center" vertical="center" wrapText="1"/>
    </xf>
    <xf numFmtId="0" fontId="13" fillId="2" borderId="0" xfId="0" applyFont="1" applyFill="1" applyAlignment="1">
      <alignment horizontal="center" vertical="center" wrapText="1"/>
    </xf>
    <xf numFmtId="0" fontId="12" fillId="0" borderId="0" xfId="0" applyFont="1" applyAlignment="1">
      <alignment horizontal="center" wrapText="1"/>
    </xf>
    <xf numFmtId="0" fontId="0" fillId="0" borderId="0" xfId="0" applyAlignment="1">
      <alignment horizont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10" fontId="9" fillId="2" borderId="9" xfId="0" applyNumberFormat="1" applyFont="1" applyFill="1" applyBorder="1" applyAlignment="1">
      <alignment horizontal="center" vertical="center" wrapText="1"/>
    </xf>
    <xf numFmtId="10" fontId="9" fillId="2" borderId="10" xfId="0" applyNumberFormat="1"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6" xfId="0" applyFont="1" applyFill="1" applyBorder="1" applyAlignment="1">
      <alignment horizontal="center" vertical="center" wrapText="1"/>
    </xf>
    <xf numFmtId="10" fontId="9" fillId="2" borderId="16" xfId="0" applyNumberFormat="1" applyFont="1" applyFill="1" applyBorder="1" applyAlignment="1">
      <alignment horizontal="center" vertical="center" wrapText="1"/>
    </xf>
    <xf numFmtId="0" fontId="20" fillId="2" borderId="16" xfId="0" applyFont="1" applyFill="1" applyBorder="1" applyAlignment="1">
      <alignment horizontal="center" vertical="center" wrapText="1"/>
    </xf>
  </cellXfs>
  <cellStyles count="25">
    <cellStyle name="Hipervínculo" xfId="6" builtinId="8"/>
    <cellStyle name="Millares" xfId="24" builtinId="3"/>
    <cellStyle name="Millares 2" xfId="10" xr:uid="{670F9159-FCBC-42A0-A3B7-C3F110C7E4FC}"/>
    <cellStyle name="Millares 2 2" xfId="13" xr:uid="{8266FC2B-F6F3-4DBF-895C-457C03A6EB32}"/>
    <cellStyle name="Millares 3" xfId="14" xr:uid="{0276C187-98F0-40F7-A63A-7AD87D3BC533}"/>
    <cellStyle name="Moneda" xfId="4" builtinId="4"/>
    <cellStyle name="Moneda [0] 2" xfId="2" xr:uid="{72125FE6-D2FB-47E9-9A0D-952CEFB9474C}"/>
    <cellStyle name="Moneda 2" xfId="8" xr:uid="{925AF30A-288F-479E-BE41-D74DAD4EEF2C}"/>
    <cellStyle name="Moneda 2 2" xfId="15" xr:uid="{C7D409FA-CE75-4143-A968-276988DAF128}"/>
    <cellStyle name="Moneda 3" xfId="3" xr:uid="{EE18F052-AE9A-40CF-A049-B18B39255A68}"/>
    <cellStyle name="Moneda 3 2" xfId="5" xr:uid="{5A422D53-C7C6-4F31-9CB2-209EF024E3D9}"/>
    <cellStyle name="Moneda 3 2 2" xfId="9" xr:uid="{F123ECB7-A313-4062-9635-3E7B47354EAF}"/>
    <cellStyle name="Moneda 3 2 2 2" xfId="16" xr:uid="{11BF1E76-8B91-4405-92CE-08A40238D9D9}"/>
    <cellStyle name="Moneda 3 2 3" xfId="17" xr:uid="{E985A3DC-96D6-470B-9D68-6F0E841990EB}"/>
    <cellStyle name="Moneda 3 3" xfId="7" xr:uid="{CC5015B6-C4F6-43B8-9A05-5116CB93819F}"/>
    <cellStyle name="Moneda 3 3 2" xfId="18" xr:uid="{0C111964-0AD9-4C6D-8B82-86BDEBDE4F3C}"/>
    <cellStyle name="Moneda 3 4" xfId="19" xr:uid="{BBFFA1BF-69E4-4147-9B54-629EF0601EA5}"/>
    <cellStyle name="Moneda 4" xfId="11" xr:uid="{180790AE-D332-4519-8505-2B987208F931}"/>
    <cellStyle name="Moneda 4 2" xfId="20" xr:uid="{CC128537-7350-4DF0-87B3-ED2A90CE4883}"/>
    <cellStyle name="Moneda 5" xfId="21" xr:uid="{3DB6A861-329C-4F46-B293-9FA388FE0E6F}"/>
    <cellStyle name="Moneda 6" xfId="22" xr:uid="{CBF1E1B6-E554-4B42-97C6-A29DEB996AE8}"/>
    <cellStyle name="Moneda 7" xfId="23" xr:uid="{168240C1-C2CA-4BFA-89CC-B6D8302E0384}"/>
    <cellStyle name="Normal" xfId="0" builtinId="0"/>
    <cellStyle name="Normal 6 2" xfId="1" xr:uid="{00000000-0005-0000-0000-000001000000}"/>
    <cellStyle name="Porcentaje" xfId="12" builtinId="5"/>
  </cellStyles>
  <dxfs count="0"/>
  <tableStyles count="0" defaultTableStyle="TableStyleMedium2" defaultPivotStyle="PivotStyleLight16"/>
  <colors>
    <mruColors>
      <color rgb="FFFFFF66"/>
      <color rgb="FFFF7171"/>
      <color rgb="FFFFFF99"/>
      <color rgb="FFFF4F4F"/>
      <color rgb="FFFF2F2F"/>
      <color rgb="FFFF3300"/>
      <color rgb="FFFF0000"/>
      <color rgb="FF000099"/>
      <color rgb="FF00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hyperlink" Target="https://aspa.mintic.gov.co/index.asp?vigencia=2023" TargetMode="External"/></Relationships>
</file>

<file path=xl/drawings/drawing1.xml><?xml version="1.0" encoding="utf-8"?>
<xdr:wsDr xmlns:xdr="http://schemas.openxmlformats.org/drawingml/2006/spreadsheetDrawing" xmlns:a="http://schemas.openxmlformats.org/drawingml/2006/main">
  <xdr:twoCellAnchor>
    <xdr:from>
      <xdr:col>0</xdr:col>
      <xdr:colOff>357207</xdr:colOff>
      <xdr:row>0</xdr:row>
      <xdr:rowOff>65974</xdr:rowOff>
    </xdr:from>
    <xdr:to>
      <xdr:col>4</xdr:col>
      <xdr:colOff>679758</xdr:colOff>
      <xdr:row>0</xdr:row>
      <xdr:rowOff>643247</xdr:rowOff>
    </xdr:to>
    <xdr:sp macro="" textlink="">
      <xdr:nvSpPr>
        <xdr:cNvPr id="2" name="Rectángulo redondeado 8">
          <a:extLst>
            <a:ext uri="{FF2B5EF4-FFF2-40B4-BE49-F238E27FC236}">
              <a16:creationId xmlns:a16="http://schemas.microsoft.com/office/drawing/2014/main" id="{9B45EA68-0A27-4223-9085-F657424C321A}"/>
            </a:ext>
          </a:extLst>
        </xdr:cNvPr>
        <xdr:cNvSpPr/>
      </xdr:nvSpPr>
      <xdr:spPr>
        <a:xfrm>
          <a:off x="357207" y="65974"/>
          <a:ext cx="12333344" cy="577273"/>
        </a:xfrm>
        <a:prstGeom prst="roundRect">
          <a:avLst/>
        </a:prstGeom>
        <a:ln>
          <a:solidFill>
            <a:srgbClr val="0070C0"/>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lang="es-CO" sz="1100"/>
        </a:p>
      </xdr:txBody>
    </xdr:sp>
    <xdr:clientData/>
  </xdr:twoCellAnchor>
  <xdr:oneCellAnchor>
    <xdr:from>
      <xdr:col>0</xdr:col>
      <xdr:colOff>294292</xdr:colOff>
      <xdr:row>0</xdr:row>
      <xdr:rowOff>73802</xdr:rowOff>
    </xdr:from>
    <xdr:ext cx="11811000" cy="515017"/>
    <xdr:sp macro="" textlink="">
      <xdr:nvSpPr>
        <xdr:cNvPr id="3" name="1 Rectángulo">
          <a:extLst>
            <a:ext uri="{FF2B5EF4-FFF2-40B4-BE49-F238E27FC236}">
              <a16:creationId xmlns:a16="http://schemas.microsoft.com/office/drawing/2014/main" id="{B049F362-09E7-43E7-AA64-D16B7ED1772C}"/>
            </a:ext>
          </a:extLst>
        </xdr:cNvPr>
        <xdr:cNvSpPr/>
      </xdr:nvSpPr>
      <xdr:spPr>
        <a:xfrm>
          <a:off x="294292" y="73802"/>
          <a:ext cx="11811000" cy="515017"/>
        </a:xfrm>
        <a:prstGeom prst="rect">
          <a:avLst/>
        </a:prstGeom>
        <a:noFill/>
      </xdr:spPr>
      <xdr:txBody>
        <a:bodyPr wrap="square" lIns="91440" tIns="45720" rIns="91440" bIns="45720">
          <a:noAutofit/>
        </a:bodyPr>
        <a:lstStyle/>
        <a:p>
          <a:pPr algn="ctr"/>
          <a:r>
            <a:rPr lang="es-ES" sz="3200" b="1" baseline="0">
              <a:solidFill>
                <a:schemeClr val="bg2">
                  <a:lumMod val="50000"/>
                </a:schemeClr>
              </a:solidFill>
              <a:latin typeface="+mn-lt"/>
              <a:ea typeface="+mn-ea"/>
              <a:cs typeface="+mn-cs"/>
            </a:rPr>
            <a:t>PLAN DE ACCIÓN 2026 - SEGUNDO TRIMESTRE</a:t>
          </a:r>
        </a:p>
      </xdr:txBody>
    </xdr:sp>
    <xdr:clientData/>
  </xdr:oneCellAnchor>
  <xdr:oneCellAnchor>
    <xdr:from>
      <xdr:col>0</xdr:col>
      <xdr:colOff>199107</xdr:colOff>
      <xdr:row>0</xdr:row>
      <xdr:rowOff>733634</xdr:rowOff>
    </xdr:from>
    <xdr:ext cx="12895831" cy="5571009"/>
    <xdr:sp macro="" textlink="">
      <xdr:nvSpPr>
        <xdr:cNvPr id="11" name="TextBox 2">
          <a:extLst>
            <a:ext uri="{FF2B5EF4-FFF2-40B4-BE49-F238E27FC236}">
              <a16:creationId xmlns:a16="http://schemas.microsoft.com/office/drawing/2014/main" id="{991785D6-FFE7-4363-B8C0-E981AC9704A2}"/>
            </a:ext>
          </a:extLst>
        </xdr:cNvPr>
        <xdr:cNvSpPr txBox="1">
          <a:spLocks noChangeArrowheads="1"/>
        </xdr:cNvSpPr>
      </xdr:nvSpPr>
      <xdr:spPr bwMode="auto">
        <a:xfrm>
          <a:off x="199107" y="733634"/>
          <a:ext cx="12895831" cy="5571009"/>
        </a:xfrm>
        <a:prstGeom prst="rect">
          <a:avLst/>
        </a:prstGeom>
        <a:solidFill>
          <a:srgbClr val="FFFFFF"/>
        </a:solidFill>
        <a:ln w="9525">
          <a:noFill/>
          <a:miter lim="800000"/>
          <a:headEnd/>
          <a:tailEnd/>
        </a:ln>
      </xdr:spPr>
      <xdr:txBody>
        <a:bodyPr vertOverflow="clip" wrap="square" lIns="91440" tIns="45720" rIns="91440" bIns="45720" anchor="ctr" upright="1"/>
        <a:lstStyle/>
        <a:p>
          <a:pPr marL="0" indent="0"/>
          <a:r>
            <a:rPr lang="es-CO"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La formulación del Plan de Acción del Ministerio / Fondo Único de Tecnologías de Información y Comunicaciones, es un proceso de planeación participativa, orientado al cumplimiento de las iniciativas alineadas con el Plan Estratégico Sectorial e Institucional y en concordancia con las políticas del Gobierno Nacional.</a:t>
          </a:r>
        </a:p>
        <a:p>
          <a:pPr marL="0" indent="0"/>
          <a:r>
            <a:rPr lang="es-CO"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La Ley 152 de 1994, la Ley 1474 de 2011 y el Decreto 1083 de 2015 determinan las directrices en materia de planeación de actividades, ejecución y resultados de gestión, la publicación del plan de acción en la pagina web de la entidad (Artículo 74), y la integración de los sistemas de gestión.  Para cumplir con tales disposiciones, el Ministerio / Fondo Único de Tecnologías de la Información y las Comunicaciones pone a disposición de sus grupos de interés este documento como guía para conocer el Plan de Acción</a:t>
          </a:r>
          <a:r>
            <a:rPr lang="es-CO" sz="11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del segundo trimestre del </a:t>
          </a:r>
          <a:r>
            <a:rPr lang="es-CO"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2026 a nivel de iniciativas, proyectos e indicadores, que corresponden al Plan Estratégico 2022-2026 en dicha vigencia. </a:t>
          </a:r>
        </a:p>
        <a:p>
          <a:pPr marL="0" indent="0"/>
          <a:endParaRPr lang="es-CO"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indent="0"/>
          <a:r>
            <a:rPr lang="es-CO"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Este plan se define formalmente a partir del Plan Estratégico y el Plan Nacional de Desarrollo "Colombia potencia mundial de la vida".</a:t>
          </a:r>
        </a:p>
        <a:p>
          <a:pPr marL="0" indent="0"/>
          <a:endParaRPr lang="es-CO"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CO"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De acuerdo con el Decreto 1299 de 2018 por el cual se incluye la política de Mejora Normativa dentro del MIPG y  Decreto 1499 de 2017  que en su capítulo 2  relaciona lo siguiente "Políticas de Gestión y desempeño institucional  Artículo 2.2.22.2.1 Políticas de Gestión y Desempeño Institucional. Las políticas de Desarrollo Administrativo de que trata la Ley 489 de 1998, formuladas por el Departamento Administrativo de 1;3 Función Pública y los demás líderes, se denominarán políticas de Gestión y Desempeño Institucional y comprenderán, entre otras, las siguientes: </a:t>
          </a:r>
        </a:p>
        <a:p>
          <a:pPr marL="0" marR="0" indent="0" defTabSz="914400" eaLnBrk="1" fontAlgn="auto" latinLnBrk="0" hangingPunct="1">
            <a:lnSpc>
              <a:spcPct val="100000"/>
            </a:lnSpc>
            <a:spcBef>
              <a:spcPts val="0"/>
            </a:spcBef>
            <a:spcAft>
              <a:spcPts val="0"/>
            </a:spcAft>
            <a:buClrTx/>
            <a:buSzTx/>
            <a:buFontTx/>
            <a:buNone/>
            <a:tabLst/>
            <a:defRPr/>
          </a:pPr>
          <a:endParaRPr lang="es-CO"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 Planeación Institucional </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2. Gestión presupuestal y eficiencia del gasto público</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3. Compras y Contratación Pública </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4. Talento humano </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5. Integridad </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6. Transparencia, acceso a la información pública y lucha contra la corrupción </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7. Fortalecimiento organizacional y simplificación de procesos </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8. Servicio al ciudadano </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9. Participación ciudadana en la gestión pública </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10. Racionalización de trámites </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11.Gobierno digital </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12. Seguridad digital </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13.Defensa jurídica </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14. Mejora normativa</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15.Gestión del conocimiento y la innovación </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16.Gestión documental </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17.Gestión de la información estadística </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18. Seguimiento y evaluación del desempeño institucional </a:t>
          </a:r>
        </a:p>
        <a:p>
          <a:pPr marL="0" indent="0"/>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19. Control interno</a:t>
          </a:r>
        </a:p>
      </xdr:txBody>
    </xdr:sp>
    <xdr:clientData/>
  </xdr:oneCellAnchor>
  <xdr:twoCellAnchor editAs="oneCell">
    <xdr:from>
      <xdr:col>0</xdr:col>
      <xdr:colOff>0</xdr:colOff>
      <xdr:row>104</xdr:row>
      <xdr:rowOff>0</xdr:rowOff>
    </xdr:from>
    <xdr:to>
      <xdr:col>0</xdr:col>
      <xdr:colOff>304800</xdr:colOff>
      <xdr:row>104</xdr:row>
      <xdr:rowOff>294218</xdr:rowOff>
    </xdr:to>
    <xdr:sp macro="" textlink="">
      <xdr:nvSpPr>
        <xdr:cNvPr id="5" name="AutoShape 4" descr="Resultado de imagen para todos por un nuevo pais logo">
          <a:extLst>
            <a:ext uri="{FF2B5EF4-FFF2-40B4-BE49-F238E27FC236}">
              <a16:creationId xmlns:a16="http://schemas.microsoft.com/office/drawing/2014/main" id="{F067C7E9-DE49-4293-B222-B630A7369377}"/>
            </a:ext>
          </a:extLst>
        </xdr:cNvPr>
        <xdr:cNvSpPr>
          <a:spLocks noChangeAspect="1" noChangeArrowheads="1"/>
        </xdr:cNvSpPr>
      </xdr:nvSpPr>
      <xdr:spPr bwMode="auto">
        <a:xfrm>
          <a:off x="0" y="3304222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13607</xdr:colOff>
      <xdr:row>68</xdr:row>
      <xdr:rowOff>21029</xdr:rowOff>
    </xdr:from>
    <xdr:to>
      <xdr:col>4</xdr:col>
      <xdr:colOff>728382</xdr:colOff>
      <xdr:row>69</xdr:row>
      <xdr:rowOff>275029</xdr:rowOff>
    </xdr:to>
    <xdr:sp macro="" textlink="">
      <xdr:nvSpPr>
        <xdr:cNvPr id="6" name="9 CuadroTexto">
          <a:extLst>
            <a:ext uri="{FF2B5EF4-FFF2-40B4-BE49-F238E27FC236}">
              <a16:creationId xmlns:a16="http://schemas.microsoft.com/office/drawing/2014/main" id="{7CD039FE-042D-4756-80ED-F848C2C93058}"/>
            </a:ext>
          </a:extLst>
        </xdr:cNvPr>
        <xdr:cNvSpPr txBox="1"/>
      </xdr:nvSpPr>
      <xdr:spPr>
        <a:xfrm>
          <a:off x="13607" y="25439488"/>
          <a:ext cx="12178002" cy="575192"/>
        </a:xfrm>
        <a:prstGeom prst="rect">
          <a:avLst/>
        </a:prstGeom>
        <a:solidFill>
          <a:schemeClr val="accent1">
            <a:lumMod val="60000"/>
            <a:lumOff val="40000"/>
          </a:schemeClr>
        </a:solidFill>
        <a:ln/>
      </xdr:spPr>
      <xdr:style>
        <a:lnRef idx="0">
          <a:schemeClr val="accent2"/>
        </a:lnRef>
        <a:fillRef idx="3">
          <a:schemeClr val="accent2"/>
        </a:fillRef>
        <a:effectRef idx="3">
          <a:schemeClr val="accent2"/>
        </a:effectRef>
        <a:fontRef idx="minor">
          <a:schemeClr val="lt1"/>
        </a:fontRef>
      </xdr:style>
      <xdr:txBody>
        <a:bodyPr vertOverflow="clip" horzOverflow="clip" wrap="square" rtlCol="0" anchor="ctr"/>
        <a:lstStyle/>
        <a:p>
          <a:pPr algn="ctr"/>
          <a:r>
            <a:rPr lang="es-ES" sz="1800" b="1" baseline="0">
              <a:solidFill>
                <a:schemeClr val="bg2">
                  <a:lumMod val="50000"/>
                </a:schemeClr>
              </a:solidFill>
              <a:latin typeface="+mn-lt"/>
              <a:ea typeface="+mn-ea"/>
              <a:cs typeface="+mn-cs"/>
            </a:rPr>
            <a:t>Implementación Decreto 612 de 2018 en el Plan de Acción 2026</a:t>
          </a:r>
        </a:p>
      </xdr:txBody>
    </xdr:sp>
    <xdr:clientData/>
  </xdr:twoCellAnchor>
  <xdr:twoCellAnchor>
    <xdr:from>
      <xdr:col>0</xdr:col>
      <xdr:colOff>9072</xdr:colOff>
      <xdr:row>47</xdr:row>
      <xdr:rowOff>21029</xdr:rowOff>
    </xdr:from>
    <xdr:to>
      <xdr:col>5</xdr:col>
      <xdr:colOff>0</xdr:colOff>
      <xdr:row>48</xdr:row>
      <xdr:rowOff>21029</xdr:rowOff>
    </xdr:to>
    <xdr:sp macro="" textlink="">
      <xdr:nvSpPr>
        <xdr:cNvPr id="8" name="9 CuadroTexto">
          <a:extLst>
            <a:ext uri="{FF2B5EF4-FFF2-40B4-BE49-F238E27FC236}">
              <a16:creationId xmlns:a16="http://schemas.microsoft.com/office/drawing/2014/main" id="{C1738AE1-34FA-4A03-B415-8B3CBF95299F}"/>
            </a:ext>
          </a:extLst>
        </xdr:cNvPr>
        <xdr:cNvSpPr txBox="1"/>
      </xdr:nvSpPr>
      <xdr:spPr>
        <a:xfrm>
          <a:off x="9072" y="12022529"/>
          <a:ext cx="12210142" cy="367393"/>
        </a:xfrm>
        <a:prstGeom prst="rect">
          <a:avLst/>
        </a:prstGeom>
        <a:solidFill>
          <a:schemeClr val="accent1">
            <a:lumMod val="60000"/>
            <a:lumOff val="40000"/>
          </a:schemeClr>
        </a:solidFill>
        <a:ln/>
      </xdr:spPr>
      <xdr:style>
        <a:lnRef idx="0">
          <a:schemeClr val="accent2"/>
        </a:lnRef>
        <a:fillRef idx="3">
          <a:schemeClr val="accent2"/>
        </a:fillRef>
        <a:effectRef idx="3">
          <a:schemeClr val="accent2"/>
        </a:effectRef>
        <a:fontRef idx="minor">
          <a:schemeClr val="lt1"/>
        </a:fontRef>
      </xdr:style>
      <xdr:txBody>
        <a:bodyPr vertOverflow="clip" horzOverflow="clip" wrap="square" rtlCol="0" anchor="ctr"/>
        <a:lstStyle/>
        <a:p>
          <a:pPr algn="ctr"/>
          <a:r>
            <a:rPr lang="es-ES" sz="1800" b="1" baseline="0">
              <a:solidFill>
                <a:schemeClr val="bg2">
                  <a:lumMod val="50000"/>
                </a:schemeClr>
              </a:solidFill>
              <a:latin typeface="+mn-lt"/>
              <a:ea typeface="+mn-ea"/>
              <a:cs typeface="+mn-cs"/>
            </a:rPr>
            <a:t>Plan Nacional de Desarrollo 2022-2026 "Colombia Potencia mundial de la vida"</a:t>
          </a:r>
        </a:p>
      </xdr:txBody>
    </xdr:sp>
    <xdr:clientData/>
  </xdr:twoCellAnchor>
  <xdr:twoCellAnchor>
    <xdr:from>
      <xdr:col>0</xdr:col>
      <xdr:colOff>0</xdr:colOff>
      <xdr:row>85</xdr:row>
      <xdr:rowOff>161109</xdr:rowOff>
    </xdr:from>
    <xdr:to>
      <xdr:col>5</xdr:col>
      <xdr:colOff>0</xdr:colOff>
      <xdr:row>87</xdr:row>
      <xdr:rowOff>136072</xdr:rowOff>
    </xdr:to>
    <xdr:sp macro="" textlink="">
      <xdr:nvSpPr>
        <xdr:cNvPr id="9" name="9 CuadroTexto">
          <a:extLst>
            <a:ext uri="{FF2B5EF4-FFF2-40B4-BE49-F238E27FC236}">
              <a16:creationId xmlns:a16="http://schemas.microsoft.com/office/drawing/2014/main" id="{336E8569-7B66-48E3-B272-B99233B8F263}"/>
            </a:ext>
          </a:extLst>
        </xdr:cNvPr>
        <xdr:cNvSpPr txBox="1"/>
      </xdr:nvSpPr>
      <xdr:spPr>
        <a:xfrm>
          <a:off x="0" y="31430323"/>
          <a:ext cx="12192000" cy="655320"/>
        </a:xfrm>
        <a:prstGeom prst="rect">
          <a:avLst/>
        </a:prstGeom>
        <a:solidFill>
          <a:schemeClr val="accent1">
            <a:lumMod val="60000"/>
            <a:lumOff val="40000"/>
          </a:schemeClr>
        </a:solidFill>
        <a:ln/>
      </xdr:spPr>
      <xdr:style>
        <a:lnRef idx="0">
          <a:schemeClr val="accent2"/>
        </a:lnRef>
        <a:fillRef idx="3">
          <a:schemeClr val="accent2"/>
        </a:fillRef>
        <a:effectRef idx="3">
          <a:schemeClr val="accent2"/>
        </a:effectRef>
        <a:fontRef idx="minor">
          <a:schemeClr val="lt1"/>
        </a:fontRef>
      </xdr:style>
      <xdr:txBody>
        <a:bodyPr vertOverflow="clip" horzOverflow="clip" wrap="square" rtlCol="0" anchor="ctr"/>
        <a:lstStyle/>
        <a:p>
          <a:pPr algn="ctr"/>
          <a:r>
            <a:rPr lang="es-ES" sz="1800" b="1" baseline="0">
              <a:solidFill>
                <a:schemeClr val="bg2">
                  <a:lumMod val="50000"/>
                </a:schemeClr>
              </a:solidFill>
              <a:latin typeface="+mn-lt"/>
              <a:ea typeface="+mn-ea"/>
              <a:cs typeface="+mn-cs"/>
            </a:rPr>
            <a:t>Programa de Transparencia y Ética</a:t>
          </a:r>
        </a:p>
      </xdr:txBody>
    </xdr:sp>
    <xdr:clientData/>
  </xdr:twoCellAnchor>
  <xdr:twoCellAnchor>
    <xdr:from>
      <xdr:col>0</xdr:col>
      <xdr:colOff>9072</xdr:colOff>
      <xdr:row>58</xdr:row>
      <xdr:rowOff>13607</xdr:rowOff>
    </xdr:from>
    <xdr:to>
      <xdr:col>5</xdr:col>
      <xdr:colOff>0</xdr:colOff>
      <xdr:row>59</xdr:row>
      <xdr:rowOff>13607</xdr:rowOff>
    </xdr:to>
    <xdr:sp macro="" textlink="">
      <xdr:nvSpPr>
        <xdr:cNvPr id="20" name="9 CuadroTexto">
          <a:extLst>
            <a:ext uri="{FF2B5EF4-FFF2-40B4-BE49-F238E27FC236}">
              <a16:creationId xmlns:a16="http://schemas.microsoft.com/office/drawing/2014/main" id="{7CD8893A-2E9A-4EF2-87E2-7C17BA4BE0D9}"/>
            </a:ext>
          </a:extLst>
        </xdr:cNvPr>
        <xdr:cNvSpPr txBox="1"/>
      </xdr:nvSpPr>
      <xdr:spPr>
        <a:xfrm>
          <a:off x="9072" y="17417143"/>
          <a:ext cx="12182928" cy="503464"/>
        </a:xfrm>
        <a:prstGeom prst="rect">
          <a:avLst/>
        </a:prstGeom>
        <a:solidFill>
          <a:schemeClr val="accent1">
            <a:lumMod val="60000"/>
            <a:lumOff val="4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rtlCol="0" anchor="t"/>
        <a:lstStyle/>
        <a:p>
          <a:pPr algn="ctr"/>
          <a:r>
            <a:rPr lang="es-ES" sz="1800" b="1" baseline="0">
              <a:solidFill>
                <a:schemeClr val="bg2">
                  <a:lumMod val="50000"/>
                </a:schemeClr>
              </a:solidFill>
              <a:latin typeface="+mn-lt"/>
              <a:ea typeface="+mn-ea"/>
              <a:cs typeface="+mn-cs"/>
            </a:rPr>
            <a:t>Plan Estratégico "Conectividad y Tecnología para cambiar la vida"</a:t>
          </a:r>
        </a:p>
      </xdr:txBody>
    </xdr:sp>
    <xdr:clientData/>
  </xdr:twoCellAnchor>
  <xdr:twoCellAnchor>
    <xdr:from>
      <xdr:col>0</xdr:col>
      <xdr:colOff>0</xdr:colOff>
      <xdr:row>88</xdr:row>
      <xdr:rowOff>37847</xdr:rowOff>
    </xdr:from>
    <xdr:to>
      <xdr:col>4</xdr:col>
      <xdr:colOff>700975</xdr:colOff>
      <xdr:row>102</xdr:row>
      <xdr:rowOff>1</xdr:rowOff>
    </xdr:to>
    <xdr:sp macro="" textlink="">
      <xdr:nvSpPr>
        <xdr:cNvPr id="460" name="TextBox 2">
          <a:extLst>
            <a:ext uri="{FF2B5EF4-FFF2-40B4-BE49-F238E27FC236}">
              <a16:creationId xmlns:a16="http://schemas.microsoft.com/office/drawing/2014/main" id="{E80D0D7D-A5D5-4196-BD31-69DDC22B1F82}"/>
            </a:ext>
          </a:extLst>
        </xdr:cNvPr>
        <xdr:cNvSpPr txBox="1">
          <a:spLocks noChangeArrowheads="1"/>
        </xdr:cNvSpPr>
      </xdr:nvSpPr>
      <xdr:spPr bwMode="auto">
        <a:xfrm>
          <a:off x="0" y="31293042"/>
          <a:ext cx="12716494" cy="2502154"/>
        </a:xfrm>
        <a:prstGeom prst="rect">
          <a:avLst/>
        </a:prstGeom>
        <a:solidFill>
          <a:srgbClr val="FFFFFF"/>
        </a:solidFill>
        <a:ln w="9525">
          <a:noFill/>
          <a:miter lim="800000"/>
          <a:headEnd/>
          <a:tailEnd/>
        </a:ln>
      </xdr:spPr>
      <xdr:txBody>
        <a:bodyPr wrap="square" lIns="91440" tIns="45720" rIns="91440" bIns="45720" anchor="ctr" upright="1"/>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just" defTabSz="914400" rtl="0" eaLnBrk="1" latinLnBrk="0" hangingPunct="1"/>
          <a:r>
            <a:rPr lang="es-CO" sz="1050" b="0" kern="1200">
              <a:solidFill>
                <a:schemeClr val="bg2">
                  <a:lumMod val="50000"/>
                </a:schemeClr>
              </a:solidFill>
              <a:effectLst/>
              <a:latin typeface="Arial" panose="020B0604020202020204" pitchFamily="34" charset="0"/>
              <a:ea typeface="+mn-ea"/>
              <a:cs typeface="Arial" panose="020B0604020202020204" pitchFamily="34" charset="0"/>
            </a:rPr>
            <a:t>El programa de Transparencia y Ética tiene como fin promover la cultura de la legalidad e identificar, medir, controlar y monitorear constantemente el riesgo de corrupción en el desarrollo de su misionalidad. </a:t>
          </a:r>
        </a:p>
        <a:p>
          <a:pPr marL="0" indent="0" algn="just" defTabSz="914400" rtl="0" eaLnBrk="1" latinLnBrk="0" hangingPunct="1"/>
          <a:endParaRPr lang="es-CO" sz="1050" b="0" kern="1200">
            <a:solidFill>
              <a:schemeClr val="bg2">
                <a:lumMod val="50000"/>
              </a:schemeClr>
            </a:solidFill>
            <a:effectLst/>
            <a:latin typeface="Arial" panose="020B0604020202020204" pitchFamily="34" charset="0"/>
            <a:ea typeface="+mn-ea"/>
            <a:cs typeface="Arial" panose="020B0604020202020204" pitchFamily="34" charset="0"/>
          </a:endParaRPr>
        </a:p>
        <a:p>
          <a:pPr marL="0" indent="0" algn="just" defTabSz="914400" rtl="0" eaLnBrk="1" latinLnBrk="0" hangingPunct="1"/>
          <a:r>
            <a:rPr lang="es-CO" sz="1050" b="0" kern="1200">
              <a:solidFill>
                <a:schemeClr val="bg2">
                  <a:lumMod val="50000"/>
                </a:schemeClr>
              </a:solidFill>
              <a:effectLst/>
              <a:latin typeface="Arial" panose="020B0604020202020204" pitchFamily="34" charset="0"/>
              <a:ea typeface="+mn-ea"/>
              <a:cs typeface="Arial" panose="020B0604020202020204" pitchFamily="34" charset="0"/>
            </a:rPr>
            <a:t>Este programa contemplará, entre otras cosas :</a:t>
          </a:r>
        </a:p>
        <a:p>
          <a:pPr marL="0" indent="0" algn="just" defTabSz="914400" rtl="0" eaLnBrk="1" latinLnBrk="0" hangingPunct="1"/>
          <a:endParaRPr lang="es-CO" sz="1050" b="0" kern="1200">
            <a:solidFill>
              <a:schemeClr val="bg2">
                <a:lumMod val="50000"/>
              </a:schemeClr>
            </a:solidFill>
            <a:effectLst/>
            <a:latin typeface="Arial" panose="020B0604020202020204" pitchFamily="34" charset="0"/>
            <a:ea typeface="+mn-ea"/>
            <a:cs typeface="Arial" panose="020B0604020202020204" pitchFamily="34" charset="0"/>
          </a:endParaRPr>
        </a:p>
        <a:p>
          <a:pPr marL="0" indent="0" algn="just" defTabSz="914400" rtl="0" eaLnBrk="1" latinLnBrk="0" hangingPunct="1"/>
          <a:r>
            <a:rPr lang="es-CO" sz="1050" b="0" kern="1200">
              <a:solidFill>
                <a:schemeClr val="bg2">
                  <a:lumMod val="50000"/>
                </a:schemeClr>
              </a:solidFill>
              <a:effectLst/>
              <a:latin typeface="Arial" panose="020B0604020202020204" pitchFamily="34" charset="0"/>
              <a:ea typeface="+mn-ea"/>
              <a:cs typeface="Arial" panose="020B0604020202020204" pitchFamily="34" charset="0"/>
            </a:rPr>
            <a:t>A.  Medidas de debida diligencia en las entidades del sector público, </a:t>
          </a:r>
        </a:p>
        <a:p>
          <a:pPr marL="0" indent="0" algn="just" defTabSz="914400" rtl="0" eaLnBrk="1" latinLnBrk="0" hangingPunct="1"/>
          <a:r>
            <a:rPr lang="es-CO" sz="1050" b="0" kern="1200">
              <a:solidFill>
                <a:schemeClr val="bg2">
                  <a:lumMod val="50000"/>
                </a:schemeClr>
              </a:solidFill>
              <a:effectLst/>
              <a:latin typeface="Arial" panose="020B0604020202020204" pitchFamily="34" charset="0"/>
              <a:ea typeface="+mn-ea"/>
              <a:cs typeface="Arial" panose="020B0604020202020204" pitchFamily="34" charset="0"/>
            </a:rPr>
            <a:t>B.  Prevención, gestión y administración de riesgos de lavado de activos, financiación del terrorismo y proliferación de armas y riesgos de corrupción, incluidos los reportes de operaciones sospechosas a la UIAF, consultas en las listas restrictivas y otras medidas específicas que defina el Gobierno Nacional dentro del año siguiente a la expedición de esta norma; </a:t>
          </a:r>
        </a:p>
        <a:p>
          <a:pPr marL="0" indent="0" algn="just" defTabSz="914400" rtl="0" eaLnBrk="1" latinLnBrk="0" hangingPunct="1"/>
          <a:r>
            <a:rPr lang="es-CO" sz="1050" b="0" kern="1200">
              <a:solidFill>
                <a:schemeClr val="bg2">
                  <a:lumMod val="50000"/>
                </a:schemeClr>
              </a:solidFill>
              <a:effectLst/>
              <a:latin typeface="Arial" panose="020B0604020202020204" pitchFamily="34" charset="0"/>
              <a:ea typeface="+mn-ea"/>
              <a:cs typeface="Arial" panose="020B0604020202020204" pitchFamily="34" charset="0"/>
            </a:rPr>
            <a:t>C. Redes interinstitucionales para el fortalecimiento de prevención de actos de corrupción, transparencia y legalidad; </a:t>
          </a:r>
        </a:p>
        <a:p>
          <a:pPr marL="0" indent="0" algn="just" defTabSz="914400" rtl="0" eaLnBrk="1" latinLnBrk="0" hangingPunct="1"/>
          <a:r>
            <a:rPr lang="es-CO" sz="1050" b="0" kern="1200">
              <a:solidFill>
                <a:schemeClr val="bg2">
                  <a:lumMod val="50000"/>
                </a:schemeClr>
              </a:solidFill>
              <a:effectLst/>
              <a:latin typeface="Arial" panose="020B0604020202020204" pitchFamily="34" charset="0"/>
              <a:ea typeface="+mn-ea"/>
              <a:cs typeface="Arial" panose="020B0604020202020204" pitchFamily="34" charset="0"/>
            </a:rPr>
            <a:t>D. Canales de denuncia conforme lo establecido en el Artículo 76 de la Ley 1474 de 2011; </a:t>
          </a:r>
        </a:p>
        <a:p>
          <a:pPr marL="0" indent="0" algn="just" defTabSz="914400" rtl="0" eaLnBrk="1" latinLnBrk="0" hangingPunct="1"/>
          <a:r>
            <a:rPr lang="es-CO" sz="1050" b="0" kern="1200">
              <a:solidFill>
                <a:schemeClr val="bg2">
                  <a:lumMod val="50000"/>
                </a:schemeClr>
              </a:solidFill>
              <a:effectLst/>
              <a:latin typeface="Arial" panose="020B0604020202020204" pitchFamily="34" charset="0"/>
              <a:ea typeface="+mn-ea"/>
              <a:cs typeface="Arial" panose="020B0604020202020204" pitchFamily="34" charset="0"/>
            </a:rPr>
            <a:t>E.  Estrategias de transparencia, Estado abierto, acceso a la información publica y cultura de legalidad; </a:t>
          </a:r>
        </a:p>
        <a:p>
          <a:pPr marL="0" indent="0" algn="just" defTabSz="914400" rtl="0" eaLnBrk="1" latinLnBrk="0" hangingPunct="1"/>
          <a:r>
            <a:rPr lang="es-CO" sz="1050" b="0" kern="1200">
              <a:solidFill>
                <a:schemeClr val="bg2">
                  <a:lumMod val="50000"/>
                </a:schemeClr>
              </a:solidFill>
              <a:effectLst/>
              <a:latin typeface="Arial" panose="020B0604020202020204" pitchFamily="34" charset="0"/>
              <a:ea typeface="+mn-ea"/>
              <a:cs typeface="Arial" panose="020B0604020202020204" pitchFamily="34" charset="0"/>
            </a:rPr>
            <a:t>F.Todas aquellas iniciativas adicionales que la Entidad considere necesario incluir para prevenir y combatir la corrupción.     </a:t>
          </a:r>
        </a:p>
        <a:p>
          <a:pPr marL="0" indent="0" algn="just" defTabSz="914400" rtl="0" eaLnBrk="1" latinLnBrk="0" hangingPunct="1"/>
          <a:endParaRPr lang="es-CO" sz="1050" b="0" kern="1200">
            <a:solidFill>
              <a:schemeClr val="bg2">
                <a:lumMod val="50000"/>
              </a:schemeClr>
            </a:solidFill>
            <a:effectLst/>
            <a:latin typeface="Arial" panose="020B0604020202020204" pitchFamily="34" charset="0"/>
            <a:ea typeface="+mn-ea"/>
            <a:cs typeface="Arial" panose="020B0604020202020204" pitchFamily="34" charset="0"/>
          </a:endParaRPr>
        </a:p>
        <a:p>
          <a:pPr marL="0" indent="0" algn="just" defTabSz="914400" rtl="0" eaLnBrk="1" latinLnBrk="0" hangingPunct="1"/>
          <a:r>
            <a:rPr lang="es-CO" sz="1050" b="0" kern="1200">
              <a:solidFill>
                <a:schemeClr val="bg2">
                  <a:lumMod val="50000"/>
                </a:schemeClr>
              </a:solidFill>
              <a:effectLst/>
              <a:latin typeface="Arial" panose="020B0604020202020204" pitchFamily="34" charset="0"/>
              <a:ea typeface="+mn-ea"/>
              <a:cs typeface="Arial" panose="020B0604020202020204" pitchFamily="34" charset="0"/>
            </a:rPr>
            <a:t>Nota:    Este programa de transparencia y ética remplaza el Plan Anticorrupción y de Atención al Ciudadano  de acuerdo a lo establecido en el artículo 31 de la ley 2195 del 2022.                </a:t>
          </a:r>
        </a:p>
      </xdr:txBody>
    </xdr:sp>
    <xdr:clientData/>
  </xdr:twoCellAnchor>
  <xdr:oneCellAnchor>
    <xdr:from>
      <xdr:col>0</xdr:col>
      <xdr:colOff>0</xdr:colOff>
      <xdr:row>108</xdr:row>
      <xdr:rowOff>0</xdr:rowOff>
    </xdr:from>
    <xdr:ext cx="304800" cy="185553"/>
    <xdr:sp macro="" textlink="">
      <xdr:nvSpPr>
        <xdr:cNvPr id="506" name="AutoShape 4" descr="Resultado de imagen para todos por un nuevo pais logo">
          <a:extLst>
            <a:ext uri="{FF2B5EF4-FFF2-40B4-BE49-F238E27FC236}">
              <a16:creationId xmlns:a16="http://schemas.microsoft.com/office/drawing/2014/main" id="{B203CA39-B705-467E-8B90-6A0BD93D7D39}"/>
            </a:ext>
          </a:extLst>
        </xdr:cNvPr>
        <xdr:cNvSpPr>
          <a:spLocks noChangeAspect="1" noChangeArrowheads="1"/>
        </xdr:cNvSpPr>
      </xdr:nvSpPr>
      <xdr:spPr bwMode="auto">
        <a:xfrm>
          <a:off x="0" y="73818750"/>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0</xdr:col>
      <xdr:colOff>0</xdr:colOff>
      <xdr:row>101</xdr:row>
      <xdr:rowOff>168754</xdr:rowOff>
    </xdr:from>
    <xdr:to>
      <xdr:col>4</xdr:col>
      <xdr:colOff>711785</xdr:colOff>
      <xdr:row>104</xdr:row>
      <xdr:rowOff>210436</xdr:rowOff>
    </xdr:to>
    <xdr:sp macro="" textlink="">
      <xdr:nvSpPr>
        <xdr:cNvPr id="589" name="9 CuadroTexto">
          <a:extLst>
            <a:ext uri="{FF2B5EF4-FFF2-40B4-BE49-F238E27FC236}">
              <a16:creationId xmlns:a16="http://schemas.microsoft.com/office/drawing/2014/main" id="{C6E5E8E3-4575-4861-923B-D453521A794C}"/>
            </a:ext>
          </a:extLst>
        </xdr:cNvPr>
        <xdr:cNvSpPr txBox="1"/>
      </xdr:nvSpPr>
      <xdr:spPr>
        <a:xfrm>
          <a:off x="0" y="35599539"/>
          <a:ext cx="12175012" cy="573310"/>
        </a:xfrm>
        <a:prstGeom prst="rect">
          <a:avLst/>
        </a:prstGeom>
        <a:solidFill>
          <a:schemeClr val="accent1">
            <a:lumMod val="60000"/>
            <a:lumOff val="40000"/>
          </a:schemeClr>
        </a:solidFill>
        <a:ln/>
      </xdr:spPr>
      <xdr:style>
        <a:lnRef idx="0">
          <a:schemeClr val="accent2"/>
        </a:lnRef>
        <a:fillRef idx="3">
          <a:schemeClr val="accent2"/>
        </a:fillRef>
        <a:effectRef idx="3">
          <a:schemeClr val="accent2"/>
        </a:effectRef>
        <a:fontRef idx="minor">
          <a:schemeClr val="lt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1800" b="1" baseline="0">
              <a:solidFill>
                <a:schemeClr val="bg2">
                  <a:lumMod val="50000"/>
                </a:schemeClr>
              </a:solidFill>
              <a:latin typeface="+mn-lt"/>
              <a:ea typeface="+mn-ea"/>
              <a:cs typeface="+mn-cs"/>
            </a:rPr>
            <a:t>Artículo 147 de la Ley 955 de 2019</a:t>
          </a:r>
          <a:endParaRPr lang="es-419" sz="1800" b="1" baseline="0">
            <a:solidFill>
              <a:schemeClr val="bg2">
                <a:lumMod val="50000"/>
              </a:schemeClr>
            </a:solidFill>
            <a:latin typeface="+mn-lt"/>
            <a:ea typeface="+mn-ea"/>
            <a:cs typeface="+mn-cs"/>
          </a:endParaRPr>
        </a:p>
        <a:p>
          <a:pPr algn="ctr"/>
          <a:endParaRPr lang="es-ES" sz="1800" b="0" i="0" u="none" strike="noStrike" baseline="0">
            <a:solidFill>
              <a:schemeClr val="bg1"/>
            </a:solidFill>
            <a:effectLst/>
            <a:latin typeface="+mn-lt"/>
            <a:ea typeface="+mn-ea"/>
            <a:cs typeface="+mn-cs"/>
          </a:endParaRPr>
        </a:p>
      </xdr:txBody>
    </xdr:sp>
    <xdr:clientData/>
  </xdr:twoCellAnchor>
  <xdr:twoCellAnchor>
    <xdr:from>
      <xdr:col>0</xdr:col>
      <xdr:colOff>11808</xdr:colOff>
      <xdr:row>25</xdr:row>
      <xdr:rowOff>158323</xdr:rowOff>
    </xdr:from>
    <xdr:to>
      <xdr:col>4</xdr:col>
      <xdr:colOff>890650</xdr:colOff>
      <xdr:row>47</xdr:row>
      <xdr:rowOff>0</xdr:rowOff>
    </xdr:to>
    <xdr:sp macro="" textlink="">
      <xdr:nvSpPr>
        <xdr:cNvPr id="10" name="TextBox 2">
          <a:extLst>
            <a:ext uri="{FF2B5EF4-FFF2-40B4-BE49-F238E27FC236}">
              <a16:creationId xmlns:a16="http://schemas.microsoft.com/office/drawing/2014/main" id="{EA50224A-E013-49FF-A5CC-D0F2971F850F}"/>
            </a:ext>
          </a:extLst>
        </xdr:cNvPr>
        <xdr:cNvSpPr txBox="1">
          <a:spLocks noChangeArrowheads="1"/>
        </xdr:cNvSpPr>
      </xdr:nvSpPr>
      <xdr:spPr bwMode="auto">
        <a:xfrm>
          <a:off x="11808" y="6838193"/>
          <a:ext cx="12333582" cy="4727878"/>
        </a:xfrm>
        <a:prstGeom prst="rect">
          <a:avLst/>
        </a:prstGeom>
        <a:solidFill>
          <a:srgbClr val="FFFFFF"/>
        </a:solidFill>
        <a:ln w="9525">
          <a:noFill/>
          <a:miter lim="800000"/>
          <a:headEnd/>
          <a:tailEnd/>
        </a:ln>
      </xdr:spPr>
      <xdr:txBody>
        <a:bodyPr wrap="square" lIns="91440" tIns="45720" rIns="91440" bIns="45720" anchor="ctr" upright="1"/>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indent="0" algn="just"/>
          <a:r>
            <a:rPr lang="es-ES"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Las Políticas de Gestión y Desempeño Institucional se regirán por las normas que las regulan o reglamentan y se implementarán a través de planes, programas, proyectos, metodologías y estrategias, para el caso del Plan de acción se establece la asociación a nivel de indicador para cada una de las políticas de Gestión y desempeño Institucional.</a:t>
          </a:r>
        </a:p>
        <a:p>
          <a:pPr marL="0" indent="0" algn="just"/>
          <a:endParaRPr lang="es-ES"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indent="0" algn="just"/>
          <a:endParaRPr lang="es-ES" sz="11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indent="0" algn="just"/>
          <a:r>
            <a:rPr lang="es-ES" sz="11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Alcance: </a:t>
          </a:r>
        </a:p>
        <a:p>
          <a:pPr marL="0" indent="0" algn="just"/>
          <a:endParaRPr lang="es-ES"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indent="0" algn="just"/>
          <a:r>
            <a:rPr lang="es-ES"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A través de este documento se presenta el avance del segundo trimestre del Plan de accion 2026</a:t>
          </a:r>
          <a:r>
            <a:rPr lang="es-ES" sz="11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a:t>
          </a:r>
          <a:r>
            <a:rPr lang="es-ES"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el Ministerio / Fondo de Tecnologías de la Información y las Comunicaciones.  En concordancia con los lineamientos de planeación estratégica de esta entidad y con el Plan Estratégico "Conectividad y Tecnología para cambiar la vida".</a:t>
          </a:r>
        </a:p>
        <a:p>
          <a:pPr marL="0" indent="0" algn="just"/>
          <a:endParaRPr lang="es-ES"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indent="0" algn="just"/>
          <a:r>
            <a:rPr lang="es-ES"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El Plan de Acción 2026 consta de 43 iniciativas, que a su vez se relacionan con cada una de las Políticas de Desarrollo Administrativo; además, se señalan los responsables de cada una de ellas. De igual forma, se presentan los objetivos de cada iniciativa, sus proyectos, indicadores y meta.  </a:t>
          </a:r>
        </a:p>
        <a:p>
          <a:pPr marL="0" indent="0" algn="just"/>
          <a:endParaRPr lang="es-ES"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indent="0" algn="just"/>
          <a:r>
            <a:rPr lang="es-ES"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a:t>
          </a:r>
          <a:r>
            <a:rPr lang="es-ES"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Nota. Este documento no hace parte del seguimiento interno a iniciativas del Plan de Acción del Ministerio TIC y entidades del Sector, sino que comprende un instrumento informativo con el propósito de garantizar la transparencia a los grupos de interés de la entidad y sector.</a:t>
          </a:r>
        </a:p>
        <a:p>
          <a:pPr marL="0" indent="0" algn="just"/>
          <a:endParaRPr lang="es-CO" sz="11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indent="0" algn="just"/>
          <a:r>
            <a:rPr lang="es-ES" sz="11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Objetivo: </a:t>
          </a:r>
        </a:p>
        <a:p>
          <a:pPr marL="0" indent="0" algn="just"/>
          <a:endParaRPr lang="es-ES"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indent="0" algn="just"/>
          <a:r>
            <a:rPr lang="es-ES"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El documento de Plan de Acción se presenta con el objetivo de informar a los grupos de interés la forma como se desagregan los Planes Estratégicos sectorial e Institucional en lo correspondiente al avance del Plan de Acción 2026 segundo trimestre.</a:t>
          </a:r>
        </a:p>
        <a:p>
          <a:pPr marL="0" indent="0" algn="just"/>
          <a:endParaRPr lang="es-ES"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indent="0" algn="just"/>
          <a:r>
            <a:rPr lang="es-ES"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Se presentan las iniciativas que harán parte de las vigencias, los proyectos  a cada una cuyo avance en gestión de actividades, indicadores y ejecución presupuestal nos dan luz de que el cumplimiento propuesto de la iniciativa va por buen camino, y que puede medirse su evolución a nivel unitario y porcentual comparando la programación inicial versus el porcentaje de avance a cierre de cada trimestre.</a:t>
          </a:r>
        </a:p>
        <a:p>
          <a:pPr algn="just"/>
          <a:endParaRPr lang="es-ES" sz="1000" b="0">
            <a:solidFill>
              <a:schemeClr val="bg2">
                <a:lumMod val="50000"/>
              </a:schemeClr>
            </a:solidFill>
            <a:effectLst/>
            <a:latin typeface="Arial" panose="020B0604020202020204" pitchFamily="34" charset="0"/>
            <a:ea typeface="+mn-ea"/>
            <a:cs typeface="Arial" panose="020B0604020202020204" pitchFamily="34" charset="0"/>
          </a:endParaRPr>
        </a:p>
      </xdr:txBody>
    </xdr:sp>
    <xdr:clientData/>
  </xdr:twoCellAnchor>
  <xdr:oneCellAnchor>
    <xdr:from>
      <xdr:col>0</xdr:col>
      <xdr:colOff>0</xdr:colOff>
      <xdr:row>108</xdr:row>
      <xdr:rowOff>0</xdr:rowOff>
    </xdr:from>
    <xdr:ext cx="304800" cy="190501"/>
    <xdr:sp macro="" textlink="">
      <xdr:nvSpPr>
        <xdr:cNvPr id="507" name="AutoShape 4" descr="Resultado de imagen para todos por un nuevo pais logo">
          <a:extLst>
            <a:ext uri="{FF2B5EF4-FFF2-40B4-BE49-F238E27FC236}">
              <a16:creationId xmlns:a16="http://schemas.microsoft.com/office/drawing/2014/main" id="{B54B1ED5-1BA1-423E-9144-5BC16EAA0835}"/>
            </a:ext>
          </a:extLst>
        </xdr:cNvPr>
        <xdr:cNvSpPr>
          <a:spLocks noChangeAspect="1" noChangeArrowheads="1"/>
        </xdr:cNvSpPr>
      </xdr:nvSpPr>
      <xdr:spPr bwMode="auto">
        <a:xfrm>
          <a:off x="0" y="43681650"/>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08" name="AutoShape 4" descr="Resultado de imagen para todos por un nuevo pais logo">
          <a:extLst>
            <a:ext uri="{FF2B5EF4-FFF2-40B4-BE49-F238E27FC236}">
              <a16:creationId xmlns:a16="http://schemas.microsoft.com/office/drawing/2014/main" id="{EDA12018-879F-4C03-A993-9E0F3907333F}"/>
            </a:ext>
          </a:extLst>
        </xdr:cNvPr>
        <xdr:cNvSpPr>
          <a:spLocks noChangeAspect="1" noChangeArrowheads="1"/>
        </xdr:cNvSpPr>
      </xdr:nvSpPr>
      <xdr:spPr bwMode="auto">
        <a:xfrm>
          <a:off x="0" y="5696902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09" name="AutoShape 4" descr="Resultado de imagen para todos por un nuevo pais logo">
          <a:extLst>
            <a:ext uri="{FF2B5EF4-FFF2-40B4-BE49-F238E27FC236}">
              <a16:creationId xmlns:a16="http://schemas.microsoft.com/office/drawing/2014/main" id="{917E9255-147C-4700-A532-2CCB5320B9AF}"/>
            </a:ext>
          </a:extLst>
        </xdr:cNvPr>
        <xdr:cNvSpPr>
          <a:spLocks noChangeAspect="1" noChangeArrowheads="1"/>
        </xdr:cNvSpPr>
      </xdr:nvSpPr>
      <xdr:spPr bwMode="auto">
        <a:xfrm>
          <a:off x="0" y="3439477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10" name="AutoShape 4" descr="Resultado de imagen para todos por un nuevo pais logo">
          <a:extLst>
            <a:ext uri="{FF2B5EF4-FFF2-40B4-BE49-F238E27FC236}">
              <a16:creationId xmlns:a16="http://schemas.microsoft.com/office/drawing/2014/main" id="{7B0DF4D6-C73B-42B4-A200-71D6C3523EA2}"/>
            </a:ext>
          </a:extLst>
        </xdr:cNvPr>
        <xdr:cNvSpPr>
          <a:spLocks noChangeAspect="1" noChangeArrowheads="1"/>
        </xdr:cNvSpPr>
      </xdr:nvSpPr>
      <xdr:spPr bwMode="auto">
        <a:xfrm>
          <a:off x="0" y="3439477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11" name="AutoShape 4" descr="Resultado de imagen para todos por un nuevo pais logo">
          <a:extLst>
            <a:ext uri="{FF2B5EF4-FFF2-40B4-BE49-F238E27FC236}">
              <a16:creationId xmlns:a16="http://schemas.microsoft.com/office/drawing/2014/main" id="{152DE72D-C5BC-4737-A719-ADBDA2EE53DD}"/>
            </a:ext>
          </a:extLst>
        </xdr:cNvPr>
        <xdr:cNvSpPr>
          <a:spLocks noChangeAspect="1" noChangeArrowheads="1"/>
        </xdr:cNvSpPr>
      </xdr:nvSpPr>
      <xdr:spPr bwMode="auto">
        <a:xfrm>
          <a:off x="0" y="73818750"/>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12" name="AutoShape 4" descr="Resultado de imagen para todos por un nuevo pais logo">
          <a:extLst>
            <a:ext uri="{FF2B5EF4-FFF2-40B4-BE49-F238E27FC236}">
              <a16:creationId xmlns:a16="http://schemas.microsoft.com/office/drawing/2014/main" id="{218B5D99-E73C-4845-9C2E-E8C8464DAB41}"/>
            </a:ext>
          </a:extLst>
        </xdr:cNvPr>
        <xdr:cNvSpPr>
          <a:spLocks noChangeAspect="1" noChangeArrowheads="1"/>
        </xdr:cNvSpPr>
      </xdr:nvSpPr>
      <xdr:spPr bwMode="auto">
        <a:xfrm>
          <a:off x="0" y="73818750"/>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13" name="AutoShape 4" descr="Resultado de imagen para todos por un nuevo pais logo">
          <a:extLst>
            <a:ext uri="{FF2B5EF4-FFF2-40B4-BE49-F238E27FC236}">
              <a16:creationId xmlns:a16="http://schemas.microsoft.com/office/drawing/2014/main" id="{06133153-BB61-40F8-8BD6-4334B7C7BB54}"/>
            </a:ext>
          </a:extLst>
        </xdr:cNvPr>
        <xdr:cNvSpPr>
          <a:spLocks noChangeAspect="1" noChangeArrowheads="1"/>
        </xdr:cNvSpPr>
      </xdr:nvSpPr>
      <xdr:spPr bwMode="auto">
        <a:xfrm>
          <a:off x="0" y="69494400"/>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14" name="AutoShape 4" descr="Resultado de imagen para todos por un nuevo pais logo">
          <a:extLst>
            <a:ext uri="{FF2B5EF4-FFF2-40B4-BE49-F238E27FC236}">
              <a16:creationId xmlns:a16="http://schemas.microsoft.com/office/drawing/2014/main" id="{6064E9A3-257B-4103-8BAA-5E7A215FC172}"/>
            </a:ext>
          </a:extLst>
        </xdr:cNvPr>
        <xdr:cNvSpPr>
          <a:spLocks noChangeAspect="1" noChangeArrowheads="1"/>
        </xdr:cNvSpPr>
      </xdr:nvSpPr>
      <xdr:spPr bwMode="auto">
        <a:xfrm>
          <a:off x="0" y="4039552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15" name="AutoShape 4" descr="Resultado de imagen para todos por un nuevo pais logo">
          <a:extLst>
            <a:ext uri="{FF2B5EF4-FFF2-40B4-BE49-F238E27FC236}">
              <a16:creationId xmlns:a16="http://schemas.microsoft.com/office/drawing/2014/main" id="{8DC9D2CC-DEA1-4691-B9AF-B16764503F71}"/>
            </a:ext>
          </a:extLst>
        </xdr:cNvPr>
        <xdr:cNvSpPr>
          <a:spLocks noChangeAspect="1" noChangeArrowheads="1"/>
        </xdr:cNvSpPr>
      </xdr:nvSpPr>
      <xdr:spPr bwMode="auto">
        <a:xfrm>
          <a:off x="0" y="4039552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16" name="AutoShape 4" descr="Resultado de imagen para todos por un nuevo pais logo">
          <a:extLst>
            <a:ext uri="{FF2B5EF4-FFF2-40B4-BE49-F238E27FC236}">
              <a16:creationId xmlns:a16="http://schemas.microsoft.com/office/drawing/2014/main" id="{D4283773-8B4D-4D25-B947-35BB6D35D7D8}"/>
            </a:ext>
          </a:extLst>
        </xdr:cNvPr>
        <xdr:cNvSpPr>
          <a:spLocks noChangeAspect="1" noChangeArrowheads="1"/>
        </xdr:cNvSpPr>
      </xdr:nvSpPr>
      <xdr:spPr bwMode="auto">
        <a:xfrm>
          <a:off x="0" y="4767262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17" name="AutoShape 4" descr="Resultado de imagen para todos por un nuevo pais logo">
          <a:extLst>
            <a:ext uri="{FF2B5EF4-FFF2-40B4-BE49-F238E27FC236}">
              <a16:creationId xmlns:a16="http://schemas.microsoft.com/office/drawing/2014/main" id="{FC5BEA20-1EFF-488E-B6C1-5A264AC9F585}"/>
            </a:ext>
          </a:extLst>
        </xdr:cNvPr>
        <xdr:cNvSpPr>
          <a:spLocks noChangeAspect="1" noChangeArrowheads="1"/>
        </xdr:cNvSpPr>
      </xdr:nvSpPr>
      <xdr:spPr bwMode="auto">
        <a:xfrm>
          <a:off x="0" y="4767262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18" name="AutoShape 4" descr="Resultado de imagen para todos por un nuevo pais logo">
          <a:extLst>
            <a:ext uri="{FF2B5EF4-FFF2-40B4-BE49-F238E27FC236}">
              <a16:creationId xmlns:a16="http://schemas.microsoft.com/office/drawing/2014/main" id="{CDEF3ED3-5E59-423E-8D31-460C52ADC8C3}"/>
            </a:ext>
          </a:extLst>
        </xdr:cNvPr>
        <xdr:cNvSpPr>
          <a:spLocks noChangeAspect="1" noChangeArrowheads="1"/>
        </xdr:cNvSpPr>
      </xdr:nvSpPr>
      <xdr:spPr bwMode="auto">
        <a:xfrm>
          <a:off x="0" y="54044850"/>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19" name="AutoShape 4" descr="Resultado de imagen para todos por un nuevo pais logo">
          <a:extLst>
            <a:ext uri="{FF2B5EF4-FFF2-40B4-BE49-F238E27FC236}">
              <a16:creationId xmlns:a16="http://schemas.microsoft.com/office/drawing/2014/main" id="{E00E9117-6D77-4D5D-9FDE-8D42A59C2701}"/>
            </a:ext>
          </a:extLst>
        </xdr:cNvPr>
        <xdr:cNvSpPr>
          <a:spLocks noChangeAspect="1" noChangeArrowheads="1"/>
        </xdr:cNvSpPr>
      </xdr:nvSpPr>
      <xdr:spPr bwMode="auto">
        <a:xfrm>
          <a:off x="0" y="54044850"/>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20" name="AutoShape 4" descr="Resultado de imagen para todos por un nuevo pais logo">
          <a:extLst>
            <a:ext uri="{FF2B5EF4-FFF2-40B4-BE49-F238E27FC236}">
              <a16:creationId xmlns:a16="http://schemas.microsoft.com/office/drawing/2014/main" id="{68D90C35-3A87-46C0-9688-DA3136EBF7C0}"/>
            </a:ext>
          </a:extLst>
        </xdr:cNvPr>
        <xdr:cNvSpPr>
          <a:spLocks noChangeAspect="1" noChangeArrowheads="1"/>
        </xdr:cNvSpPr>
      </xdr:nvSpPr>
      <xdr:spPr bwMode="auto">
        <a:xfrm>
          <a:off x="0" y="60198000"/>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21" name="AutoShape 4" descr="Resultado de imagen para todos por un nuevo pais logo">
          <a:extLst>
            <a:ext uri="{FF2B5EF4-FFF2-40B4-BE49-F238E27FC236}">
              <a16:creationId xmlns:a16="http://schemas.microsoft.com/office/drawing/2014/main" id="{E33C1395-189E-4504-81B4-EC439C380726}"/>
            </a:ext>
          </a:extLst>
        </xdr:cNvPr>
        <xdr:cNvSpPr>
          <a:spLocks noChangeAspect="1" noChangeArrowheads="1"/>
        </xdr:cNvSpPr>
      </xdr:nvSpPr>
      <xdr:spPr bwMode="auto">
        <a:xfrm>
          <a:off x="0" y="60198000"/>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22" name="AutoShape 4" descr="Resultado de imagen para todos por un nuevo pais logo">
          <a:extLst>
            <a:ext uri="{FF2B5EF4-FFF2-40B4-BE49-F238E27FC236}">
              <a16:creationId xmlns:a16="http://schemas.microsoft.com/office/drawing/2014/main" id="{7AEF4892-2904-4AC7-A288-FA1027163640}"/>
            </a:ext>
          </a:extLst>
        </xdr:cNvPr>
        <xdr:cNvSpPr>
          <a:spLocks noChangeAspect="1" noChangeArrowheads="1"/>
        </xdr:cNvSpPr>
      </xdr:nvSpPr>
      <xdr:spPr bwMode="auto">
        <a:xfrm>
          <a:off x="0" y="6693217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23" name="AutoShape 4" descr="Resultado de imagen para todos por un nuevo pais logo">
          <a:extLst>
            <a:ext uri="{FF2B5EF4-FFF2-40B4-BE49-F238E27FC236}">
              <a16:creationId xmlns:a16="http://schemas.microsoft.com/office/drawing/2014/main" id="{A6A50444-9201-4C2D-9932-9265E838D51C}"/>
            </a:ext>
          </a:extLst>
        </xdr:cNvPr>
        <xdr:cNvSpPr>
          <a:spLocks noChangeAspect="1" noChangeArrowheads="1"/>
        </xdr:cNvSpPr>
      </xdr:nvSpPr>
      <xdr:spPr bwMode="auto">
        <a:xfrm>
          <a:off x="0" y="6693217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166688</xdr:colOff>
      <xdr:row>48</xdr:row>
      <xdr:rowOff>190500</xdr:rowOff>
    </xdr:from>
    <xdr:to>
      <xdr:col>3</xdr:col>
      <xdr:colOff>1452562</xdr:colOff>
      <xdr:row>53</xdr:row>
      <xdr:rowOff>429928</xdr:rowOff>
    </xdr:to>
    <xdr:pic>
      <xdr:nvPicPr>
        <xdr:cNvPr id="35" name="Imagen 34">
          <a:extLst>
            <a:ext uri="{FF2B5EF4-FFF2-40B4-BE49-F238E27FC236}">
              <a16:creationId xmlns:a16="http://schemas.microsoft.com/office/drawing/2014/main" id="{86A815D4-80DE-42F0-2594-23767017446C}"/>
            </a:ext>
          </a:extLst>
        </xdr:cNvPr>
        <xdr:cNvPicPr>
          <a:picLocks noChangeAspect="1"/>
        </xdr:cNvPicPr>
      </xdr:nvPicPr>
      <xdr:blipFill>
        <a:blip xmlns:r="http://schemas.openxmlformats.org/officeDocument/2006/relationships" r:embed="rId1"/>
        <a:stretch>
          <a:fillRect/>
        </a:stretch>
      </xdr:blipFill>
      <xdr:spPr>
        <a:xfrm>
          <a:off x="3738563" y="12549188"/>
          <a:ext cx="4429124" cy="2739740"/>
        </a:xfrm>
        <a:prstGeom prst="rect">
          <a:avLst/>
        </a:prstGeom>
      </xdr:spPr>
    </xdr:pic>
    <xdr:clientData/>
  </xdr:twoCellAnchor>
  <xdr:twoCellAnchor editAs="oneCell">
    <xdr:from>
      <xdr:col>0</xdr:col>
      <xdr:colOff>166689</xdr:colOff>
      <xdr:row>54</xdr:row>
      <xdr:rowOff>215083</xdr:rowOff>
    </xdr:from>
    <xdr:to>
      <xdr:col>1</xdr:col>
      <xdr:colOff>1976439</xdr:colOff>
      <xdr:row>55</xdr:row>
      <xdr:rowOff>295278</xdr:rowOff>
    </xdr:to>
    <xdr:pic>
      <xdr:nvPicPr>
        <xdr:cNvPr id="37" name="Imagen 36">
          <a:extLst>
            <a:ext uri="{FF2B5EF4-FFF2-40B4-BE49-F238E27FC236}">
              <a16:creationId xmlns:a16="http://schemas.microsoft.com/office/drawing/2014/main" id="{19A5B949-FD14-C585-A21E-7C35D9FF9114}"/>
            </a:ext>
          </a:extLst>
        </xdr:cNvPr>
        <xdr:cNvPicPr>
          <a:picLocks noChangeAspect="1"/>
        </xdr:cNvPicPr>
      </xdr:nvPicPr>
      <xdr:blipFill>
        <a:blip xmlns:r="http://schemas.openxmlformats.org/officeDocument/2006/relationships" r:embed="rId2"/>
        <a:stretch>
          <a:fillRect/>
        </a:stretch>
      </xdr:blipFill>
      <xdr:spPr>
        <a:xfrm>
          <a:off x="166689" y="15604762"/>
          <a:ext cx="2571750" cy="583658"/>
        </a:xfrm>
        <a:prstGeom prst="rect">
          <a:avLst/>
        </a:prstGeom>
      </xdr:spPr>
    </xdr:pic>
    <xdr:clientData/>
  </xdr:twoCellAnchor>
  <xdr:twoCellAnchor editAs="oneCell">
    <xdr:from>
      <xdr:col>1</xdr:col>
      <xdr:colOff>2272396</xdr:colOff>
      <xdr:row>54</xdr:row>
      <xdr:rowOff>243413</xdr:rowOff>
    </xdr:from>
    <xdr:to>
      <xdr:col>2</xdr:col>
      <xdr:colOff>1115787</xdr:colOff>
      <xdr:row>55</xdr:row>
      <xdr:rowOff>259896</xdr:rowOff>
    </xdr:to>
    <xdr:pic>
      <xdr:nvPicPr>
        <xdr:cNvPr id="39" name="Imagen 38">
          <a:extLst>
            <a:ext uri="{FF2B5EF4-FFF2-40B4-BE49-F238E27FC236}">
              <a16:creationId xmlns:a16="http://schemas.microsoft.com/office/drawing/2014/main" id="{1E9A1D33-87C3-6506-51FE-AFA8C08687E6}"/>
            </a:ext>
          </a:extLst>
        </xdr:cNvPr>
        <xdr:cNvPicPr>
          <a:picLocks noChangeAspect="1"/>
        </xdr:cNvPicPr>
      </xdr:nvPicPr>
      <xdr:blipFill>
        <a:blip xmlns:r="http://schemas.openxmlformats.org/officeDocument/2006/relationships" r:embed="rId3"/>
        <a:stretch>
          <a:fillRect/>
        </a:stretch>
      </xdr:blipFill>
      <xdr:spPr>
        <a:xfrm>
          <a:off x="3034396" y="15633092"/>
          <a:ext cx="1660070" cy="519946"/>
        </a:xfrm>
        <a:prstGeom prst="rect">
          <a:avLst/>
        </a:prstGeom>
      </xdr:spPr>
    </xdr:pic>
    <xdr:clientData/>
  </xdr:twoCellAnchor>
  <xdr:twoCellAnchor editAs="oneCell">
    <xdr:from>
      <xdr:col>2</xdr:col>
      <xdr:colOff>1415143</xdr:colOff>
      <xdr:row>54</xdr:row>
      <xdr:rowOff>261966</xdr:rowOff>
    </xdr:from>
    <xdr:to>
      <xdr:col>3</xdr:col>
      <xdr:colOff>693964</xdr:colOff>
      <xdr:row>55</xdr:row>
      <xdr:rowOff>263979</xdr:rowOff>
    </xdr:to>
    <xdr:pic>
      <xdr:nvPicPr>
        <xdr:cNvPr id="42" name="Imagen 41">
          <a:extLst>
            <a:ext uri="{FF2B5EF4-FFF2-40B4-BE49-F238E27FC236}">
              <a16:creationId xmlns:a16="http://schemas.microsoft.com/office/drawing/2014/main" id="{13375651-2217-9320-F569-759760773704}"/>
            </a:ext>
          </a:extLst>
        </xdr:cNvPr>
        <xdr:cNvPicPr>
          <a:picLocks noChangeAspect="1"/>
        </xdr:cNvPicPr>
      </xdr:nvPicPr>
      <xdr:blipFill>
        <a:blip xmlns:r="http://schemas.openxmlformats.org/officeDocument/2006/relationships" r:embed="rId4"/>
        <a:stretch>
          <a:fillRect/>
        </a:stretch>
      </xdr:blipFill>
      <xdr:spPr>
        <a:xfrm>
          <a:off x="4993822" y="15651645"/>
          <a:ext cx="2422071" cy="505476"/>
        </a:xfrm>
        <a:prstGeom prst="rect">
          <a:avLst/>
        </a:prstGeom>
      </xdr:spPr>
    </xdr:pic>
    <xdr:clientData/>
  </xdr:twoCellAnchor>
  <xdr:twoCellAnchor editAs="oneCell">
    <xdr:from>
      <xdr:col>3</xdr:col>
      <xdr:colOff>1238250</xdr:colOff>
      <xdr:row>54</xdr:row>
      <xdr:rowOff>267542</xdr:rowOff>
    </xdr:from>
    <xdr:to>
      <xdr:col>3</xdr:col>
      <xdr:colOff>2857500</xdr:colOff>
      <xdr:row>55</xdr:row>
      <xdr:rowOff>287111</xdr:rowOff>
    </xdr:to>
    <xdr:pic>
      <xdr:nvPicPr>
        <xdr:cNvPr id="43" name="Imagen 42">
          <a:extLst>
            <a:ext uri="{FF2B5EF4-FFF2-40B4-BE49-F238E27FC236}">
              <a16:creationId xmlns:a16="http://schemas.microsoft.com/office/drawing/2014/main" id="{1B97BCF6-D44A-0E2F-0F11-366690874D0C}"/>
            </a:ext>
          </a:extLst>
        </xdr:cNvPr>
        <xdr:cNvPicPr>
          <a:picLocks noChangeAspect="1"/>
        </xdr:cNvPicPr>
      </xdr:nvPicPr>
      <xdr:blipFill>
        <a:blip xmlns:r="http://schemas.openxmlformats.org/officeDocument/2006/relationships" r:embed="rId5"/>
        <a:stretch>
          <a:fillRect/>
        </a:stretch>
      </xdr:blipFill>
      <xdr:spPr>
        <a:xfrm>
          <a:off x="7960179" y="15657221"/>
          <a:ext cx="1619250" cy="523032"/>
        </a:xfrm>
        <a:prstGeom prst="rect">
          <a:avLst/>
        </a:prstGeom>
      </xdr:spPr>
    </xdr:pic>
    <xdr:clientData/>
  </xdr:twoCellAnchor>
  <xdr:twoCellAnchor editAs="oneCell">
    <xdr:from>
      <xdr:col>3</xdr:col>
      <xdr:colOff>3292929</xdr:colOff>
      <xdr:row>54</xdr:row>
      <xdr:rowOff>283279</xdr:rowOff>
    </xdr:from>
    <xdr:to>
      <xdr:col>4</xdr:col>
      <xdr:colOff>340179</xdr:colOff>
      <xdr:row>55</xdr:row>
      <xdr:rowOff>189141</xdr:rowOff>
    </xdr:to>
    <xdr:pic>
      <xdr:nvPicPr>
        <xdr:cNvPr id="44" name="Imagen 43">
          <a:extLst>
            <a:ext uri="{FF2B5EF4-FFF2-40B4-BE49-F238E27FC236}">
              <a16:creationId xmlns:a16="http://schemas.microsoft.com/office/drawing/2014/main" id="{E02236E0-B77F-B53F-DD60-2EB5F58894FE}"/>
            </a:ext>
          </a:extLst>
        </xdr:cNvPr>
        <xdr:cNvPicPr>
          <a:picLocks noChangeAspect="1"/>
        </xdr:cNvPicPr>
      </xdr:nvPicPr>
      <xdr:blipFill>
        <a:blip xmlns:r="http://schemas.openxmlformats.org/officeDocument/2006/relationships" r:embed="rId6"/>
        <a:stretch>
          <a:fillRect/>
        </a:stretch>
      </xdr:blipFill>
      <xdr:spPr>
        <a:xfrm>
          <a:off x="10014858" y="15672958"/>
          <a:ext cx="1796142" cy="409325"/>
        </a:xfrm>
        <a:prstGeom prst="rect">
          <a:avLst/>
        </a:prstGeom>
      </xdr:spPr>
    </xdr:pic>
    <xdr:clientData/>
  </xdr:twoCellAnchor>
  <xdr:oneCellAnchor>
    <xdr:from>
      <xdr:col>0</xdr:col>
      <xdr:colOff>0</xdr:colOff>
      <xdr:row>108</xdr:row>
      <xdr:rowOff>0</xdr:rowOff>
    </xdr:from>
    <xdr:ext cx="304800" cy="294218"/>
    <xdr:sp macro="" textlink="">
      <xdr:nvSpPr>
        <xdr:cNvPr id="524" name="AutoShape 4" descr="Resultado de imagen para todos por un nuevo pais logo">
          <a:extLst>
            <a:ext uri="{FF2B5EF4-FFF2-40B4-BE49-F238E27FC236}">
              <a16:creationId xmlns:a16="http://schemas.microsoft.com/office/drawing/2014/main" id="{D5EE62E8-9472-4175-ADE6-1830C8217E12}"/>
            </a:ext>
          </a:extLst>
        </xdr:cNvPr>
        <xdr:cNvSpPr>
          <a:spLocks noChangeAspect="1" noChangeArrowheads="1"/>
        </xdr:cNvSpPr>
      </xdr:nvSpPr>
      <xdr:spPr bwMode="auto">
        <a:xfrm>
          <a:off x="0" y="3511867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25" name="AutoShape 4" descr="Resultado de imagen para todos por un nuevo pais logo">
          <a:extLst>
            <a:ext uri="{FF2B5EF4-FFF2-40B4-BE49-F238E27FC236}">
              <a16:creationId xmlns:a16="http://schemas.microsoft.com/office/drawing/2014/main" id="{ACF69911-FFB8-47C0-BF76-345BEF0B30EC}"/>
            </a:ext>
          </a:extLst>
        </xdr:cNvPr>
        <xdr:cNvSpPr>
          <a:spLocks noChangeAspect="1" noChangeArrowheads="1"/>
        </xdr:cNvSpPr>
      </xdr:nvSpPr>
      <xdr:spPr bwMode="auto">
        <a:xfrm>
          <a:off x="0" y="3511867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0</xdr:col>
      <xdr:colOff>14883</xdr:colOff>
      <xdr:row>104</xdr:row>
      <xdr:rowOff>180723</xdr:rowOff>
    </xdr:from>
    <xdr:to>
      <xdr:col>4</xdr:col>
      <xdr:colOff>722455</xdr:colOff>
      <xdr:row>107</xdr:row>
      <xdr:rowOff>223242</xdr:rowOff>
    </xdr:to>
    <xdr:sp macro="" textlink="">
      <xdr:nvSpPr>
        <xdr:cNvPr id="586" name="TextBox 2">
          <a:extLst>
            <a:ext uri="{FF2B5EF4-FFF2-40B4-BE49-F238E27FC236}">
              <a16:creationId xmlns:a16="http://schemas.microsoft.com/office/drawing/2014/main" id="{0C6D8979-92C4-4DB9-A38A-55271F7E2517}"/>
            </a:ext>
          </a:extLst>
        </xdr:cNvPr>
        <xdr:cNvSpPr txBox="1">
          <a:spLocks noChangeArrowheads="1"/>
        </xdr:cNvSpPr>
      </xdr:nvSpPr>
      <xdr:spPr bwMode="auto">
        <a:xfrm>
          <a:off x="14883" y="34338775"/>
          <a:ext cx="12723091" cy="1065116"/>
        </a:xfrm>
        <a:prstGeom prst="rect">
          <a:avLst/>
        </a:prstGeom>
        <a:solidFill>
          <a:srgbClr val="FFFFFF"/>
        </a:solidFill>
        <a:ln w="9525">
          <a:noFill/>
          <a:miter lim="800000"/>
          <a:headEnd/>
          <a:tailEnd/>
        </a:ln>
      </xdr:spPr>
      <xdr:txBody>
        <a:bodyPr wrap="square" lIns="91440" tIns="45720" rIns="91440" bIns="45720" anchor="t" upright="1"/>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just" defTabSz="914400" rtl="0" eaLnBrk="1" fontAlgn="auto" latinLnBrk="0" hangingPunct="1">
            <a:lnSpc>
              <a:spcPct val="100000"/>
            </a:lnSpc>
            <a:spcBef>
              <a:spcPts val="0"/>
            </a:spcBef>
            <a:spcAft>
              <a:spcPts val="0"/>
            </a:spcAft>
            <a:buClrTx/>
            <a:buSzTx/>
            <a:buFontTx/>
            <a:buNone/>
            <a:tabLst/>
            <a:defRPr/>
          </a:pPr>
          <a:endParaRPr lang="es-419" sz="1100" u="none" kern="1200">
            <a:solidFill>
              <a:schemeClr val="tx1"/>
            </a:solidFill>
            <a:effectLst/>
            <a:latin typeface="+mn-lt"/>
            <a:ea typeface="+mn-ea"/>
            <a:cs typeface="+mn-cs"/>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lang="es-419" sz="1100" u="none" kern="1200">
            <a:solidFill>
              <a:schemeClr val="tx1"/>
            </a:solidFill>
            <a:effectLst/>
            <a:latin typeface="+mn-lt"/>
            <a:ea typeface="+mn-ea"/>
            <a:cs typeface="+mn-cs"/>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lang="es-419" sz="1050" b="0" kern="1200">
              <a:solidFill>
                <a:schemeClr val="bg2">
                  <a:lumMod val="50000"/>
                </a:schemeClr>
              </a:solidFill>
              <a:effectLst/>
              <a:latin typeface="Arial" panose="020B0604020202020204" pitchFamily="34" charset="0"/>
              <a:ea typeface="+mn-ea"/>
              <a:cs typeface="Arial" panose="020B0604020202020204" pitchFamily="34" charset="0"/>
            </a:rPr>
            <a:t>A través de la iniciativa "Fortalecimiento en la Calidad y disponibilidad de la Información para la toma de decisiones del sector TIC y los Ciudadanos" de la Oficina de Tecnologías de la Información se incorpora en el Plan de Acción el proyecto "Evolucionar el Plan Estratégico de TI PETI", el cual desarrollará temas de transformación digital incorporando algunos componentes asociados a tecnologías emergentes.</a:t>
          </a:r>
        </a:p>
        <a:p>
          <a:pPr algn="just"/>
          <a:endParaRPr lang="es-CO" sz="1100" u="none">
            <a:effectLst/>
            <a:latin typeface="+mn-lt"/>
            <a:ea typeface="+mn-ea"/>
            <a:cs typeface="+mn-cs"/>
          </a:endParaRPr>
        </a:p>
      </xdr:txBody>
    </xdr:sp>
    <xdr:clientData/>
  </xdr:twoCellAnchor>
  <xdr:oneCellAnchor>
    <xdr:from>
      <xdr:col>0</xdr:col>
      <xdr:colOff>0</xdr:colOff>
      <xdr:row>108</xdr:row>
      <xdr:rowOff>0</xdr:rowOff>
    </xdr:from>
    <xdr:ext cx="304800" cy="185553"/>
    <xdr:sp macro="" textlink="">
      <xdr:nvSpPr>
        <xdr:cNvPr id="532" name="AutoShape 4" descr="Resultado de imagen para todos por un nuevo pais logo">
          <a:extLst>
            <a:ext uri="{FF2B5EF4-FFF2-40B4-BE49-F238E27FC236}">
              <a16:creationId xmlns:a16="http://schemas.microsoft.com/office/drawing/2014/main" id="{4C0D4557-5187-4939-8B2E-59A49472FE2B}"/>
            </a:ext>
          </a:extLst>
        </xdr:cNvPr>
        <xdr:cNvSpPr>
          <a:spLocks noChangeAspect="1" noChangeArrowheads="1"/>
        </xdr:cNvSpPr>
      </xdr:nvSpPr>
      <xdr:spPr bwMode="auto">
        <a:xfrm>
          <a:off x="0" y="39213312"/>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33" name="AutoShape 4" descr="Resultado de imagen para todos por un nuevo pais logo">
          <a:extLst>
            <a:ext uri="{FF2B5EF4-FFF2-40B4-BE49-F238E27FC236}">
              <a16:creationId xmlns:a16="http://schemas.microsoft.com/office/drawing/2014/main" id="{2AD90EDB-8D1A-4D13-AFE1-3B8F29EFE876}"/>
            </a:ext>
          </a:extLst>
        </xdr:cNvPr>
        <xdr:cNvSpPr>
          <a:spLocks noChangeAspect="1" noChangeArrowheads="1"/>
        </xdr:cNvSpPr>
      </xdr:nvSpPr>
      <xdr:spPr bwMode="auto">
        <a:xfrm>
          <a:off x="0" y="39213312"/>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34" name="AutoShape 4" descr="Resultado de imagen para todos por un nuevo pais logo">
          <a:extLst>
            <a:ext uri="{FF2B5EF4-FFF2-40B4-BE49-F238E27FC236}">
              <a16:creationId xmlns:a16="http://schemas.microsoft.com/office/drawing/2014/main" id="{BB6DBD93-D994-4295-B71B-9050776507C2}"/>
            </a:ext>
          </a:extLst>
        </xdr:cNvPr>
        <xdr:cNvSpPr>
          <a:spLocks noChangeAspect="1" noChangeArrowheads="1"/>
        </xdr:cNvSpPr>
      </xdr:nvSpPr>
      <xdr:spPr bwMode="auto">
        <a:xfrm>
          <a:off x="0" y="39213312"/>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35" name="AutoShape 4" descr="Resultado de imagen para todos por un nuevo pais logo">
          <a:extLst>
            <a:ext uri="{FF2B5EF4-FFF2-40B4-BE49-F238E27FC236}">
              <a16:creationId xmlns:a16="http://schemas.microsoft.com/office/drawing/2014/main" id="{4C931FC9-5579-416C-AD40-4A1D61611826}"/>
            </a:ext>
          </a:extLst>
        </xdr:cNvPr>
        <xdr:cNvSpPr>
          <a:spLocks noChangeAspect="1" noChangeArrowheads="1"/>
        </xdr:cNvSpPr>
      </xdr:nvSpPr>
      <xdr:spPr bwMode="auto">
        <a:xfrm>
          <a:off x="0" y="39213312"/>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36" name="AutoShape 4" descr="Resultado de imagen para todos por un nuevo pais logo">
          <a:extLst>
            <a:ext uri="{FF2B5EF4-FFF2-40B4-BE49-F238E27FC236}">
              <a16:creationId xmlns:a16="http://schemas.microsoft.com/office/drawing/2014/main" id="{DB41E23B-23DE-4FF6-AF5D-11DCCCAEBF76}"/>
            </a:ext>
          </a:extLst>
        </xdr:cNvPr>
        <xdr:cNvSpPr>
          <a:spLocks noChangeAspect="1" noChangeArrowheads="1"/>
        </xdr:cNvSpPr>
      </xdr:nvSpPr>
      <xdr:spPr bwMode="auto">
        <a:xfrm>
          <a:off x="0" y="39213312"/>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37" name="AutoShape 4" descr="Resultado de imagen para todos por un nuevo pais logo">
          <a:extLst>
            <a:ext uri="{FF2B5EF4-FFF2-40B4-BE49-F238E27FC236}">
              <a16:creationId xmlns:a16="http://schemas.microsoft.com/office/drawing/2014/main" id="{28A0F9A1-E848-4BAF-988A-5F84CC94AD70}"/>
            </a:ext>
          </a:extLst>
        </xdr:cNvPr>
        <xdr:cNvSpPr>
          <a:spLocks noChangeAspect="1" noChangeArrowheads="1"/>
        </xdr:cNvSpPr>
      </xdr:nvSpPr>
      <xdr:spPr bwMode="auto">
        <a:xfrm>
          <a:off x="0" y="39213312"/>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38" name="AutoShape 4" descr="Resultado de imagen para todos por un nuevo pais logo">
          <a:extLst>
            <a:ext uri="{FF2B5EF4-FFF2-40B4-BE49-F238E27FC236}">
              <a16:creationId xmlns:a16="http://schemas.microsoft.com/office/drawing/2014/main" id="{64A6D172-9E3C-4757-B709-AEDCA1D53C7E}"/>
            </a:ext>
          </a:extLst>
        </xdr:cNvPr>
        <xdr:cNvSpPr>
          <a:spLocks noChangeAspect="1" noChangeArrowheads="1"/>
        </xdr:cNvSpPr>
      </xdr:nvSpPr>
      <xdr:spPr bwMode="auto">
        <a:xfrm>
          <a:off x="0" y="39213312"/>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39" name="AutoShape 4" descr="Resultado de imagen para todos por un nuevo pais logo">
          <a:extLst>
            <a:ext uri="{FF2B5EF4-FFF2-40B4-BE49-F238E27FC236}">
              <a16:creationId xmlns:a16="http://schemas.microsoft.com/office/drawing/2014/main" id="{F9EC3F83-39F8-453E-9ED3-4FB4617FAD6C}"/>
            </a:ext>
          </a:extLst>
        </xdr:cNvPr>
        <xdr:cNvSpPr>
          <a:spLocks noChangeAspect="1" noChangeArrowheads="1"/>
        </xdr:cNvSpPr>
      </xdr:nvSpPr>
      <xdr:spPr bwMode="auto">
        <a:xfrm>
          <a:off x="0" y="39213312"/>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40" name="AutoShape 4" descr="Resultado de imagen para todos por un nuevo pais logo">
          <a:extLst>
            <a:ext uri="{FF2B5EF4-FFF2-40B4-BE49-F238E27FC236}">
              <a16:creationId xmlns:a16="http://schemas.microsoft.com/office/drawing/2014/main" id="{2E2C45C3-D3D4-4F5A-9C9F-8B7021313633}"/>
            </a:ext>
          </a:extLst>
        </xdr:cNvPr>
        <xdr:cNvSpPr>
          <a:spLocks noChangeAspect="1" noChangeArrowheads="1"/>
        </xdr:cNvSpPr>
      </xdr:nvSpPr>
      <xdr:spPr bwMode="auto">
        <a:xfrm>
          <a:off x="0" y="39213312"/>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41" name="AutoShape 4" descr="Resultado de imagen para todos por un nuevo pais logo">
          <a:extLst>
            <a:ext uri="{FF2B5EF4-FFF2-40B4-BE49-F238E27FC236}">
              <a16:creationId xmlns:a16="http://schemas.microsoft.com/office/drawing/2014/main" id="{DAC912E1-0A1A-405E-A431-BE79924157A4}"/>
            </a:ext>
          </a:extLst>
        </xdr:cNvPr>
        <xdr:cNvSpPr>
          <a:spLocks noChangeAspect="1" noChangeArrowheads="1"/>
        </xdr:cNvSpPr>
      </xdr:nvSpPr>
      <xdr:spPr bwMode="auto">
        <a:xfrm>
          <a:off x="0" y="39213312"/>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42" name="AutoShape 4" descr="Resultado de imagen para todos por un nuevo pais logo">
          <a:extLst>
            <a:ext uri="{FF2B5EF4-FFF2-40B4-BE49-F238E27FC236}">
              <a16:creationId xmlns:a16="http://schemas.microsoft.com/office/drawing/2014/main" id="{CEDC02D8-77B7-4F4C-AB86-F1F6C539554B}"/>
            </a:ext>
          </a:extLst>
        </xdr:cNvPr>
        <xdr:cNvSpPr>
          <a:spLocks noChangeAspect="1" noChangeArrowheads="1"/>
        </xdr:cNvSpPr>
      </xdr:nvSpPr>
      <xdr:spPr bwMode="auto">
        <a:xfrm>
          <a:off x="0" y="39213312"/>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43" name="AutoShape 4" descr="Resultado de imagen para todos por un nuevo pais logo">
          <a:extLst>
            <a:ext uri="{FF2B5EF4-FFF2-40B4-BE49-F238E27FC236}">
              <a16:creationId xmlns:a16="http://schemas.microsoft.com/office/drawing/2014/main" id="{69CAD159-5C87-405C-995C-BE6FFF07375D}"/>
            </a:ext>
          </a:extLst>
        </xdr:cNvPr>
        <xdr:cNvSpPr>
          <a:spLocks noChangeAspect="1" noChangeArrowheads="1"/>
        </xdr:cNvSpPr>
      </xdr:nvSpPr>
      <xdr:spPr bwMode="auto">
        <a:xfrm>
          <a:off x="0" y="39213312"/>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44" name="AutoShape 4" descr="Resultado de imagen para todos por un nuevo pais logo">
          <a:extLst>
            <a:ext uri="{FF2B5EF4-FFF2-40B4-BE49-F238E27FC236}">
              <a16:creationId xmlns:a16="http://schemas.microsoft.com/office/drawing/2014/main" id="{43AA92E3-D814-485F-B69E-64AAD4CF38D2}"/>
            </a:ext>
          </a:extLst>
        </xdr:cNvPr>
        <xdr:cNvSpPr>
          <a:spLocks noChangeAspect="1" noChangeArrowheads="1"/>
        </xdr:cNvSpPr>
      </xdr:nvSpPr>
      <xdr:spPr bwMode="auto">
        <a:xfrm>
          <a:off x="0" y="39213312"/>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45" name="AutoShape 4" descr="Resultado de imagen para todos por un nuevo pais logo">
          <a:extLst>
            <a:ext uri="{FF2B5EF4-FFF2-40B4-BE49-F238E27FC236}">
              <a16:creationId xmlns:a16="http://schemas.microsoft.com/office/drawing/2014/main" id="{3AA51824-98DF-43FA-BD38-CD9B533C3C19}"/>
            </a:ext>
          </a:extLst>
        </xdr:cNvPr>
        <xdr:cNvSpPr>
          <a:spLocks noChangeAspect="1" noChangeArrowheads="1"/>
        </xdr:cNvSpPr>
      </xdr:nvSpPr>
      <xdr:spPr bwMode="auto">
        <a:xfrm>
          <a:off x="0" y="39213312"/>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46" name="AutoShape 4" descr="Resultado de imagen para todos por un nuevo pais logo">
          <a:extLst>
            <a:ext uri="{FF2B5EF4-FFF2-40B4-BE49-F238E27FC236}">
              <a16:creationId xmlns:a16="http://schemas.microsoft.com/office/drawing/2014/main" id="{ACC734FD-0148-45D3-B03C-8B0398286F7B}"/>
            </a:ext>
          </a:extLst>
        </xdr:cNvPr>
        <xdr:cNvSpPr>
          <a:spLocks noChangeAspect="1" noChangeArrowheads="1"/>
        </xdr:cNvSpPr>
      </xdr:nvSpPr>
      <xdr:spPr bwMode="auto">
        <a:xfrm>
          <a:off x="0" y="39213312"/>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47" name="AutoShape 4" descr="Resultado de imagen para todos por un nuevo pais logo">
          <a:extLst>
            <a:ext uri="{FF2B5EF4-FFF2-40B4-BE49-F238E27FC236}">
              <a16:creationId xmlns:a16="http://schemas.microsoft.com/office/drawing/2014/main" id="{CDFF1B83-2764-4F95-A4B8-6F7221039F7B}"/>
            </a:ext>
          </a:extLst>
        </xdr:cNvPr>
        <xdr:cNvSpPr>
          <a:spLocks noChangeAspect="1" noChangeArrowheads="1"/>
        </xdr:cNvSpPr>
      </xdr:nvSpPr>
      <xdr:spPr bwMode="auto">
        <a:xfrm>
          <a:off x="0" y="39213312"/>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48" name="AutoShape 4" descr="Resultado de imagen para todos por un nuevo pais logo">
          <a:extLst>
            <a:ext uri="{FF2B5EF4-FFF2-40B4-BE49-F238E27FC236}">
              <a16:creationId xmlns:a16="http://schemas.microsoft.com/office/drawing/2014/main" id="{A9D9B375-53B6-49B8-AD38-050F8038CF97}"/>
            </a:ext>
          </a:extLst>
        </xdr:cNvPr>
        <xdr:cNvSpPr>
          <a:spLocks noChangeAspect="1" noChangeArrowheads="1"/>
        </xdr:cNvSpPr>
      </xdr:nvSpPr>
      <xdr:spPr bwMode="auto">
        <a:xfrm>
          <a:off x="0" y="39213312"/>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49" name="AutoShape 4" descr="Resultado de imagen para todos por un nuevo pais logo">
          <a:extLst>
            <a:ext uri="{FF2B5EF4-FFF2-40B4-BE49-F238E27FC236}">
              <a16:creationId xmlns:a16="http://schemas.microsoft.com/office/drawing/2014/main" id="{7F9984E2-2B35-4164-88C1-A60EE4FFD778}"/>
            </a:ext>
          </a:extLst>
        </xdr:cNvPr>
        <xdr:cNvSpPr>
          <a:spLocks noChangeAspect="1" noChangeArrowheads="1"/>
        </xdr:cNvSpPr>
      </xdr:nvSpPr>
      <xdr:spPr bwMode="auto">
        <a:xfrm>
          <a:off x="0" y="39213312"/>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50" name="AutoShape 4" descr="Resultado de imagen para todos por un nuevo pais logo">
          <a:extLst>
            <a:ext uri="{FF2B5EF4-FFF2-40B4-BE49-F238E27FC236}">
              <a16:creationId xmlns:a16="http://schemas.microsoft.com/office/drawing/2014/main" id="{02E73702-3008-43DC-AAB3-ECEC1C6682C9}"/>
            </a:ext>
          </a:extLst>
        </xdr:cNvPr>
        <xdr:cNvSpPr>
          <a:spLocks noChangeAspect="1" noChangeArrowheads="1"/>
        </xdr:cNvSpPr>
      </xdr:nvSpPr>
      <xdr:spPr bwMode="auto">
        <a:xfrm>
          <a:off x="0" y="39213312"/>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734786</xdr:colOff>
      <xdr:row>108</xdr:row>
      <xdr:rowOff>0</xdr:rowOff>
    </xdr:from>
    <xdr:ext cx="304800" cy="299029"/>
    <xdr:sp macro="" textlink="">
      <xdr:nvSpPr>
        <xdr:cNvPr id="551" name="AutoShape 4" descr="Resultado de imagen para todos por un nuevo pais logo">
          <a:extLst>
            <a:ext uri="{FF2B5EF4-FFF2-40B4-BE49-F238E27FC236}">
              <a16:creationId xmlns:a16="http://schemas.microsoft.com/office/drawing/2014/main" id="{062416E1-8742-4388-945F-17EC879F5CBB}"/>
            </a:ext>
          </a:extLst>
        </xdr:cNvPr>
        <xdr:cNvSpPr>
          <a:spLocks noChangeAspect="1" noChangeArrowheads="1"/>
        </xdr:cNvSpPr>
      </xdr:nvSpPr>
      <xdr:spPr bwMode="auto">
        <a:xfrm>
          <a:off x="734786" y="50945143"/>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557" name="AutoShape 4" descr="Resultado de imagen para todos por un nuevo pais logo">
          <a:extLst>
            <a:ext uri="{FF2B5EF4-FFF2-40B4-BE49-F238E27FC236}">
              <a16:creationId xmlns:a16="http://schemas.microsoft.com/office/drawing/2014/main" id="{7E009A6A-8FF3-44D3-9244-200A212E8E40}"/>
            </a:ext>
          </a:extLst>
        </xdr:cNvPr>
        <xdr:cNvSpPr>
          <a:spLocks noChangeAspect="1" noChangeArrowheads="1"/>
        </xdr:cNvSpPr>
      </xdr:nvSpPr>
      <xdr:spPr bwMode="auto">
        <a:xfrm>
          <a:off x="0" y="46330195"/>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58" name="AutoShape 4" descr="Resultado de imagen para todos por un nuevo pais logo">
          <a:extLst>
            <a:ext uri="{FF2B5EF4-FFF2-40B4-BE49-F238E27FC236}">
              <a16:creationId xmlns:a16="http://schemas.microsoft.com/office/drawing/2014/main" id="{F6C60FBC-3537-4CED-96D6-A2392EE35540}"/>
            </a:ext>
          </a:extLst>
        </xdr:cNvPr>
        <xdr:cNvSpPr>
          <a:spLocks noChangeAspect="1" noChangeArrowheads="1"/>
        </xdr:cNvSpPr>
      </xdr:nvSpPr>
      <xdr:spPr bwMode="auto">
        <a:xfrm>
          <a:off x="0" y="4633019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59" name="AutoShape 4" descr="Resultado de imagen para todos por un nuevo pais logo">
          <a:extLst>
            <a:ext uri="{FF2B5EF4-FFF2-40B4-BE49-F238E27FC236}">
              <a16:creationId xmlns:a16="http://schemas.microsoft.com/office/drawing/2014/main" id="{5C6FBBC1-8A58-447D-B88D-F0CF822A60C7}"/>
            </a:ext>
          </a:extLst>
        </xdr:cNvPr>
        <xdr:cNvSpPr>
          <a:spLocks noChangeAspect="1" noChangeArrowheads="1"/>
        </xdr:cNvSpPr>
      </xdr:nvSpPr>
      <xdr:spPr bwMode="auto">
        <a:xfrm>
          <a:off x="0" y="4633019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60" name="AutoShape 4" descr="Resultado de imagen para todos por un nuevo pais logo">
          <a:extLst>
            <a:ext uri="{FF2B5EF4-FFF2-40B4-BE49-F238E27FC236}">
              <a16:creationId xmlns:a16="http://schemas.microsoft.com/office/drawing/2014/main" id="{FAFEF722-9928-4B11-A08B-4F7A21410480}"/>
            </a:ext>
          </a:extLst>
        </xdr:cNvPr>
        <xdr:cNvSpPr>
          <a:spLocks noChangeAspect="1" noChangeArrowheads="1"/>
        </xdr:cNvSpPr>
      </xdr:nvSpPr>
      <xdr:spPr bwMode="auto">
        <a:xfrm>
          <a:off x="0" y="4633019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61" name="AutoShape 4" descr="Resultado de imagen para todos por un nuevo pais logo">
          <a:extLst>
            <a:ext uri="{FF2B5EF4-FFF2-40B4-BE49-F238E27FC236}">
              <a16:creationId xmlns:a16="http://schemas.microsoft.com/office/drawing/2014/main" id="{481E9598-1518-4E1C-98F9-05FDD64C2E1C}"/>
            </a:ext>
          </a:extLst>
        </xdr:cNvPr>
        <xdr:cNvSpPr>
          <a:spLocks noChangeAspect="1" noChangeArrowheads="1"/>
        </xdr:cNvSpPr>
      </xdr:nvSpPr>
      <xdr:spPr bwMode="auto">
        <a:xfrm>
          <a:off x="0" y="4633019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62" name="AutoShape 4" descr="Resultado de imagen para todos por un nuevo pais logo">
          <a:extLst>
            <a:ext uri="{FF2B5EF4-FFF2-40B4-BE49-F238E27FC236}">
              <a16:creationId xmlns:a16="http://schemas.microsoft.com/office/drawing/2014/main" id="{9CB4C33E-3A27-489F-93BB-E4952FAE8D6B}"/>
            </a:ext>
          </a:extLst>
        </xdr:cNvPr>
        <xdr:cNvSpPr>
          <a:spLocks noChangeAspect="1" noChangeArrowheads="1"/>
        </xdr:cNvSpPr>
      </xdr:nvSpPr>
      <xdr:spPr bwMode="auto">
        <a:xfrm>
          <a:off x="0" y="4633019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63" name="AutoShape 4" descr="Resultado de imagen para todos por un nuevo pais logo">
          <a:extLst>
            <a:ext uri="{FF2B5EF4-FFF2-40B4-BE49-F238E27FC236}">
              <a16:creationId xmlns:a16="http://schemas.microsoft.com/office/drawing/2014/main" id="{98F7A685-1011-4D28-8E8D-1E4A7FAA850B}"/>
            </a:ext>
          </a:extLst>
        </xdr:cNvPr>
        <xdr:cNvSpPr>
          <a:spLocks noChangeAspect="1" noChangeArrowheads="1"/>
        </xdr:cNvSpPr>
      </xdr:nvSpPr>
      <xdr:spPr bwMode="auto">
        <a:xfrm>
          <a:off x="0" y="4633019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64" name="AutoShape 4" descr="Resultado de imagen para todos por un nuevo pais logo">
          <a:extLst>
            <a:ext uri="{FF2B5EF4-FFF2-40B4-BE49-F238E27FC236}">
              <a16:creationId xmlns:a16="http://schemas.microsoft.com/office/drawing/2014/main" id="{81C4FB4C-E0D8-48E7-8C90-1B9E2C1F7725}"/>
            </a:ext>
          </a:extLst>
        </xdr:cNvPr>
        <xdr:cNvSpPr>
          <a:spLocks noChangeAspect="1" noChangeArrowheads="1"/>
        </xdr:cNvSpPr>
      </xdr:nvSpPr>
      <xdr:spPr bwMode="auto">
        <a:xfrm>
          <a:off x="0" y="4633019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65" name="AutoShape 4" descr="Resultado de imagen para todos por un nuevo pais logo">
          <a:extLst>
            <a:ext uri="{FF2B5EF4-FFF2-40B4-BE49-F238E27FC236}">
              <a16:creationId xmlns:a16="http://schemas.microsoft.com/office/drawing/2014/main" id="{DCC2DC74-DBBD-472E-BD9C-34AE3BFFBA77}"/>
            </a:ext>
          </a:extLst>
        </xdr:cNvPr>
        <xdr:cNvSpPr>
          <a:spLocks noChangeAspect="1" noChangeArrowheads="1"/>
        </xdr:cNvSpPr>
      </xdr:nvSpPr>
      <xdr:spPr bwMode="auto">
        <a:xfrm>
          <a:off x="0" y="4633019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66" name="AutoShape 4" descr="Resultado de imagen para todos por un nuevo pais logo">
          <a:extLst>
            <a:ext uri="{FF2B5EF4-FFF2-40B4-BE49-F238E27FC236}">
              <a16:creationId xmlns:a16="http://schemas.microsoft.com/office/drawing/2014/main" id="{9BBCC6E0-E77D-435D-A936-2A7E63CB147D}"/>
            </a:ext>
          </a:extLst>
        </xdr:cNvPr>
        <xdr:cNvSpPr>
          <a:spLocks noChangeAspect="1" noChangeArrowheads="1"/>
        </xdr:cNvSpPr>
      </xdr:nvSpPr>
      <xdr:spPr bwMode="auto">
        <a:xfrm>
          <a:off x="0" y="4633019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67" name="AutoShape 4" descr="Resultado de imagen para todos por un nuevo pais logo">
          <a:extLst>
            <a:ext uri="{FF2B5EF4-FFF2-40B4-BE49-F238E27FC236}">
              <a16:creationId xmlns:a16="http://schemas.microsoft.com/office/drawing/2014/main" id="{856ECE6C-89B2-4FDB-ADC9-43C3494BD642}"/>
            </a:ext>
          </a:extLst>
        </xdr:cNvPr>
        <xdr:cNvSpPr>
          <a:spLocks noChangeAspect="1" noChangeArrowheads="1"/>
        </xdr:cNvSpPr>
      </xdr:nvSpPr>
      <xdr:spPr bwMode="auto">
        <a:xfrm>
          <a:off x="0" y="4633019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68" name="AutoShape 4" descr="Resultado de imagen para todos por un nuevo pais logo">
          <a:extLst>
            <a:ext uri="{FF2B5EF4-FFF2-40B4-BE49-F238E27FC236}">
              <a16:creationId xmlns:a16="http://schemas.microsoft.com/office/drawing/2014/main" id="{61A2A20D-2BB3-446B-A4EB-6AA20FF66FCC}"/>
            </a:ext>
          </a:extLst>
        </xdr:cNvPr>
        <xdr:cNvSpPr>
          <a:spLocks noChangeAspect="1" noChangeArrowheads="1"/>
        </xdr:cNvSpPr>
      </xdr:nvSpPr>
      <xdr:spPr bwMode="auto">
        <a:xfrm>
          <a:off x="0" y="4633019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69" name="AutoShape 4" descr="Resultado de imagen para todos por un nuevo pais logo">
          <a:extLst>
            <a:ext uri="{FF2B5EF4-FFF2-40B4-BE49-F238E27FC236}">
              <a16:creationId xmlns:a16="http://schemas.microsoft.com/office/drawing/2014/main" id="{99B20951-FFEA-4432-8581-B9D03C56CC03}"/>
            </a:ext>
          </a:extLst>
        </xdr:cNvPr>
        <xdr:cNvSpPr>
          <a:spLocks noChangeAspect="1" noChangeArrowheads="1"/>
        </xdr:cNvSpPr>
      </xdr:nvSpPr>
      <xdr:spPr bwMode="auto">
        <a:xfrm>
          <a:off x="0" y="4633019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70" name="AutoShape 4" descr="Resultado de imagen para todos por un nuevo pais logo">
          <a:extLst>
            <a:ext uri="{FF2B5EF4-FFF2-40B4-BE49-F238E27FC236}">
              <a16:creationId xmlns:a16="http://schemas.microsoft.com/office/drawing/2014/main" id="{FF9B4B3E-6F79-4099-90F5-797ECD2CC855}"/>
            </a:ext>
          </a:extLst>
        </xdr:cNvPr>
        <xdr:cNvSpPr>
          <a:spLocks noChangeAspect="1" noChangeArrowheads="1"/>
        </xdr:cNvSpPr>
      </xdr:nvSpPr>
      <xdr:spPr bwMode="auto">
        <a:xfrm>
          <a:off x="0" y="4633019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71" name="AutoShape 4" descr="Resultado de imagen para todos por un nuevo pais logo">
          <a:extLst>
            <a:ext uri="{FF2B5EF4-FFF2-40B4-BE49-F238E27FC236}">
              <a16:creationId xmlns:a16="http://schemas.microsoft.com/office/drawing/2014/main" id="{AD9386B2-1381-47B1-B06E-05FFDACF35DA}"/>
            </a:ext>
          </a:extLst>
        </xdr:cNvPr>
        <xdr:cNvSpPr>
          <a:spLocks noChangeAspect="1" noChangeArrowheads="1"/>
        </xdr:cNvSpPr>
      </xdr:nvSpPr>
      <xdr:spPr bwMode="auto">
        <a:xfrm>
          <a:off x="0" y="4633019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72" name="AutoShape 4" descr="Resultado de imagen para todos por un nuevo pais logo">
          <a:extLst>
            <a:ext uri="{FF2B5EF4-FFF2-40B4-BE49-F238E27FC236}">
              <a16:creationId xmlns:a16="http://schemas.microsoft.com/office/drawing/2014/main" id="{759DBCB2-38B4-4E10-9B77-9B811A12FFDD}"/>
            </a:ext>
          </a:extLst>
        </xdr:cNvPr>
        <xdr:cNvSpPr>
          <a:spLocks noChangeAspect="1" noChangeArrowheads="1"/>
        </xdr:cNvSpPr>
      </xdr:nvSpPr>
      <xdr:spPr bwMode="auto">
        <a:xfrm>
          <a:off x="0" y="4633019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73" name="AutoShape 4" descr="Resultado de imagen para todos por un nuevo pais logo">
          <a:extLst>
            <a:ext uri="{FF2B5EF4-FFF2-40B4-BE49-F238E27FC236}">
              <a16:creationId xmlns:a16="http://schemas.microsoft.com/office/drawing/2014/main" id="{69BBDAD6-5674-46A3-8979-0912629BF4DA}"/>
            </a:ext>
          </a:extLst>
        </xdr:cNvPr>
        <xdr:cNvSpPr>
          <a:spLocks noChangeAspect="1" noChangeArrowheads="1"/>
        </xdr:cNvSpPr>
      </xdr:nvSpPr>
      <xdr:spPr bwMode="auto">
        <a:xfrm>
          <a:off x="0" y="4633019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74" name="AutoShape 4" descr="Resultado de imagen para todos por un nuevo pais logo">
          <a:extLst>
            <a:ext uri="{FF2B5EF4-FFF2-40B4-BE49-F238E27FC236}">
              <a16:creationId xmlns:a16="http://schemas.microsoft.com/office/drawing/2014/main" id="{291104E4-6E9B-42E1-BCC3-90B4169745F0}"/>
            </a:ext>
          </a:extLst>
        </xdr:cNvPr>
        <xdr:cNvSpPr>
          <a:spLocks noChangeAspect="1" noChangeArrowheads="1"/>
        </xdr:cNvSpPr>
      </xdr:nvSpPr>
      <xdr:spPr bwMode="auto">
        <a:xfrm>
          <a:off x="0" y="4633019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75" name="AutoShape 4" descr="Resultado de imagen para todos por un nuevo pais logo">
          <a:extLst>
            <a:ext uri="{FF2B5EF4-FFF2-40B4-BE49-F238E27FC236}">
              <a16:creationId xmlns:a16="http://schemas.microsoft.com/office/drawing/2014/main" id="{42C130C1-9EB6-4CB7-8150-16E8D137821D}"/>
            </a:ext>
          </a:extLst>
        </xdr:cNvPr>
        <xdr:cNvSpPr>
          <a:spLocks noChangeAspect="1" noChangeArrowheads="1"/>
        </xdr:cNvSpPr>
      </xdr:nvSpPr>
      <xdr:spPr bwMode="auto">
        <a:xfrm>
          <a:off x="0" y="4633019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51955</xdr:colOff>
      <xdr:row>108</xdr:row>
      <xdr:rowOff>0</xdr:rowOff>
    </xdr:from>
    <xdr:ext cx="304800" cy="299029"/>
    <xdr:sp macro="" textlink="">
      <xdr:nvSpPr>
        <xdr:cNvPr id="576" name="AutoShape 4" descr="Resultado de imagen para todos por un nuevo pais logo">
          <a:extLst>
            <a:ext uri="{FF2B5EF4-FFF2-40B4-BE49-F238E27FC236}">
              <a16:creationId xmlns:a16="http://schemas.microsoft.com/office/drawing/2014/main" id="{B578E527-A457-4F16-94BE-17CE1DC0F2FD}"/>
            </a:ext>
          </a:extLst>
        </xdr:cNvPr>
        <xdr:cNvSpPr>
          <a:spLocks noChangeAspect="1" noChangeArrowheads="1"/>
        </xdr:cNvSpPr>
      </xdr:nvSpPr>
      <xdr:spPr bwMode="auto">
        <a:xfrm>
          <a:off x="51955" y="57132682"/>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381" name="AutoShape 4" descr="Resultado de imagen para todos por un nuevo pais logo">
          <a:extLst>
            <a:ext uri="{FF2B5EF4-FFF2-40B4-BE49-F238E27FC236}">
              <a16:creationId xmlns:a16="http://schemas.microsoft.com/office/drawing/2014/main" id="{201BFBC6-A11D-4D07-9B8D-65BABB06886A}"/>
            </a:ext>
          </a:extLst>
        </xdr:cNvPr>
        <xdr:cNvSpPr>
          <a:spLocks noChangeAspect="1" noChangeArrowheads="1"/>
        </xdr:cNvSpPr>
      </xdr:nvSpPr>
      <xdr:spPr bwMode="auto">
        <a:xfrm>
          <a:off x="759023" y="53488828"/>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80" name="AutoShape 4" descr="Resultado de imagen para todos por un nuevo pais logo">
          <a:extLst>
            <a:ext uri="{FF2B5EF4-FFF2-40B4-BE49-F238E27FC236}">
              <a16:creationId xmlns:a16="http://schemas.microsoft.com/office/drawing/2014/main" id="{34AFABDA-B913-4601-BF63-A64148726653}"/>
            </a:ext>
          </a:extLst>
        </xdr:cNvPr>
        <xdr:cNvSpPr>
          <a:spLocks noChangeAspect="1" noChangeArrowheads="1"/>
        </xdr:cNvSpPr>
      </xdr:nvSpPr>
      <xdr:spPr bwMode="auto">
        <a:xfrm>
          <a:off x="759023" y="53488828"/>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84" name="AutoShape 4" descr="Resultado de imagen para todos por un nuevo pais logo">
          <a:extLst>
            <a:ext uri="{FF2B5EF4-FFF2-40B4-BE49-F238E27FC236}">
              <a16:creationId xmlns:a16="http://schemas.microsoft.com/office/drawing/2014/main" id="{13012C4F-3AFA-4101-9EAA-1AA63B5D7AED}"/>
            </a:ext>
          </a:extLst>
        </xdr:cNvPr>
        <xdr:cNvSpPr>
          <a:spLocks noChangeAspect="1" noChangeArrowheads="1"/>
        </xdr:cNvSpPr>
      </xdr:nvSpPr>
      <xdr:spPr bwMode="auto">
        <a:xfrm>
          <a:off x="759023" y="53488828"/>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78" name="AutoShape 4" descr="Resultado de imagen para todos por un nuevo pais logo">
          <a:extLst>
            <a:ext uri="{FF2B5EF4-FFF2-40B4-BE49-F238E27FC236}">
              <a16:creationId xmlns:a16="http://schemas.microsoft.com/office/drawing/2014/main" id="{5F69E7F5-2483-4FB9-8250-09E979EDE174}"/>
            </a:ext>
          </a:extLst>
        </xdr:cNvPr>
        <xdr:cNvSpPr>
          <a:spLocks noChangeAspect="1" noChangeArrowheads="1"/>
        </xdr:cNvSpPr>
      </xdr:nvSpPr>
      <xdr:spPr bwMode="auto">
        <a:xfrm>
          <a:off x="759023" y="53488828"/>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74" name="AutoShape 4" descr="Resultado de imagen para todos por un nuevo pais logo">
          <a:extLst>
            <a:ext uri="{FF2B5EF4-FFF2-40B4-BE49-F238E27FC236}">
              <a16:creationId xmlns:a16="http://schemas.microsoft.com/office/drawing/2014/main" id="{B18CBCDB-8278-4279-8CDD-06C7B607AE02}"/>
            </a:ext>
          </a:extLst>
        </xdr:cNvPr>
        <xdr:cNvSpPr>
          <a:spLocks noChangeAspect="1" noChangeArrowheads="1"/>
        </xdr:cNvSpPr>
      </xdr:nvSpPr>
      <xdr:spPr bwMode="auto">
        <a:xfrm>
          <a:off x="759023" y="53488828"/>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82" name="AutoShape 4" descr="Resultado de imagen para todos por un nuevo pais logo">
          <a:extLst>
            <a:ext uri="{FF2B5EF4-FFF2-40B4-BE49-F238E27FC236}">
              <a16:creationId xmlns:a16="http://schemas.microsoft.com/office/drawing/2014/main" id="{C61F4BCE-1507-4B90-B939-0824D5FE2AEA}"/>
            </a:ext>
          </a:extLst>
        </xdr:cNvPr>
        <xdr:cNvSpPr>
          <a:spLocks noChangeAspect="1" noChangeArrowheads="1"/>
        </xdr:cNvSpPr>
      </xdr:nvSpPr>
      <xdr:spPr bwMode="auto">
        <a:xfrm>
          <a:off x="759023" y="53488828"/>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77" name="AutoShape 4" descr="Resultado de imagen para todos por un nuevo pais logo">
          <a:extLst>
            <a:ext uri="{FF2B5EF4-FFF2-40B4-BE49-F238E27FC236}">
              <a16:creationId xmlns:a16="http://schemas.microsoft.com/office/drawing/2014/main" id="{CA9A49BA-3E38-4615-9726-3A4033B45C98}"/>
            </a:ext>
          </a:extLst>
        </xdr:cNvPr>
        <xdr:cNvSpPr>
          <a:spLocks noChangeAspect="1" noChangeArrowheads="1"/>
        </xdr:cNvSpPr>
      </xdr:nvSpPr>
      <xdr:spPr bwMode="auto">
        <a:xfrm>
          <a:off x="759023" y="53488828"/>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89" name="AutoShape 4" descr="Resultado de imagen para todos por un nuevo pais logo">
          <a:extLst>
            <a:ext uri="{FF2B5EF4-FFF2-40B4-BE49-F238E27FC236}">
              <a16:creationId xmlns:a16="http://schemas.microsoft.com/office/drawing/2014/main" id="{04A0EDB0-F15B-466B-8149-59DBC2F6D3DF}"/>
            </a:ext>
          </a:extLst>
        </xdr:cNvPr>
        <xdr:cNvSpPr>
          <a:spLocks noChangeAspect="1" noChangeArrowheads="1"/>
        </xdr:cNvSpPr>
      </xdr:nvSpPr>
      <xdr:spPr bwMode="auto">
        <a:xfrm>
          <a:off x="759023" y="53488828"/>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85" name="AutoShape 4" descr="Resultado de imagen para todos por un nuevo pais logo">
          <a:extLst>
            <a:ext uri="{FF2B5EF4-FFF2-40B4-BE49-F238E27FC236}">
              <a16:creationId xmlns:a16="http://schemas.microsoft.com/office/drawing/2014/main" id="{831D9969-4047-4C27-9F60-66C88160226A}"/>
            </a:ext>
          </a:extLst>
        </xdr:cNvPr>
        <xdr:cNvSpPr>
          <a:spLocks noChangeAspect="1" noChangeArrowheads="1"/>
        </xdr:cNvSpPr>
      </xdr:nvSpPr>
      <xdr:spPr bwMode="auto">
        <a:xfrm>
          <a:off x="759023" y="53488828"/>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79" name="AutoShape 4" descr="Resultado de imagen para todos por un nuevo pais logo">
          <a:extLst>
            <a:ext uri="{FF2B5EF4-FFF2-40B4-BE49-F238E27FC236}">
              <a16:creationId xmlns:a16="http://schemas.microsoft.com/office/drawing/2014/main" id="{9EF6D33F-9F64-4DBA-BDD5-9EB6B5B7286D}"/>
            </a:ext>
          </a:extLst>
        </xdr:cNvPr>
        <xdr:cNvSpPr>
          <a:spLocks noChangeAspect="1" noChangeArrowheads="1"/>
        </xdr:cNvSpPr>
      </xdr:nvSpPr>
      <xdr:spPr bwMode="auto">
        <a:xfrm>
          <a:off x="759023" y="53488828"/>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75" name="AutoShape 4" descr="Resultado de imagen para todos por un nuevo pais logo">
          <a:extLst>
            <a:ext uri="{FF2B5EF4-FFF2-40B4-BE49-F238E27FC236}">
              <a16:creationId xmlns:a16="http://schemas.microsoft.com/office/drawing/2014/main" id="{F998A685-EF0F-421E-A211-1E738D4D1770}"/>
            </a:ext>
          </a:extLst>
        </xdr:cNvPr>
        <xdr:cNvSpPr>
          <a:spLocks noChangeAspect="1" noChangeArrowheads="1"/>
        </xdr:cNvSpPr>
      </xdr:nvSpPr>
      <xdr:spPr bwMode="auto">
        <a:xfrm>
          <a:off x="759023" y="53488828"/>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83" name="AutoShape 4" descr="Resultado de imagen para todos por un nuevo pais logo">
          <a:extLst>
            <a:ext uri="{FF2B5EF4-FFF2-40B4-BE49-F238E27FC236}">
              <a16:creationId xmlns:a16="http://schemas.microsoft.com/office/drawing/2014/main" id="{4F845AC3-1635-417E-90D2-B576F8513B71}"/>
            </a:ext>
          </a:extLst>
        </xdr:cNvPr>
        <xdr:cNvSpPr>
          <a:spLocks noChangeAspect="1" noChangeArrowheads="1"/>
        </xdr:cNvSpPr>
      </xdr:nvSpPr>
      <xdr:spPr bwMode="auto">
        <a:xfrm>
          <a:off x="759023" y="53488828"/>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91" name="AutoShape 4" descr="Resultado de imagen para todos por un nuevo pais logo">
          <a:extLst>
            <a:ext uri="{FF2B5EF4-FFF2-40B4-BE49-F238E27FC236}">
              <a16:creationId xmlns:a16="http://schemas.microsoft.com/office/drawing/2014/main" id="{0D60D965-7DB1-4009-A35D-C7B9CBA4A393}"/>
            </a:ext>
          </a:extLst>
        </xdr:cNvPr>
        <xdr:cNvSpPr>
          <a:spLocks noChangeAspect="1" noChangeArrowheads="1"/>
        </xdr:cNvSpPr>
      </xdr:nvSpPr>
      <xdr:spPr bwMode="auto">
        <a:xfrm>
          <a:off x="759023" y="53488828"/>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72" name="AutoShape 4" descr="Resultado de imagen para todos por un nuevo pais logo">
          <a:extLst>
            <a:ext uri="{FF2B5EF4-FFF2-40B4-BE49-F238E27FC236}">
              <a16:creationId xmlns:a16="http://schemas.microsoft.com/office/drawing/2014/main" id="{5ABB4DCE-AF3B-4471-ADA1-664F19823C9C}"/>
            </a:ext>
          </a:extLst>
        </xdr:cNvPr>
        <xdr:cNvSpPr>
          <a:spLocks noChangeAspect="1" noChangeArrowheads="1"/>
        </xdr:cNvSpPr>
      </xdr:nvSpPr>
      <xdr:spPr bwMode="auto">
        <a:xfrm>
          <a:off x="759023" y="53488828"/>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73" name="AutoShape 4" descr="Resultado de imagen para todos por un nuevo pais logo">
          <a:extLst>
            <a:ext uri="{FF2B5EF4-FFF2-40B4-BE49-F238E27FC236}">
              <a16:creationId xmlns:a16="http://schemas.microsoft.com/office/drawing/2014/main" id="{13936D14-78DD-4894-91C1-3B6E725E21AE}"/>
            </a:ext>
          </a:extLst>
        </xdr:cNvPr>
        <xdr:cNvSpPr>
          <a:spLocks noChangeAspect="1" noChangeArrowheads="1"/>
        </xdr:cNvSpPr>
      </xdr:nvSpPr>
      <xdr:spPr bwMode="auto">
        <a:xfrm>
          <a:off x="759023" y="53488828"/>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90" name="AutoShape 4" descr="Resultado de imagen para todos por un nuevo pais logo">
          <a:extLst>
            <a:ext uri="{FF2B5EF4-FFF2-40B4-BE49-F238E27FC236}">
              <a16:creationId xmlns:a16="http://schemas.microsoft.com/office/drawing/2014/main" id="{39933F00-590D-4A14-8023-5BD8777AD9FF}"/>
            </a:ext>
          </a:extLst>
        </xdr:cNvPr>
        <xdr:cNvSpPr>
          <a:spLocks noChangeAspect="1" noChangeArrowheads="1"/>
        </xdr:cNvSpPr>
      </xdr:nvSpPr>
      <xdr:spPr bwMode="auto">
        <a:xfrm>
          <a:off x="759023" y="53488828"/>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76" name="AutoShape 4" descr="Resultado de imagen para todos por un nuevo pais logo">
          <a:extLst>
            <a:ext uri="{FF2B5EF4-FFF2-40B4-BE49-F238E27FC236}">
              <a16:creationId xmlns:a16="http://schemas.microsoft.com/office/drawing/2014/main" id="{06F83C19-23A9-4AF1-AD6F-B3E3DC4C55B1}"/>
            </a:ext>
          </a:extLst>
        </xdr:cNvPr>
        <xdr:cNvSpPr>
          <a:spLocks noChangeAspect="1" noChangeArrowheads="1"/>
        </xdr:cNvSpPr>
      </xdr:nvSpPr>
      <xdr:spPr bwMode="auto">
        <a:xfrm>
          <a:off x="759023" y="53488828"/>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88" name="AutoShape 4" descr="Resultado de imagen para todos por un nuevo pais logo">
          <a:extLst>
            <a:ext uri="{FF2B5EF4-FFF2-40B4-BE49-F238E27FC236}">
              <a16:creationId xmlns:a16="http://schemas.microsoft.com/office/drawing/2014/main" id="{54B3EC74-1B35-44C7-96C8-2641DA70B222}"/>
            </a:ext>
          </a:extLst>
        </xdr:cNvPr>
        <xdr:cNvSpPr>
          <a:spLocks noChangeAspect="1" noChangeArrowheads="1"/>
        </xdr:cNvSpPr>
      </xdr:nvSpPr>
      <xdr:spPr bwMode="auto">
        <a:xfrm>
          <a:off x="759023" y="53488828"/>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87" name="AutoShape 4" descr="Resultado de imagen para todos por un nuevo pais logo">
          <a:extLst>
            <a:ext uri="{FF2B5EF4-FFF2-40B4-BE49-F238E27FC236}">
              <a16:creationId xmlns:a16="http://schemas.microsoft.com/office/drawing/2014/main" id="{0090AC65-A7F2-4871-BBA4-6FB17AE777EA}"/>
            </a:ext>
          </a:extLst>
        </xdr:cNvPr>
        <xdr:cNvSpPr>
          <a:spLocks noChangeAspect="1" noChangeArrowheads="1"/>
        </xdr:cNvSpPr>
      </xdr:nvSpPr>
      <xdr:spPr bwMode="auto">
        <a:xfrm>
          <a:off x="759023" y="53488828"/>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86" name="AutoShape 4" descr="Resultado de imagen para todos por un nuevo pais logo">
          <a:extLst>
            <a:ext uri="{FF2B5EF4-FFF2-40B4-BE49-F238E27FC236}">
              <a16:creationId xmlns:a16="http://schemas.microsoft.com/office/drawing/2014/main" id="{7059E37F-2D48-4325-A7BC-E76A7BCF4449}"/>
            </a:ext>
          </a:extLst>
        </xdr:cNvPr>
        <xdr:cNvSpPr>
          <a:spLocks noChangeAspect="1" noChangeArrowheads="1"/>
        </xdr:cNvSpPr>
      </xdr:nvSpPr>
      <xdr:spPr bwMode="auto">
        <a:xfrm>
          <a:off x="759023" y="53488828"/>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426" name="AutoShape 4" descr="Resultado de imagen para todos por un nuevo pais logo">
          <a:extLst>
            <a:ext uri="{FF2B5EF4-FFF2-40B4-BE49-F238E27FC236}">
              <a16:creationId xmlns:a16="http://schemas.microsoft.com/office/drawing/2014/main" id="{85731B2B-DF33-4B1C-A7A2-2AAA77CFE384}"/>
            </a:ext>
          </a:extLst>
        </xdr:cNvPr>
        <xdr:cNvSpPr>
          <a:spLocks noChangeAspect="1" noChangeArrowheads="1"/>
        </xdr:cNvSpPr>
      </xdr:nvSpPr>
      <xdr:spPr bwMode="auto">
        <a:xfrm>
          <a:off x="759023" y="61034414"/>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31" name="AutoShape 4" descr="Resultado de imagen para todos por un nuevo pais logo">
          <a:extLst>
            <a:ext uri="{FF2B5EF4-FFF2-40B4-BE49-F238E27FC236}">
              <a16:creationId xmlns:a16="http://schemas.microsoft.com/office/drawing/2014/main" id="{4F5F39BF-3D83-477B-AF3B-DE0C337BAB3A}"/>
            </a:ext>
          </a:extLst>
        </xdr:cNvPr>
        <xdr:cNvSpPr>
          <a:spLocks noChangeAspect="1" noChangeArrowheads="1"/>
        </xdr:cNvSpPr>
      </xdr:nvSpPr>
      <xdr:spPr bwMode="auto">
        <a:xfrm>
          <a:off x="759023" y="61034414"/>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25" name="AutoShape 4" descr="Resultado de imagen para todos por un nuevo pais logo">
          <a:extLst>
            <a:ext uri="{FF2B5EF4-FFF2-40B4-BE49-F238E27FC236}">
              <a16:creationId xmlns:a16="http://schemas.microsoft.com/office/drawing/2014/main" id="{BAB6755D-BE6E-4D5E-B63D-326B7E8157C0}"/>
            </a:ext>
          </a:extLst>
        </xdr:cNvPr>
        <xdr:cNvSpPr>
          <a:spLocks noChangeAspect="1" noChangeArrowheads="1"/>
        </xdr:cNvSpPr>
      </xdr:nvSpPr>
      <xdr:spPr bwMode="auto">
        <a:xfrm>
          <a:off x="759023" y="61034414"/>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27" name="AutoShape 4" descr="Resultado de imagen para todos por un nuevo pais logo">
          <a:extLst>
            <a:ext uri="{FF2B5EF4-FFF2-40B4-BE49-F238E27FC236}">
              <a16:creationId xmlns:a16="http://schemas.microsoft.com/office/drawing/2014/main" id="{69B1CE0F-5061-4457-8E63-95C80CB53E7A}"/>
            </a:ext>
          </a:extLst>
        </xdr:cNvPr>
        <xdr:cNvSpPr>
          <a:spLocks noChangeAspect="1" noChangeArrowheads="1"/>
        </xdr:cNvSpPr>
      </xdr:nvSpPr>
      <xdr:spPr bwMode="auto">
        <a:xfrm>
          <a:off x="759023" y="61034414"/>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29" name="AutoShape 4" descr="Resultado de imagen para todos por un nuevo pais logo">
          <a:extLst>
            <a:ext uri="{FF2B5EF4-FFF2-40B4-BE49-F238E27FC236}">
              <a16:creationId xmlns:a16="http://schemas.microsoft.com/office/drawing/2014/main" id="{A9E15D43-E778-41A3-9AC3-FFE2F1D5F30E}"/>
            </a:ext>
          </a:extLst>
        </xdr:cNvPr>
        <xdr:cNvSpPr>
          <a:spLocks noChangeAspect="1" noChangeArrowheads="1"/>
        </xdr:cNvSpPr>
      </xdr:nvSpPr>
      <xdr:spPr bwMode="auto">
        <a:xfrm>
          <a:off x="759023" y="61034414"/>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23" name="AutoShape 4" descr="Resultado de imagen para todos por un nuevo pais logo">
          <a:extLst>
            <a:ext uri="{FF2B5EF4-FFF2-40B4-BE49-F238E27FC236}">
              <a16:creationId xmlns:a16="http://schemas.microsoft.com/office/drawing/2014/main" id="{5A9EADE7-C314-4C20-9395-7A6A975FCEEB}"/>
            </a:ext>
          </a:extLst>
        </xdr:cNvPr>
        <xdr:cNvSpPr>
          <a:spLocks noChangeAspect="1" noChangeArrowheads="1"/>
        </xdr:cNvSpPr>
      </xdr:nvSpPr>
      <xdr:spPr bwMode="auto">
        <a:xfrm>
          <a:off x="759023" y="61034414"/>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35" name="AutoShape 4" descr="Resultado de imagen para todos por un nuevo pais logo">
          <a:extLst>
            <a:ext uri="{FF2B5EF4-FFF2-40B4-BE49-F238E27FC236}">
              <a16:creationId xmlns:a16="http://schemas.microsoft.com/office/drawing/2014/main" id="{B573FA4C-E94E-443A-BAC0-8E140236C185}"/>
            </a:ext>
          </a:extLst>
        </xdr:cNvPr>
        <xdr:cNvSpPr>
          <a:spLocks noChangeAspect="1" noChangeArrowheads="1"/>
        </xdr:cNvSpPr>
      </xdr:nvSpPr>
      <xdr:spPr bwMode="auto">
        <a:xfrm>
          <a:off x="759023" y="61034414"/>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21" name="AutoShape 4" descr="Resultado de imagen para todos por un nuevo pais logo">
          <a:extLst>
            <a:ext uri="{FF2B5EF4-FFF2-40B4-BE49-F238E27FC236}">
              <a16:creationId xmlns:a16="http://schemas.microsoft.com/office/drawing/2014/main" id="{F91E43DB-434B-4096-B880-0239D3D2F946}"/>
            </a:ext>
          </a:extLst>
        </xdr:cNvPr>
        <xdr:cNvSpPr>
          <a:spLocks noChangeAspect="1" noChangeArrowheads="1"/>
        </xdr:cNvSpPr>
      </xdr:nvSpPr>
      <xdr:spPr bwMode="auto">
        <a:xfrm>
          <a:off x="759023" y="61034414"/>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16" name="AutoShape 4" descr="Resultado de imagen para todos por un nuevo pais logo">
          <a:extLst>
            <a:ext uri="{FF2B5EF4-FFF2-40B4-BE49-F238E27FC236}">
              <a16:creationId xmlns:a16="http://schemas.microsoft.com/office/drawing/2014/main" id="{4AB866AC-9C0D-4C0F-B92F-7F6D87907CA2}"/>
            </a:ext>
          </a:extLst>
        </xdr:cNvPr>
        <xdr:cNvSpPr>
          <a:spLocks noChangeAspect="1" noChangeArrowheads="1"/>
        </xdr:cNvSpPr>
      </xdr:nvSpPr>
      <xdr:spPr bwMode="auto">
        <a:xfrm>
          <a:off x="759023" y="61034414"/>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17" name="AutoShape 4" descr="Resultado de imagen para todos por un nuevo pais logo">
          <a:extLst>
            <a:ext uri="{FF2B5EF4-FFF2-40B4-BE49-F238E27FC236}">
              <a16:creationId xmlns:a16="http://schemas.microsoft.com/office/drawing/2014/main" id="{6B185C9D-86FA-4ABE-B228-DEAC7A95A92C}"/>
            </a:ext>
          </a:extLst>
        </xdr:cNvPr>
        <xdr:cNvSpPr>
          <a:spLocks noChangeAspect="1" noChangeArrowheads="1"/>
        </xdr:cNvSpPr>
      </xdr:nvSpPr>
      <xdr:spPr bwMode="auto">
        <a:xfrm>
          <a:off x="759023" y="61034414"/>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30" name="AutoShape 4" descr="Resultado de imagen para todos por un nuevo pais logo">
          <a:extLst>
            <a:ext uri="{FF2B5EF4-FFF2-40B4-BE49-F238E27FC236}">
              <a16:creationId xmlns:a16="http://schemas.microsoft.com/office/drawing/2014/main" id="{6D7B3F4A-A076-4990-8564-B94903D5741B}"/>
            </a:ext>
          </a:extLst>
        </xdr:cNvPr>
        <xdr:cNvSpPr>
          <a:spLocks noChangeAspect="1" noChangeArrowheads="1"/>
        </xdr:cNvSpPr>
      </xdr:nvSpPr>
      <xdr:spPr bwMode="auto">
        <a:xfrm>
          <a:off x="759023" y="61034414"/>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22" name="AutoShape 4" descr="Resultado de imagen para todos por un nuevo pais logo">
          <a:extLst>
            <a:ext uri="{FF2B5EF4-FFF2-40B4-BE49-F238E27FC236}">
              <a16:creationId xmlns:a16="http://schemas.microsoft.com/office/drawing/2014/main" id="{5EA9F3BD-0214-4DC5-9F5A-3397A6D1D538}"/>
            </a:ext>
          </a:extLst>
        </xdr:cNvPr>
        <xdr:cNvSpPr>
          <a:spLocks noChangeAspect="1" noChangeArrowheads="1"/>
        </xdr:cNvSpPr>
      </xdr:nvSpPr>
      <xdr:spPr bwMode="auto">
        <a:xfrm>
          <a:off x="759023" y="61034414"/>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20" name="AutoShape 4" descr="Resultado de imagen para todos por un nuevo pais logo">
          <a:extLst>
            <a:ext uri="{FF2B5EF4-FFF2-40B4-BE49-F238E27FC236}">
              <a16:creationId xmlns:a16="http://schemas.microsoft.com/office/drawing/2014/main" id="{31993C5F-4983-4A6F-8766-F1B402427738}"/>
            </a:ext>
          </a:extLst>
        </xdr:cNvPr>
        <xdr:cNvSpPr>
          <a:spLocks noChangeAspect="1" noChangeArrowheads="1"/>
        </xdr:cNvSpPr>
      </xdr:nvSpPr>
      <xdr:spPr bwMode="auto">
        <a:xfrm>
          <a:off x="759023" y="61034414"/>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34" name="AutoShape 4" descr="Resultado de imagen para todos por un nuevo pais logo">
          <a:extLst>
            <a:ext uri="{FF2B5EF4-FFF2-40B4-BE49-F238E27FC236}">
              <a16:creationId xmlns:a16="http://schemas.microsoft.com/office/drawing/2014/main" id="{E588F3AC-6F3E-44CA-8B35-0ABA1DB01C7B}"/>
            </a:ext>
          </a:extLst>
        </xdr:cNvPr>
        <xdr:cNvSpPr>
          <a:spLocks noChangeAspect="1" noChangeArrowheads="1"/>
        </xdr:cNvSpPr>
      </xdr:nvSpPr>
      <xdr:spPr bwMode="auto">
        <a:xfrm>
          <a:off x="759023" y="61034414"/>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28" name="AutoShape 4" descr="Resultado de imagen para todos por un nuevo pais logo">
          <a:extLst>
            <a:ext uri="{FF2B5EF4-FFF2-40B4-BE49-F238E27FC236}">
              <a16:creationId xmlns:a16="http://schemas.microsoft.com/office/drawing/2014/main" id="{398B8A34-8895-4F69-B1C9-98D3B914AE2E}"/>
            </a:ext>
          </a:extLst>
        </xdr:cNvPr>
        <xdr:cNvSpPr>
          <a:spLocks noChangeAspect="1" noChangeArrowheads="1"/>
        </xdr:cNvSpPr>
      </xdr:nvSpPr>
      <xdr:spPr bwMode="auto">
        <a:xfrm>
          <a:off x="759023" y="61034414"/>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18" name="AutoShape 4" descr="Resultado de imagen para todos por un nuevo pais logo">
          <a:extLst>
            <a:ext uri="{FF2B5EF4-FFF2-40B4-BE49-F238E27FC236}">
              <a16:creationId xmlns:a16="http://schemas.microsoft.com/office/drawing/2014/main" id="{53860DE2-E230-4DBB-93B3-10E756AEAD66}"/>
            </a:ext>
          </a:extLst>
        </xdr:cNvPr>
        <xdr:cNvSpPr>
          <a:spLocks noChangeAspect="1" noChangeArrowheads="1"/>
        </xdr:cNvSpPr>
      </xdr:nvSpPr>
      <xdr:spPr bwMode="auto">
        <a:xfrm>
          <a:off x="759023" y="61034414"/>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32" name="AutoShape 4" descr="Resultado de imagen para todos por un nuevo pais logo">
          <a:extLst>
            <a:ext uri="{FF2B5EF4-FFF2-40B4-BE49-F238E27FC236}">
              <a16:creationId xmlns:a16="http://schemas.microsoft.com/office/drawing/2014/main" id="{3B7065C8-8C28-41DF-B7BE-2A1350E94469}"/>
            </a:ext>
          </a:extLst>
        </xdr:cNvPr>
        <xdr:cNvSpPr>
          <a:spLocks noChangeAspect="1" noChangeArrowheads="1"/>
        </xdr:cNvSpPr>
      </xdr:nvSpPr>
      <xdr:spPr bwMode="auto">
        <a:xfrm>
          <a:off x="759023" y="61034414"/>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19" name="AutoShape 4" descr="Resultado de imagen para todos por un nuevo pais logo">
          <a:extLst>
            <a:ext uri="{FF2B5EF4-FFF2-40B4-BE49-F238E27FC236}">
              <a16:creationId xmlns:a16="http://schemas.microsoft.com/office/drawing/2014/main" id="{B6BA11D4-0F18-4BD6-8318-79C78ABC0C0B}"/>
            </a:ext>
          </a:extLst>
        </xdr:cNvPr>
        <xdr:cNvSpPr>
          <a:spLocks noChangeAspect="1" noChangeArrowheads="1"/>
        </xdr:cNvSpPr>
      </xdr:nvSpPr>
      <xdr:spPr bwMode="auto">
        <a:xfrm>
          <a:off x="759023" y="61034414"/>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33" name="AutoShape 4" descr="Resultado de imagen para todos por un nuevo pais logo">
          <a:extLst>
            <a:ext uri="{FF2B5EF4-FFF2-40B4-BE49-F238E27FC236}">
              <a16:creationId xmlns:a16="http://schemas.microsoft.com/office/drawing/2014/main" id="{9EB0AE92-B3E9-40E1-95FD-71C66ECD4647}"/>
            </a:ext>
          </a:extLst>
        </xdr:cNvPr>
        <xdr:cNvSpPr>
          <a:spLocks noChangeAspect="1" noChangeArrowheads="1"/>
        </xdr:cNvSpPr>
      </xdr:nvSpPr>
      <xdr:spPr bwMode="auto">
        <a:xfrm>
          <a:off x="759023" y="61034414"/>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24" name="AutoShape 4" descr="Resultado de imagen para todos por un nuevo pais logo">
          <a:extLst>
            <a:ext uri="{FF2B5EF4-FFF2-40B4-BE49-F238E27FC236}">
              <a16:creationId xmlns:a16="http://schemas.microsoft.com/office/drawing/2014/main" id="{52588524-20D9-4CFF-B7A2-DE6F934AA0AD}"/>
            </a:ext>
          </a:extLst>
        </xdr:cNvPr>
        <xdr:cNvSpPr>
          <a:spLocks noChangeAspect="1" noChangeArrowheads="1"/>
        </xdr:cNvSpPr>
      </xdr:nvSpPr>
      <xdr:spPr bwMode="auto">
        <a:xfrm>
          <a:off x="759023" y="61034414"/>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396" name="AutoShape 4" descr="Resultado de imagen para todos por un nuevo pais logo">
          <a:extLst>
            <a:ext uri="{FF2B5EF4-FFF2-40B4-BE49-F238E27FC236}">
              <a16:creationId xmlns:a16="http://schemas.microsoft.com/office/drawing/2014/main" id="{5F5BB19C-7C49-4689-8D50-0D555B7AF359}"/>
            </a:ext>
          </a:extLst>
        </xdr:cNvPr>
        <xdr:cNvSpPr>
          <a:spLocks noChangeAspect="1" noChangeArrowheads="1"/>
        </xdr:cNvSpPr>
      </xdr:nvSpPr>
      <xdr:spPr bwMode="auto">
        <a:xfrm>
          <a:off x="759023" y="68966953"/>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97" name="AutoShape 4" descr="Resultado de imagen para todos por un nuevo pais logo">
          <a:extLst>
            <a:ext uri="{FF2B5EF4-FFF2-40B4-BE49-F238E27FC236}">
              <a16:creationId xmlns:a16="http://schemas.microsoft.com/office/drawing/2014/main" id="{26860756-E9AC-462A-B403-FAAA16AB5C74}"/>
            </a:ext>
          </a:extLst>
        </xdr:cNvPr>
        <xdr:cNvSpPr>
          <a:spLocks noChangeAspect="1" noChangeArrowheads="1"/>
        </xdr:cNvSpPr>
      </xdr:nvSpPr>
      <xdr:spPr bwMode="auto">
        <a:xfrm>
          <a:off x="759023" y="68966953"/>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98" name="AutoShape 4" descr="Resultado de imagen para todos por un nuevo pais logo">
          <a:extLst>
            <a:ext uri="{FF2B5EF4-FFF2-40B4-BE49-F238E27FC236}">
              <a16:creationId xmlns:a16="http://schemas.microsoft.com/office/drawing/2014/main" id="{91DB3041-A3CF-4E7F-AB0A-014B885BF01D}"/>
            </a:ext>
          </a:extLst>
        </xdr:cNvPr>
        <xdr:cNvSpPr>
          <a:spLocks noChangeAspect="1" noChangeArrowheads="1"/>
        </xdr:cNvSpPr>
      </xdr:nvSpPr>
      <xdr:spPr bwMode="auto">
        <a:xfrm>
          <a:off x="759023" y="68966953"/>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99" name="AutoShape 4" descr="Resultado de imagen para todos por un nuevo pais logo">
          <a:extLst>
            <a:ext uri="{FF2B5EF4-FFF2-40B4-BE49-F238E27FC236}">
              <a16:creationId xmlns:a16="http://schemas.microsoft.com/office/drawing/2014/main" id="{578AC0FD-81EC-4BAF-9B66-F1C7D30E2EA3}"/>
            </a:ext>
          </a:extLst>
        </xdr:cNvPr>
        <xdr:cNvSpPr>
          <a:spLocks noChangeAspect="1" noChangeArrowheads="1"/>
        </xdr:cNvSpPr>
      </xdr:nvSpPr>
      <xdr:spPr bwMode="auto">
        <a:xfrm>
          <a:off x="759023" y="68966953"/>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00" name="AutoShape 4" descr="Resultado de imagen para todos por un nuevo pais logo">
          <a:extLst>
            <a:ext uri="{FF2B5EF4-FFF2-40B4-BE49-F238E27FC236}">
              <a16:creationId xmlns:a16="http://schemas.microsoft.com/office/drawing/2014/main" id="{86BE409A-D51A-49B7-8376-3173C4BF2DC8}"/>
            </a:ext>
          </a:extLst>
        </xdr:cNvPr>
        <xdr:cNvSpPr>
          <a:spLocks noChangeAspect="1" noChangeArrowheads="1"/>
        </xdr:cNvSpPr>
      </xdr:nvSpPr>
      <xdr:spPr bwMode="auto">
        <a:xfrm>
          <a:off x="759023" y="68966953"/>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01" name="AutoShape 4" descr="Resultado de imagen para todos por un nuevo pais logo">
          <a:extLst>
            <a:ext uri="{FF2B5EF4-FFF2-40B4-BE49-F238E27FC236}">
              <a16:creationId xmlns:a16="http://schemas.microsoft.com/office/drawing/2014/main" id="{67BC20E5-1A0B-46C3-AC13-15950C2DC039}"/>
            </a:ext>
          </a:extLst>
        </xdr:cNvPr>
        <xdr:cNvSpPr>
          <a:spLocks noChangeAspect="1" noChangeArrowheads="1"/>
        </xdr:cNvSpPr>
      </xdr:nvSpPr>
      <xdr:spPr bwMode="auto">
        <a:xfrm>
          <a:off x="759023" y="68966953"/>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02" name="AutoShape 4" descr="Resultado de imagen para todos por un nuevo pais logo">
          <a:extLst>
            <a:ext uri="{FF2B5EF4-FFF2-40B4-BE49-F238E27FC236}">
              <a16:creationId xmlns:a16="http://schemas.microsoft.com/office/drawing/2014/main" id="{0CF78889-371C-42E5-BC77-0496D03C0C2F}"/>
            </a:ext>
          </a:extLst>
        </xdr:cNvPr>
        <xdr:cNvSpPr>
          <a:spLocks noChangeAspect="1" noChangeArrowheads="1"/>
        </xdr:cNvSpPr>
      </xdr:nvSpPr>
      <xdr:spPr bwMode="auto">
        <a:xfrm>
          <a:off x="759023" y="68966953"/>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03" name="AutoShape 4" descr="Resultado de imagen para todos por un nuevo pais logo">
          <a:extLst>
            <a:ext uri="{FF2B5EF4-FFF2-40B4-BE49-F238E27FC236}">
              <a16:creationId xmlns:a16="http://schemas.microsoft.com/office/drawing/2014/main" id="{61CDFEE1-8FFC-4B57-8545-3F52E2450042}"/>
            </a:ext>
          </a:extLst>
        </xdr:cNvPr>
        <xdr:cNvSpPr>
          <a:spLocks noChangeAspect="1" noChangeArrowheads="1"/>
        </xdr:cNvSpPr>
      </xdr:nvSpPr>
      <xdr:spPr bwMode="auto">
        <a:xfrm>
          <a:off x="759023" y="68966953"/>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04" name="AutoShape 4" descr="Resultado de imagen para todos por un nuevo pais logo">
          <a:extLst>
            <a:ext uri="{FF2B5EF4-FFF2-40B4-BE49-F238E27FC236}">
              <a16:creationId xmlns:a16="http://schemas.microsoft.com/office/drawing/2014/main" id="{066FBE63-A419-4510-AD89-5FCB152538F4}"/>
            </a:ext>
          </a:extLst>
        </xdr:cNvPr>
        <xdr:cNvSpPr>
          <a:spLocks noChangeAspect="1" noChangeArrowheads="1"/>
        </xdr:cNvSpPr>
      </xdr:nvSpPr>
      <xdr:spPr bwMode="auto">
        <a:xfrm>
          <a:off x="759023" y="68966953"/>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05" name="AutoShape 4" descr="Resultado de imagen para todos por un nuevo pais logo">
          <a:extLst>
            <a:ext uri="{FF2B5EF4-FFF2-40B4-BE49-F238E27FC236}">
              <a16:creationId xmlns:a16="http://schemas.microsoft.com/office/drawing/2014/main" id="{94D06814-B75F-491D-B610-0D84EF58347B}"/>
            </a:ext>
          </a:extLst>
        </xdr:cNvPr>
        <xdr:cNvSpPr>
          <a:spLocks noChangeAspect="1" noChangeArrowheads="1"/>
        </xdr:cNvSpPr>
      </xdr:nvSpPr>
      <xdr:spPr bwMode="auto">
        <a:xfrm>
          <a:off x="759023" y="68966953"/>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06" name="AutoShape 4" descr="Resultado de imagen para todos por un nuevo pais logo">
          <a:extLst>
            <a:ext uri="{FF2B5EF4-FFF2-40B4-BE49-F238E27FC236}">
              <a16:creationId xmlns:a16="http://schemas.microsoft.com/office/drawing/2014/main" id="{9F163172-3FD6-4AA5-AE03-7881E736EF87}"/>
            </a:ext>
          </a:extLst>
        </xdr:cNvPr>
        <xdr:cNvSpPr>
          <a:spLocks noChangeAspect="1" noChangeArrowheads="1"/>
        </xdr:cNvSpPr>
      </xdr:nvSpPr>
      <xdr:spPr bwMode="auto">
        <a:xfrm>
          <a:off x="759023" y="68966953"/>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07" name="AutoShape 4" descr="Resultado de imagen para todos por un nuevo pais logo">
          <a:extLst>
            <a:ext uri="{FF2B5EF4-FFF2-40B4-BE49-F238E27FC236}">
              <a16:creationId xmlns:a16="http://schemas.microsoft.com/office/drawing/2014/main" id="{3446A7C5-860C-4595-A4B3-A02A3D667CFD}"/>
            </a:ext>
          </a:extLst>
        </xdr:cNvPr>
        <xdr:cNvSpPr>
          <a:spLocks noChangeAspect="1" noChangeArrowheads="1"/>
        </xdr:cNvSpPr>
      </xdr:nvSpPr>
      <xdr:spPr bwMode="auto">
        <a:xfrm>
          <a:off x="759023" y="68966953"/>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08" name="AutoShape 4" descr="Resultado de imagen para todos por un nuevo pais logo">
          <a:extLst>
            <a:ext uri="{FF2B5EF4-FFF2-40B4-BE49-F238E27FC236}">
              <a16:creationId xmlns:a16="http://schemas.microsoft.com/office/drawing/2014/main" id="{2C970886-F447-4A10-AB23-2DBE6FEA69CB}"/>
            </a:ext>
          </a:extLst>
        </xdr:cNvPr>
        <xdr:cNvSpPr>
          <a:spLocks noChangeAspect="1" noChangeArrowheads="1"/>
        </xdr:cNvSpPr>
      </xdr:nvSpPr>
      <xdr:spPr bwMode="auto">
        <a:xfrm>
          <a:off x="759023" y="68966953"/>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09" name="AutoShape 4" descr="Resultado de imagen para todos por un nuevo pais logo">
          <a:extLst>
            <a:ext uri="{FF2B5EF4-FFF2-40B4-BE49-F238E27FC236}">
              <a16:creationId xmlns:a16="http://schemas.microsoft.com/office/drawing/2014/main" id="{529BB31E-8A4D-4D96-9502-5D606DDA8273}"/>
            </a:ext>
          </a:extLst>
        </xdr:cNvPr>
        <xdr:cNvSpPr>
          <a:spLocks noChangeAspect="1" noChangeArrowheads="1"/>
        </xdr:cNvSpPr>
      </xdr:nvSpPr>
      <xdr:spPr bwMode="auto">
        <a:xfrm>
          <a:off x="759023" y="68966953"/>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10" name="AutoShape 4" descr="Resultado de imagen para todos por un nuevo pais logo">
          <a:extLst>
            <a:ext uri="{FF2B5EF4-FFF2-40B4-BE49-F238E27FC236}">
              <a16:creationId xmlns:a16="http://schemas.microsoft.com/office/drawing/2014/main" id="{AAD4F293-7589-4CD4-AD70-4E7EC7385CEB}"/>
            </a:ext>
          </a:extLst>
        </xdr:cNvPr>
        <xdr:cNvSpPr>
          <a:spLocks noChangeAspect="1" noChangeArrowheads="1"/>
        </xdr:cNvSpPr>
      </xdr:nvSpPr>
      <xdr:spPr bwMode="auto">
        <a:xfrm>
          <a:off x="759023" y="68966953"/>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11" name="AutoShape 4" descr="Resultado de imagen para todos por un nuevo pais logo">
          <a:extLst>
            <a:ext uri="{FF2B5EF4-FFF2-40B4-BE49-F238E27FC236}">
              <a16:creationId xmlns:a16="http://schemas.microsoft.com/office/drawing/2014/main" id="{56CA540F-8FD7-4E44-9FC2-1BF838191B88}"/>
            </a:ext>
          </a:extLst>
        </xdr:cNvPr>
        <xdr:cNvSpPr>
          <a:spLocks noChangeAspect="1" noChangeArrowheads="1"/>
        </xdr:cNvSpPr>
      </xdr:nvSpPr>
      <xdr:spPr bwMode="auto">
        <a:xfrm>
          <a:off x="759023" y="68966953"/>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12" name="AutoShape 4" descr="Resultado de imagen para todos por un nuevo pais logo">
          <a:extLst>
            <a:ext uri="{FF2B5EF4-FFF2-40B4-BE49-F238E27FC236}">
              <a16:creationId xmlns:a16="http://schemas.microsoft.com/office/drawing/2014/main" id="{918C2DB5-DA6A-47F7-996A-3674FC31177C}"/>
            </a:ext>
          </a:extLst>
        </xdr:cNvPr>
        <xdr:cNvSpPr>
          <a:spLocks noChangeAspect="1" noChangeArrowheads="1"/>
        </xdr:cNvSpPr>
      </xdr:nvSpPr>
      <xdr:spPr bwMode="auto">
        <a:xfrm>
          <a:off x="759023" y="68966953"/>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13" name="AutoShape 4" descr="Resultado de imagen para todos por un nuevo pais logo">
          <a:extLst>
            <a:ext uri="{FF2B5EF4-FFF2-40B4-BE49-F238E27FC236}">
              <a16:creationId xmlns:a16="http://schemas.microsoft.com/office/drawing/2014/main" id="{A29D77A2-2759-4DCB-BA90-1E62119E8DE3}"/>
            </a:ext>
          </a:extLst>
        </xdr:cNvPr>
        <xdr:cNvSpPr>
          <a:spLocks noChangeAspect="1" noChangeArrowheads="1"/>
        </xdr:cNvSpPr>
      </xdr:nvSpPr>
      <xdr:spPr bwMode="auto">
        <a:xfrm>
          <a:off x="759023" y="68966953"/>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14" name="AutoShape 4" descr="Resultado de imagen para todos por un nuevo pais logo">
          <a:extLst>
            <a:ext uri="{FF2B5EF4-FFF2-40B4-BE49-F238E27FC236}">
              <a16:creationId xmlns:a16="http://schemas.microsoft.com/office/drawing/2014/main" id="{C098CA5E-1F16-4145-98EB-F27489CF4898}"/>
            </a:ext>
          </a:extLst>
        </xdr:cNvPr>
        <xdr:cNvSpPr>
          <a:spLocks noChangeAspect="1" noChangeArrowheads="1"/>
        </xdr:cNvSpPr>
      </xdr:nvSpPr>
      <xdr:spPr bwMode="auto">
        <a:xfrm>
          <a:off x="759023" y="68966953"/>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15" name="AutoShape 4" descr="Resultado de imagen para todos por un nuevo pais logo">
          <a:extLst>
            <a:ext uri="{FF2B5EF4-FFF2-40B4-BE49-F238E27FC236}">
              <a16:creationId xmlns:a16="http://schemas.microsoft.com/office/drawing/2014/main" id="{1737288E-961F-4DD3-824B-353E4651F1FB}"/>
            </a:ext>
          </a:extLst>
        </xdr:cNvPr>
        <xdr:cNvSpPr>
          <a:spLocks noChangeAspect="1" noChangeArrowheads="1"/>
        </xdr:cNvSpPr>
      </xdr:nvSpPr>
      <xdr:spPr bwMode="auto">
        <a:xfrm>
          <a:off x="759023" y="68966953"/>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821218</xdr:colOff>
      <xdr:row>59</xdr:row>
      <xdr:rowOff>443023</xdr:rowOff>
    </xdr:from>
    <xdr:to>
      <xdr:col>3</xdr:col>
      <xdr:colOff>2874789</xdr:colOff>
      <xdr:row>67</xdr:row>
      <xdr:rowOff>598083</xdr:rowOff>
    </xdr:to>
    <xdr:pic>
      <xdr:nvPicPr>
        <xdr:cNvPr id="4" name="Imagen 3">
          <a:extLst>
            <a:ext uri="{FF2B5EF4-FFF2-40B4-BE49-F238E27FC236}">
              <a16:creationId xmlns:a16="http://schemas.microsoft.com/office/drawing/2014/main" id="{30FF90B4-4E20-65F0-0CAF-0B492D0C3C44}"/>
            </a:ext>
          </a:extLst>
        </xdr:cNvPr>
        <xdr:cNvPicPr>
          <a:picLocks noChangeAspect="1"/>
        </xdr:cNvPicPr>
      </xdr:nvPicPr>
      <xdr:blipFill>
        <a:blip xmlns:r="http://schemas.openxmlformats.org/officeDocument/2006/relationships" r:embed="rId7"/>
        <a:stretch>
          <a:fillRect/>
        </a:stretch>
      </xdr:blipFill>
      <xdr:spPr>
        <a:xfrm>
          <a:off x="1585433" y="20102180"/>
          <a:ext cx="8012234" cy="4740349"/>
        </a:xfrm>
        <a:prstGeom prst="rect">
          <a:avLst/>
        </a:prstGeom>
      </xdr:spPr>
    </xdr:pic>
    <xdr:clientData/>
  </xdr:twoCellAnchor>
  <xdr:oneCellAnchor>
    <xdr:from>
      <xdr:col>0</xdr:col>
      <xdr:colOff>0</xdr:colOff>
      <xdr:row>108</xdr:row>
      <xdr:rowOff>0</xdr:rowOff>
    </xdr:from>
    <xdr:ext cx="304800" cy="185553"/>
    <xdr:sp macro="" textlink="">
      <xdr:nvSpPr>
        <xdr:cNvPr id="16" name="AutoShape 4" descr="Resultado de imagen para todos por un nuevo pais logo">
          <a:extLst>
            <a:ext uri="{FF2B5EF4-FFF2-40B4-BE49-F238E27FC236}">
              <a16:creationId xmlns:a16="http://schemas.microsoft.com/office/drawing/2014/main" id="{BA3C8540-4A61-4957-B59B-48906997E8AD}"/>
            </a:ext>
          </a:extLst>
        </xdr:cNvPr>
        <xdr:cNvSpPr>
          <a:spLocks noChangeAspect="1" noChangeArrowheads="1"/>
        </xdr:cNvSpPr>
      </xdr:nvSpPr>
      <xdr:spPr bwMode="auto">
        <a:xfrm>
          <a:off x="759023" y="41656992"/>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17" name="AutoShape 4" descr="Resultado de imagen para todos por un nuevo pais logo">
          <a:extLst>
            <a:ext uri="{FF2B5EF4-FFF2-40B4-BE49-F238E27FC236}">
              <a16:creationId xmlns:a16="http://schemas.microsoft.com/office/drawing/2014/main" id="{C6C5FE97-5D83-401D-834D-B5B59D7CFCBB}"/>
            </a:ext>
          </a:extLst>
        </xdr:cNvPr>
        <xdr:cNvSpPr>
          <a:spLocks noChangeAspect="1" noChangeArrowheads="1"/>
        </xdr:cNvSpPr>
      </xdr:nvSpPr>
      <xdr:spPr bwMode="auto">
        <a:xfrm>
          <a:off x="759023" y="41656992"/>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18" name="AutoShape 4" descr="Resultado de imagen para todos por un nuevo pais logo">
          <a:extLst>
            <a:ext uri="{FF2B5EF4-FFF2-40B4-BE49-F238E27FC236}">
              <a16:creationId xmlns:a16="http://schemas.microsoft.com/office/drawing/2014/main" id="{669ABFE1-B07A-4718-9D2E-C4CF97B99034}"/>
            </a:ext>
          </a:extLst>
        </xdr:cNvPr>
        <xdr:cNvSpPr>
          <a:spLocks noChangeAspect="1" noChangeArrowheads="1"/>
        </xdr:cNvSpPr>
      </xdr:nvSpPr>
      <xdr:spPr bwMode="auto">
        <a:xfrm>
          <a:off x="759023" y="41656992"/>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19" name="AutoShape 4" descr="Resultado de imagen para todos por un nuevo pais logo">
          <a:extLst>
            <a:ext uri="{FF2B5EF4-FFF2-40B4-BE49-F238E27FC236}">
              <a16:creationId xmlns:a16="http://schemas.microsoft.com/office/drawing/2014/main" id="{41BADE2A-DADB-4118-AF92-48ED1235E73F}"/>
            </a:ext>
          </a:extLst>
        </xdr:cNvPr>
        <xdr:cNvSpPr>
          <a:spLocks noChangeAspect="1" noChangeArrowheads="1"/>
        </xdr:cNvSpPr>
      </xdr:nvSpPr>
      <xdr:spPr bwMode="auto">
        <a:xfrm>
          <a:off x="759023" y="41656992"/>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21" name="AutoShape 4" descr="Resultado de imagen para todos por un nuevo pais logo">
          <a:extLst>
            <a:ext uri="{FF2B5EF4-FFF2-40B4-BE49-F238E27FC236}">
              <a16:creationId xmlns:a16="http://schemas.microsoft.com/office/drawing/2014/main" id="{2B7CBCDA-E42B-43D3-9E10-E2526088D395}"/>
            </a:ext>
          </a:extLst>
        </xdr:cNvPr>
        <xdr:cNvSpPr>
          <a:spLocks noChangeAspect="1" noChangeArrowheads="1"/>
        </xdr:cNvSpPr>
      </xdr:nvSpPr>
      <xdr:spPr bwMode="auto">
        <a:xfrm>
          <a:off x="759023" y="41656992"/>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22" name="AutoShape 4" descr="Resultado de imagen para todos por un nuevo pais logo">
          <a:extLst>
            <a:ext uri="{FF2B5EF4-FFF2-40B4-BE49-F238E27FC236}">
              <a16:creationId xmlns:a16="http://schemas.microsoft.com/office/drawing/2014/main" id="{FBC0AEAA-4D3B-4447-9417-444E73035504}"/>
            </a:ext>
          </a:extLst>
        </xdr:cNvPr>
        <xdr:cNvSpPr>
          <a:spLocks noChangeAspect="1" noChangeArrowheads="1"/>
        </xdr:cNvSpPr>
      </xdr:nvSpPr>
      <xdr:spPr bwMode="auto">
        <a:xfrm>
          <a:off x="759023" y="41656992"/>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27" name="AutoShape 4" descr="Resultado de imagen para todos por un nuevo pais logo">
          <a:extLst>
            <a:ext uri="{FF2B5EF4-FFF2-40B4-BE49-F238E27FC236}">
              <a16:creationId xmlns:a16="http://schemas.microsoft.com/office/drawing/2014/main" id="{62354C5C-B696-483E-919B-CCAB3F1F93BA}"/>
            </a:ext>
          </a:extLst>
        </xdr:cNvPr>
        <xdr:cNvSpPr>
          <a:spLocks noChangeAspect="1" noChangeArrowheads="1"/>
        </xdr:cNvSpPr>
      </xdr:nvSpPr>
      <xdr:spPr bwMode="auto">
        <a:xfrm>
          <a:off x="759023" y="41656992"/>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28" name="AutoShape 4" descr="Resultado de imagen para todos por un nuevo pais logo">
          <a:extLst>
            <a:ext uri="{FF2B5EF4-FFF2-40B4-BE49-F238E27FC236}">
              <a16:creationId xmlns:a16="http://schemas.microsoft.com/office/drawing/2014/main" id="{BB2CB276-070C-477B-9AE6-82196D931875}"/>
            </a:ext>
          </a:extLst>
        </xdr:cNvPr>
        <xdr:cNvSpPr>
          <a:spLocks noChangeAspect="1" noChangeArrowheads="1"/>
        </xdr:cNvSpPr>
      </xdr:nvSpPr>
      <xdr:spPr bwMode="auto">
        <a:xfrm>
          <a:off x="759023" y="41656992"/>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29" name="AutoShape 4" descr="Resultado de imagen para todos por un nuevo pais logo">
          <a:extLst>
            <a:ext uri="{FF2B5EF4-FFF2-40B4-BE49-F238E27FC236}">
              <a16:creationId xmlns:a16="http://schemas.microsoft.com/office/drawing/2014/main" id="{3A835502-0E75-4E5D-B40D-B27990AC4673}"/>
            </a:ext>
          </a:extLst>
        </xdr:cNvPr>
        <xdr:cNvSpPr>
          <a:spLocks noChangeAspect="1" noChangeArrowheads="1"/>
        </xdr:cNvSpPr>
      </xdr:nvSpPr>
      <xdr:spPr bwMode="auto">
        <a:xfrm>
          <a:off x="759023" y="41656992"/>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0" name="AutoShape 4" descr="Resultado de imagen para todos por un nuevo pais logo">
          <a:extLst>
            <a:ext uri="{FF2B5EF4-FFF2-40B4-BE49-F238E27FC236}">
              <a16:creationId xmlns:a16="http://schemas.microsoft.com/office/drawing/2014/main" id="{895BF150-28B1-4F6C-BC42-DCB9EC760C16}"/>
            </a:ext>
          </a:extLst>
        </xdr:cNvPr>
        <xdr:cNvSpPr>
          <a:spLocks noChangeAspect="1" noChangeArrowheads="1"/>
        </xdr:cNvSpPr>
      </xdr:nvSpPr>
      <xdr:spPr bwMode="auto">
        <a:xfrm>
          <a:off x="759023" y="41656992"/>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1" name="AutoShape 4" descr="Resultado de imagen para todos por un nuevo pais logo">
          <a:extLst>
            <a:ext uri="{FF2B5EF4-FFF2-40B4-BE49-F238E27FC236}">
              <a16:creationId xmlns:a16="http://schemas.microsoft.com/office/drawing/2014/main" id="{178C7CAD-6629-4C20-9AEA-640EA0C1FF77}"/>
            </a:ext>
          </a:extLst>
        </xdr:cNvPr>
        <xdr:cNvSpPr>
          <a:spLocks noChangeAspect="1" noChangeArrowheads="1"/>
        </xdr:cNvSpPr>
      </xdr:nvSpPr>
      <xdr:spPr bwMode="auto">
        <a:xfrm>
          <a:off x="759023" y="41656992"/>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2" name="AutoShape 4" descr="Resultado de imagen para todos por un nuevo pais logo">
          <a:extLst>
            <a:ext uri="{FF2B5EF4-FFF2-40B4-BE49-F238E27FC236}">
              <a16:creationId xmlns:a16="http://schemas.microsoft.com/office/drawing/2014/main" id="{F3875024-C7A3-4ECC-9427-BD5BF815CAA0}"/>
            </a:ext>
          </a:extLst>
        </xdr:cNvPr>
        <xdr:cNvSpPr>
          <a:spLocks noChangeAspect="1" noChangeArrowheads="1"/>
        </xdr:cNvSpPr>
      </xdr:nvSpPr>
      <xdr:spPr bwMode="auto">
        <a:xfrm>
          <a:off x="759023" y="41656992"/>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3" name="AutoShape 4" descr="Resultado de imagen para todos por un nuevo pais logo">
          <a:extLst>
            <a:ext uri="{FF2B5EF4-FFF2-40B4-BE49-F238E27FC236}">
              <a16:creationId xmlns:a16="http://schemas.microsoft.com/office/drawing/2014/main" id="{908AA275-4674-43CF-99DC-178D01FAECCC}"/>
            </a:ext>
          </a:extLst>
        </xdr:cNvPr>
        <xdr:cNvSpPr>
          <a:spLocks noChangeAspect="1" noChangeArrowheads="1"/>
        </xdr:cNvSpPr>
      </xdr:nvSpPr>
      <xdr:spPr bwMode="auto">
        <a:xfrm>
          <a:off x="759023" y="41656992"/>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4" name="AutoShape 4" descr="Resultado de imagen para todos por un nuevo pais logo">
          <a:extLst>
            <a:ext uri="{FF2B5EF4-FFF2-40B4-BE49-F238E27FC236}">
              <a16:creationId xmlns:a16="http://schemas.microsoft.com/office/drawing/2014/main" id="{A75B5ABD-B806-4002-ADF5-5DA012FCB251}"/>
            </a:ext>
          </a:extLst>
        </xdr:cNvPr>
        <xdr:cNvSpPr>
          <a:spLocks noChangeAspect="1" noChangeArrowheads="1"/>
        </xdr:cNvSpPr>
      </xdr:nvSpPr>
      <xdr:spPr bwMode="auto">
        <a:xfrm>
          <a:off x="759023" y="41656992"/>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6" name="AutoShape 4" descr="Resultado de imagen para todos por un nuevo pais logo">
          <a:extLst>
            <a:ext uri="{FF2B5EF4-FFF2-40B4-BE49-F238E27FC236}">
              <a16:creationId xmlns:a16="http://schemas.microsoft.com/office/drawing/2014/main" id="{D2CA98DF-B530-4AC4-A610-E0B2CB1B3840}"/>
            </a:ext>
          </a:extLst>
        </xdr:cNvPr>
        <xdr:cNvSpPr>
          <a:spLocks noChangeAspect="1" noChangeArrowheads="1"/>
        </xdr:cNvSpPr>
      </xdr:nvSpPr>
      <xdr:spPr bwMode="auto">
        <a:xfrm>
          <a:off x="759023" y="41656992"/>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8" name="AutoShape 4" descr="Resultado de imagen para todos por un nuevo pais logo">
          <a:extLst>
            <a:ext uri="{FF2B5EF4-FFF2-40B4-BE49-F238E27FC236}">
              <a16:creationId xmlns:a16="http://schemas.microsoft.com/office/drawing/2014/main" id="{096B7B3B-7ACA-466F-A375-08762A40DFB2}"/>
            </a:ext>
          </a:extLst>
        </xdr:cNvPr>
        <xdr:cNvSpPr>
          <a:spLocks noChangeAspect="1" noChangeArrowheads="1"/>
        </xdr:cNvSpPr>
      </xdr:nvSpPr>
      <xdr:spPr bwMode="auto">
        <a:xfrm>
          <a:off x="759023" y="41656992"/>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0" name="AutoShape 4" descr="Resultado de imagen para todos por un nuevo pais logo">
          <a:extLst>
            <a:ext uri="{FF2B5EF4-FFF2-40B4-BE49-F238E27FC236}">
              <a16:creationId xmlns:a16="http://schemas.microsoft.com/office/drawing/2014/main" id="{CD46B3B1-C994-4F89-B6CF-453EB1B6F979}"/>
            </a:ext>
          </a:extLst>
        </xdr:cNvPr>
        <xdr:cNvSpPr>
          <a:spLocks noChangeAspect="1" noChangeArrowheads="1"/>
        </xdr:cNvSpPr>
      </xdr:nvSpPr>
      <xdr:spPr bwMode="auto">
        <a:xfrm>
          <a:off x="759023" y="41656992"/>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1" name="AutoShape 4" descr="Resultado de imagen para todos por un nuevo pais logo">
          <a:extLst>
            <a:ext uri="{FF2B5EF4-FFF2-40B4-BE49-F238E27FC236}">
              <a16:creationId xmlns:a16="http://schemas.microsoft.com/office/drawing/2014/main" id="{D56241D6-5FF4-4D01-8BAB-E96220A683D7}"/>
            </a:ext>
          </a:extLst>
        </xdr:cNvPr>
        <xdr:cNvSpPr>
          <a:spLocks noChangeAspect="1" noChangeArrowheads="1"/>
        </xdr:cNvSpPr>
      </xdr:nvSpPr>
      <xdr:spPr bwMode="auto">
        <a:xfrm>
          <a:off x="759023" y="41656992"/>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5" name="AutoShape 4" descr="Resultado de imagen para todos por un nuevo pais logo">
          <a:extLst>
            <a:ext uri="{FF2B5EF4-FFF2-40B4-BE49-F238E27FC236}">
              <a16:creationId xmlns:a16="http://schemas.microsoft.com/office/drawing/2014/main" id="{1C9D8AF6-9A34-4A35-BDA1-91FA39806C1D}"/>
            </a:ext>
          </a:extLst>
        </xdr:cNvPr>
        <xdr:cNvSpPr>
          <a:spLocks noChangeAspect="1" noChangeArrowheads="1"/>
        </xdr:cNvSpPr>
      </xdr:nvSpPr>
      <xdr:spPr bwMode="auto">
        <a:xfrm>
          <a:off x="759023" y="41656992"/>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6" name="AutoShape 4" descr="Resultado de imagen para todos por un nuevo pais logo">
          <a:extLst>
            <a:ext uri="{FF2B5EF4-FFF2-40B4-BE49-F238E27FC236}">
              <a16:creationId xmlns:a16="http://schemas.microsoft.com/office/drawing/2014/main" id="{655CA2AC-7D18-4885-98FF-3531709C16B5}"/>
            </a:ext>
          </a:extLst>
        </xdr:cNvPr>
        <xdr:cNvSpPr>
          <a:spLocks noChangeAspect="1" noChangeArrowheads="1"/>
        </xdr:cNvSpPr>
      </xdr:nvSpPr>
      <xdr:spPr bwMode="auto">
        <a:xfrm>
          <a:off x="759023" y="41656992"/>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48" name="AutoShape 4" descr="Resultado de imagen para todos por un nuevo pais logo">
          <a:extLst>
            <a:ext uri="{FF2B5EF4-FFF2-40B4-BE49-F238E27FC236}">
              <a16:creationId xmlns:a16="http://schemas.microsoft.com/office/drawing/2014/main" id="{B2181F24-69E2-429E-ACF8-C6F252F0D4BD}"/>
            </a:ext>
          </a:extLst>
        </xdr:cNvPr>
        <xdr:cNvSpPr>
          <a:spLocks noChangeAspect="1" noChangeArrowheads="1"/>
        </xdr:cNvSpPr>
      </xdr:nvSpPr>
      <xdr:spPr bwMode="auto">
        <a:xfrm>
          <a:off x="0" y="50049545"/>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9" name="AutoShape 4" descr="Resultado de imagen para todos por un nuevo pais logo">
          <a:extLst>
            <a:ext uri="{FF2B5EF4-FFF2-40B4-BE49-F238E27FC236}">
              <a16:creationId xmlns:a16="http://schemas.microsoft.com/office/drawing/2014/main" id="{C430B3A3-129F-400E-828E-779AA1574EFF}"/>
            </a:ext>
          </a:extLst>
        </xdr:cNvPr>
        <xdr:cNvSpPr>
          <a:spLocks noChangeAspect="1" noChangeArrowheads="1"/>
        </xdr:cNvSpPr>
      </xdr:nvSpPr>
      <xdr:spPr bwMode="auto">
        <a:xfrm>
          <a:off x="0" y="500495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0" name="AutoShape 4" descr="Resultado de imagen para todos por un nuevo pais logo">
          <a:extLst>
            <a:ext uri="{FF2B5EF4-FFF2-40B4-BE49-F238E27FC236}">
              <a16:creationId xmlns:a16="http://schemas.microsoft.com/office/drawing/2014/main" id="{B93A81DA-B0AB-4D87-A14E-FBD685275CFC}"/>
            </a:ext>
          </a:extLst>
        </xdr:cNvPr>
        <xdr:cNvSpPr>
          <a:spLocks noChangeAspect="1" noChangeArrowheads="1"/>
        </xdr:cNvSpPr>
      </xdr:nvSpPr>
      <xdr:spPr bwMode="auto">
        <a:xfrm>
          <a:off x="0" y="500495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1" name="AutoShape 4" descr="Resultado de imagen para todos por un nuevo pais logo">
          <a:extLst>
            <a:ext uri="{FF2B5EF4-FFF2-40B4-BE49-F238E27FC236}">
              <a16:creationId xmlns:a16="http://schemas.microsoft.com/office/drawing/2014/main" id="{26AB063A-FDDD-4D4B-BFE5-7A162BDCE574}"/>
            </a:ext>
          </a:extLst>
        </xdr:cNvPr>
        <xdr:cNvSpPr>
          <a:spLocks noChangeAspect="1" noChangeArrowheads="1"/>
        </xdr:cNvSpPr>
      </xdr:nvSpPr>
      <xdr:spPr bwMode="auto">
        <a:xfrm>
          <a:off x="0" y="500495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2" name="AutoShape 4" descr="Resultado de imagen para todos por un nuevo pais logo">
          <a:extLst>
            <a:ext uri="{FF2B5EF4-FFF2-40B4-BE49-F238E27FC236}">
              <a16:creationId xmlns:a16="http://schemas.microsoft.com/office/drawing/2014/main" id="{715C3453-C790-47B5-A409-53EB499ABC35}"/>
            </a:ext>
          </a:extLst>
        </xdr:cNvPr>
        <xdr:cNvSpPr>
          <a:spLocks noChangeAspect="1" noChangeArrowheads="1"/>
        </xdr:cNvSpPr>
      </xdr:nvSpPr>
      <xdr:spPr bwMode="auto">
        <a:xfrm>
          <a:off x="0" y="500495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3" name="AutoShape 4" descr="Resultado de imagen para todos por un nuevo pais logo">
          <a:extLst>
            <a:ext uri="{FF2B5EF4-FFF2-40B4-BE49-F238E27FC236}">
              <a16:creationId xmlns:a16="http://schemas.microsoft.com/office/drawing/2014/main" id="{1EDA398B-5B36-4537-988B-0B639321C63A}"/>
            </a:ext>
          </a:extLst>
        </xdr:cNvPr>
        <xdr:cNvSpPr>
          <a:spLocks noChangeAspect="1" noChangeArrowheads="1"/>
        </xdr:cNvSpPr>
      </xdr:nvSpPr>
      <xdr:spPr bwMode="auto">
        <a:xfrm>
          <a:off x="0" y="500495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4" name="AutoShape 4" descr="Resultado de imagen para todos por un nuevo pais logo">
          <a:extLst>
            <a:ext uri="{FF2B5EF4-FFF2-40B4-BE49-F238E27FC236}">
              <a16:creationId xmlns:a16="http://schemas.microsoft.com/office/drawing/2014/main" id="{62C73D57-00C1-400F-ADC2-AE3577388E6F}"/>
            </a:ext>
          </a:extLst>
        </xdr:cNvPr>
        <xdr:cNvSpPr>
          <a:spLocks noChangeAspect="1" noChangeArrowheads="1"/>
        </xdr:cNvSpPr>
      </xdr:nvSpPr>
      <xdr:spPr bwMode="auto">
        <a:xfrm>
          <a:off x="0" y="500495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5" name="AutoShape 4" descr="Resultado de imagen para todos por un nuevo pais logo">
          <a:extLst>
            <a:ext uri="{FF2B5EF4-FFF2-40B4-BE49-F238E27FC236}">
              <a16:creationId xmlns:a16="http://schemas.microsoft.com/office/drawing/2014/main" id="{F22AB1DE-A8D3-41C7-8EEB-688BB2F522E8}"/>
            </a:ext>
          </a:extLst>
        </xdr:cNvPr>
        <xdr:cNvSpPr>
          <a:spLocks noChangeAspect="1" noChangeArrowheads="1"/>
        </xdr:cNvSpPr>
      </xdr:nvSpPr>
      <xdr:spPr bwMode="auto">
        <a:xfrm>
          <a:off x="0" y="500495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6" name="AutoShape 4" descr="Resultado de imagen para todos por un nuevo pais logo">
          <a:extLst>
            <a:ext uri="{FF2B5EF4-FFF2-40B4-BE49-F238E27FC236}">
              <a16:creationId xmlns:a16="http://schemas.microsoft.com/office/drawing/2014/main" id="{D6A25B98-73AE-4DDA-A88F-EA39056CD12B}"/>
            </a:ext>
          </a:extLst>
        </xdr:cNvPr>
        <xdr:cNvSpPr>
          <a:spLocks noChangeAspect="1" noChangeArrowheads="1"/>
        </xdr:cNvSpPr>
      </xdr:nvSpPr>
      <xdr:spPr bwMode="auto">
        <a:xfrm>
          <a:off x="0" y="500495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7" name="AutoShape 4" descr="Resultado de imagen para todos por un nuevo pais logo">
          <a:extLst>
            <a:ext uri="{FF2B5EF4-FFF2-40B4-BE49-F238E27FC236}">
              <a16:creationId xmlns:a16="http://schemas.microsoft.com/office/drawing/2014/main" id="{731D3E45-F4C5-4956-9584-42CB27273EA7}"/>
            </a:ext>
          </a:extLst>
        </xdr:cNvPr>
        <xdr:cNvSpPr>
          <a:spLocks noChangeAspect="1" noChangeArrowheads="1"/>
        </xdr:cNvSpPr>
      </xdr:nvSpPr>
      <xdr:spPr bwMode="auto">
        <a:xfrm>
          <a:off x="0" y="500495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8" name="AutoShape 4" descr="Resultado de imagen para todos por un nuevo pais logo">
          <a:extLst>
            <a:ext uri="{FF2B5EF4-FFF2-40B4-BE49-F238E27FC236}">
              <a16:creationId xmlns:a16="http://schemas.microsoft.com/office/drawing/2014/main" id="{9C4847BF-0176-4F84-9C65-B5A6D6FFDFC4}"/>
            </a:ext>
          </a:extLst>
        </xdr:cNvPr>
        <xdr:cNvSpPr>
          <a:spLocks noChangeAspect="1" noChangeArrowheads="1"/>
        </xdr:cNvSpPr>
      </xdr:nvSpPr>
      <xdr:spPr bwMode="auto">
        <a:xfrm>
          <a:off x="0" y="500495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9" name="AutoShape 4" descr="Resultado de imagen para todos por un nuevo pais logo">
          <a:extLst>
            <a:ext uri="{FF2B5EF4-FFF2-40B4-BE49-F238E27FC236}">
              <a16:creationId xmlns:a16="http://schemas.microsoft.com/office/drawing/2014/main" id="{5783740C-0028-41C9-B342-82DDCA4259D8}"/>
            </a:ext>
          </a:extLst>
        </xdr:cNvPr>
        <xdr:cNvSpPr>
          <a:spLocks noChangeAspect="1" noChangeArrowheads="1"/>
        </xdr:cNvSpPr>
      </xdr:nvSpPr>
      <xdr:spPr bwMode="auto">
        <a:xfrm>
          <a:off x="0" y="500495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0" name="AutoShape 4" descr="Resultado de imagen para todos por un nuevo pais logo">
          <a:extLst>
            <a:ext uri="{FF2B5EF4-FFF2-40B4-BE49-F238E27FC236}">
              <a16:creationId xmlns:a16="http://schemas.microsoft.com/office/drawing/2014/main" id="{E6AD0A85-F421-46BA-A3BE-54BA88F1B9A4}"/>
            </a:ext>
          </a:extLst>
        </xdr:cNvPr>
        <xdr:cNvSpPr>
          <a:spLocks noChangeAspect="1" noChangeArrowheads="1"/>
        </xdr:cNvSpPr>
      </xdr:nvSpPr>
      <xdr:spPr bwMode="auto">
        <a:xfrm>
          <a:off x="0" y="500495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1" name="AutoShape 4" descr="Resultado de imagen para todos por un nuevo pais logo">
          <a:extLst>
            <a:ext uri="{FF2B5EF4-FFF2-40B4-BE49-F238E27FC236}">
              <a16:creationId xmlns:a16="http://schemas.microsoft.com/office/drawing/2014/main" id="{D24D2F45-1053-4938-B70F-627F2B9C2270}"/>
            </a:ext>
          </a:extLst>
        </xdr:cNvPr>
        <xdr:cNvSpPr>
          <a:spLocks noChangeAspect="1" noChangeArrowheads="1"/>
        </xdr:cNvSpPr>
      </xdr:nvSpPr>
      <xdr:spPr bwMode="auto">
        <a:xfrm>
          <a:off x="0" y="500495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2" name="AutoShape 4" descr="Resultado de imagen para todos por un nuevo pais logo">
          <a:extLst>
            <a:ext uri="{FF2B5EF4-FFF2-40B4-BE49-F238E27FC236}">
              <a16:creationId xmlns:a16="http://schemas.microsoft.com/office/drawing/2014/main" id="{030662B3-853F-416A-B7BB-BB1570485893}"/>
            </a:ext>
          </a:extLst>
        </xdr:cNvPr>
        <xdr:cNvSpPr>
          <a:spLocks noChangeAspect="1" noChangeArrowheads="1"/>
        </xdr:cNvSpPr>
      </xdr:nvSpPr>
      <xdr:spPr bwMode="auto">
        <a:xfrm>
          <a:off x="0" y="500495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3" name="AutoShape 4" descr="Resultado de imagen para todos por un nuevo pais logo">
          <a:extLst>
            <a:ext uri="{FF2B5EF4-FFF2-40B4-BE49-F238E27FC236}">
              <a16:creationId xmlns:a16="http://schemas.microsoft.com/office/drawing/2014/main" id="{9194D3BB-25B7-4CB3-9A7B-77511D75E14C}"/>
            </a:ext>
          </a:extLst>
        </xdr:cNvPr>
        <xdr:cNvSpPr>
          <a:spLocks noChangeAspect="1" noChangeArrowheads="1"/>
        </xdr:cNvSpPr>
      </xdr:nvSpPr>
      <xdr:spPr bwMode="auto">
        <a:xfrm>
          <a:off x="0" y="500495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48" name="AutoShape 4" descr="Resultado de imagen para todos por un nuevo pais logo">
          <a:extLst>
            <a:ext uri="{FF2B5EF4-FFF2-40B4-BE49-F238E27FC236}">
              <a16:creationId xmlns:a16="http://schemas.microsoft.com/office/drawing/2014/main" id="{41DBF2B6-FDA6-405F-83B9-C21BED1FDEFD}"/>
            </a:ext>
          </a:extLst>
        </xdr:cNvPr>
        <xdr:cNvSpPr>
          <a:spLocks noChangeAspect="1" noChangeArrowheads="1"/>
        </xdr:cNvSpPr>
      </xdr:nvSpPr>
      <xdr:spPr bwMode="auto">
        <a:xfrm>
          <a:off x="0" y="500495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49" name="AutoShape 4" descr="Resultado de imagen para todos por un nuevo pais logo">
          <a:extLst>
            <a:ext uri="{FF2B5EF4-FFF2-40B4-BE49-F238E27FC236}">
              <a16:creationId xmlns:a16="http://schemas.microsoft.com/office/drawing/2014/main" id="{3DD1D42B-C750-47EF-B24B-74B200AD3DEB}"/>
            </a:ext>
          </a:extLst>
        </xdr:cNvPr>
        <xdr:cNvSpPr>
          <a:spLocks noChangeAspect="1" noChangeArrowheads="1"/>
        </xdr:cNvSpPr>
      </xdr:nvSpPr>
      <xdr:spPr bwMode="auto">
        <a:xfrm>
          <a:off x="0" y="500495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50" name="AutoShape 4" descr="Resultado de imagen para todos por un nuevo pais logo">
          <a:extLst>
            <a:ext uri="{FF2B5EF4-FFF2-40B4-BE49-F238E27FC236}">
              <a16:creationId xmlns:a16="http://schemas.microsoft.com/office/drawing/2014/main" id="{10BF1015-68D8-4116-9AA5-BB6A71EA2C57}"/>
            </a:ext>
          </a:extLst>
        </xdr:cNvPr>
        <xdr:cNvSpPr>
          <a:spLocks noChangeAspect="1" noChangeArrowheads="1"/>
        </xdr:cNvSpPr>
      </xdr:nvSpPr>
      <xdr:spPr bwMode="auto">
        <a:xfrm>
          <a:off x="0" y="500495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451" name="AutoShape 4" descr="Resultado de imagen para todos por un nuevo pais logo">
          <a:extLst>
            <a:ext uri="{FF2B5EF4-FFF2-40B4-BE49-F238E27FC236}">
              <a16:creationId xmlns:a16="http://schemas.microsoft.com/office/drawing/2014/main" id="{467E318C-A606-4529-9461-1EDB3DFA708E}"/>
            </a:ext>
          </a:extLst>
        </xdr:cNvPr>
        <xdr:cNvSpPr>
          <a:spLocks noChangeAspect="1" noChangeArrowheads="1"/>
        </xdr:cNvSpPr>
      </xdr:nvSpPr>
      <xdr:spPr bwMode="auto">
        <a:xfrm>
          <a:off x="0" y="50049545"/>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52" name="AutoShape 4" descr="Resultado de imagen para todos por un nuevo pais logo">
          <a:extLst>
            <a:ext uri="{FF2B5EF4-FFF2-40B4-BE49-F238E27FC236}">
              <a16:creationId xmlns:a16="http://schemas.microsoft.com/office/drawing/2014/main" id="{55E84EB4-7892-4C3F-9069-01F92D2D7E0B}"/>
            </a:ext>
          </a:extLst>
        </xdr:cNvPr>
        <xdr:cNvSpPr>
          <a:spLocks noChangeAspect="1" noChangeArrowheads="1"/>
        </xdr:cNvSpPr>
      </xdr:nvSpPr>
      <xdr:spPr bwMode="auto">
        <a:xfrm>
          <a:off x="0" y="500495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53" name="AutoShape 4" descr="Resultado de imagen para todos por un nuevo pais logo">
          <a:extLst>
            <a:ext uri="{FF2B5EF4-FFF2-40B4-BE49-F238E27FC236}">
              <a16:creationId xmlns:a16="http://schemas.microsoft.com/office/drawing/2014/main" id="{110705B6-5B00-4936-BD7E-5BD1A1F3D840}"/>
            </a:ext>
          </a:extLst>
        </xdr:cNvPr>
        <xdr:cNvSpPr>
          <a:spLocks noChangeAspect="1" noChangeArrowheads="1"/>
        </xdr:cNvSpPr>
      </xdr:nvSpPr>
      <xdr:spPr bwMode="auto">
        <a:xfrm>
          <a:off x="0" y="500495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54" name="AutoShape 4" descr="Resultado de imagen para todos por un nuevo pais logo">
          <a:extLst>
            <a:ext uri="{FF2B5EF4-FFF2-40B4-BE49-F238E27FC236}">
              <a16:creationId xmlns:a16="http://schemas.microsoft.com/office/drawing/2014/main" id="{7B98E082-1CC8-46F3-A125-3E1492B371CF}"/>
            </a:ext>
          </a:extLst>
        </xdr:cNvPr>
        <xdr:cNvSpPr>
          <a:spLocks noChangeAspect="1" noChangeArrowheads="1"/>
        </xdr:cNvSpPr>
      </xdr:nvSpPr>
      <xdr:spPr bwMode="auto">
        <a:xfrm>
          <a:off x="0" y="500495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55" name="AutoShape 4" descr="Resultado de imagen para todos por un nuevo pais logo">
          <a:extLst>
            <a:ext uri="{FF2B5EF4-FFF2-40B4-BE49-F238E27FC236}">
              <a16:creationId xmlns:a16="http://schemas.microsoft.com/office/drawing/2014/main" id="{F47A4B47-F1DF-48D2-9AE6-BC56635FB86A}"/>
            </a:ext>
          </a:extLst>
        </xdr:cNvPr>
        <xdr:cNvSpPr>
          <a:spLocks noChangeAspect="1" noChangeArrowheads="1"/>
        </xdr:cNvSpPr>
      </xdr:nvSpPr>
      <xdr:spPr bwMode="auto">
        <a:xfrm>
          <a:off x="0" y="500495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56" name="AutoShape 4" descr="Resultado de imagen para todos por un nuevo pais logo">
          <a:extLst>
            <a:ext uri="{FF2B5EF4-FFF2-40B4-BE49-F238E27FC236}">
              <a16:creationId xmlns:a16="http://schemas.microsoft.com/office/drawing/2014/main" id="{2FDF8F56-9AB2-41C0-9B89-B5314A450760}"/>
            </a:ext>
          </a:extLst>
        </xdr:cNvPr>
        <xdr:cNvSpPr>
          <a:spLocks noChangeAspect="1" noChangeArrowheads="1"/>
        </xdr:cNvSpPr>
      </xdr:nvSpPr>
      <xdr:spPr bwMode="auto">
        <a:xfrm>
          <a:off x="0" y="500495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57" name="AutoShape 4" descr="Resultado de imagen para todos por un nuevo pais logo">
          <a:extLst>
            <a:ext uri="{FF2B5EF4-FFF2-40B4-BE49-F238E27FC236}">
              <a16:creationId xmlns:a16="http://schemas.microsoft.com/office/drawing/2014/main" id="{0EFB512B-E4EA-4354-88B7-EFEEBE958229}"/>
            </a:ext>
          </a:extLst>
        </xdr:cNvPr>
        <xdr:cNvSpPr>
          <a:spLocks noChangeAspect="1" noChangeArrowheads="1"/>
        </xdr:cNvSpPr>
      </xdr:nvSpPr>
      <xdr:spPr bwMode="auto">
        <a:xfrm>
          <a:off x="0" y="500495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58" name="AutoShape 4" descr="Resultado de imagen para todos por un nuevo pais logo">
          <a:extLst>
            <a:ext uri="{FF2B5EF4-FFF2-40B4-BE49-F238E27FC236}">
              <a16:creationId xmlns:a16="http://schemas.microsoft.com/office/drawing/2014/main" id="{0DB2B135-E61E-4DDB-9F43-862D8071AAA0}"/>
            </a:ext>
          </a:extLst>
        </xdr:cNvPr>
        <xdr:cNvSpPr>
          <a:spLocks noChangeAspect="1" noChangeArrowheads="1"/>
        </xdr:cNvSpPr>
      </xdr:nvSpPr>
      <xdr:spPr bwMode="auto">
        <a:xfrm>
          <a:off x="0" y="500495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59" name="AutoShape 4" descr="Resultado de imagen para todos por un nuevo pais logo">
          <a:extLst>
            <a:ext uri="{FF2B5EF4-FFF2-40B4-BE49-F238E27FC236}">
              <a16:creationId xmlns:a16="http://schemas.microsoft.com/office/drawing/2014/main" id="{55CA7061-8313-4340-B875-570D09F69B55}"/>
            </a:ext>
          </a:extLst>
        </xdr:cNvPr>
        <xdr:cNvSpPr>
          <a:spLocks noChangeAspect="1" noChangeArrowheads="1"/>
        </xdr:cNvSpPr>
      </xdr:nvSpPr>
      <xdr:spPr bwMode="auto">
        <a:xfrm>
          <a:off x="0" y="500495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61" name="AutoShape 4" descr="Resultado de imagen para todos por un nuevo pais logo">
          <a:extLst>
            <a:ext uri="{FF2B5EF4-FFF2-40B4-BE49-F238E27FC236}">
              <a16:creationId xmlns:a16="http://schemas.microsoft.com/office/drawing/2014/main" id="{6559F76A-0365-48DF-9A43-E3B8AFDC1F79}"/>
            </a:ext>
          </a:extLst>
        </xdr:cNvPr>
        <xdr:cNvSpPr>
          <a:spLocks noChangeAspect="1" noChangeArrowheads="1"/>
        </xdr:cNvSpPr>
      </xdr:nvSpPr>
      <xdr:spPr bwMode="auto">
        <a:xfrm>
          <a:off x="0" y="500495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62" name="AutoShape 4" descr="Resultado de imagen para todos por un nuevo pais logo">
          <a:extLst>
            <a:ext uri="{FF2B5EF4-FFF2-40B4-BE49-F238E27FC236}">
              <a16:creationId xmlns:a16="http://schemas.microsoft.com/office/drawing/2014/main" id="{429F4037-BFD2-477E-A5DC-9A79EC7ABEC4}"/>
            </a:ext>
          </a:extLst>
        </xdr:cNvPr>
        <xdr:cNvSpPr>
          <a:spLocks noChangeAspect="1" noChangeArrowheads="1"/>
        </xdr:cNvSpPr>
      </xdr:nvSpPr>
      <xdr:spPr bwMode="auto">
        <a:xfrm>
          <a:off x="0" y="500495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63" name="AutoShape 4" descr="Resultado de imagen para todos por un nuevo pais logo">
          <a:extLst>
            <a:ext uri="{FF2B5EF4-FFF2-40B4-BE49-F238E27FC236}">
              <a16:creationId xmlns:a16="http://schemas.microsoft.com/office/drawing/2014/main" id="{BA73A064-76E1-4F78-BC54-AE03ACF15ECF}"/>
            </a:ext>
          </a:extLst>
        </xdr:cNvPr>
        <xdr:cNvSpPr>
          <a:spLocks noChangeAspect="1" noChangeArrowheads="1"/>
        </xdr:cNvSpPr>
      </xdr:nvSpPr>
      <xdr:spPr bwMode="auto">
        <a:xfrm>
          <a:off x="0" y="500495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64" name="AutoShape 4" descr="Resultado de imagen para todos por un nuevo pais logo">
          <a:extLst>
            <a:ext uri="{FF2B5EF4-FFF2-40B4-BE49-F238E27FC236}">
              <a16:creationId xmlns:a16="http://schemas.microsoft.com/office/drawing/2014/main" id="{08F8F0E5-2AA9-4334-A539-F1011B7FA157}"/>
            </a:ext>
          </a:extLst>
        </xdr:cNvPr>
        <xdr:cNvSpPr>
          <a:spLocks noChangeAspect="1" noChangeArrowheads="1"/>
        </xdr:cNvSpPr>
      </xdr:nvSpPr>
      <xdr:spPr bwMode="auto">
        <a:xfrm>
          <a:off x="0" y="500495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65" name="AutoShape 4" descr="Resultado de imagen para todos por un nuevo pais logo">
          <a:extLst>
            <a:ext uri="{FF2B5EF4-FFF2-40B4-BE49-F238E27FC236}">
              <a16:creationId xmlns:a16="http://schemas.microsoft.com/office/drawing/2014/main" id="{33FC0CAA-DCD0-411C-861C-CC7AA44778AD}"/>
            </a:ext>
          </a:extLst>
        </xdr:cNvPr>
        <xdr:cNvSpPr>
          <a:spLocks noChangeAspect="1" noChangeArrowheads="1"/>
        </xdr:cNvSpPr>
      </xdr:nvSpPr>
      <xdr:spPr bwMode="auto">
        <a:xfrm>
          <a:off x="0" y="500495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66" name="AutoShape 4" descr="Resultado de imagen para todos por un nuevo pais logo">
          <a:extLst>
            <a:ext uri="{FF2B5EF4-FFF2-40B4-BE49-F238E27FC236}">
              <a16:creationId xmlns:a16="http://schemas.microsoft.com/office/drawing/2014/main" id="{7A332AE3-FA70-462A-B380-5BB8669F0184}"/>
            </a:ext>
          </a:extLst>
        </xdr:cNvPr>
        <xdr:cNvSpPr>
          <a:spLocks noChangeAspect="1" noChangeArrowheads="1"/>
        </xdr:cNvSpPr>
      </xdr:nvSpPr>
      <xdr:spPr bwMode="auto">
        <a:xfrm>
          <a:off x="0" y="500495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67" name="AutoShape 4" descr="Resultado de imagen para todos por un nuevo pais logo">
          <a:extLst>
            <a:ext uri="{FF2B5EF4-FFF2-40B4-BE49-F238E27FC236}">
              <a16:creationId xmlns:a16="http://schemas.microsoft.com/office/drawing/2014/main" id="{5A0D84B2-3994-42A4-9282-4736254B7C8F}"/>
            </a:ext>
          </a:extLst>
        </xdr:cNvPr>
        <xdr:cNvSpPr>
          <a:spLocks noChangeAspect="1" noChangeArrowheads="1"/>
        </xdr:cNvSpPr>
      </xdr:nvSpPr>
      <xdr:spPr bwMode="auto">
        <a:xfrm>
          <a:off x="0" y="500495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68" name="AutoShape 4" descr="Resultado de imagen para todos por un nuevo pais logo">
          <a:extLst>
            <a:ext uri="{FF2B5EF4-FFF2-40B4-BE49-F238E27FC236}">
              <a16:creationId xmlns:a16="http://schemas.microsoft.com/office/drawing/2014/main" id="{94D56868-04CC-49C7-8102-B6E0BC3D92CF}"/>
            </a:ext>
          </a:extLst>
        </xdr:cNvPr>
        <xdr:cNvSpPr>
          <a:spLocks noChangeAspect="1" noChangeArrowheads="1"/>
        </xdr:cNvSpPr>
      </xdr:nvSpPr>
      <xdr:spPr bwMode="auto">
        <a:xfrm>
          <a:off x="0" y="500495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69" name="AutoShape 4" descr="Resultado de imagen para todos por un nuevo pais logo">
          <a:extLst>
            <a:ext uri="{FF2B5EF4-FFF2-40B4-BE49-F238E27FC236}">
              <a16:creationId xmlns:a16="http://schemas.microsoft.com/office/drawing/2014/main" id="{1F4F535D-BB1E-4B63-AD7C-794421ACBEEA}"/>
            </a:ext>
          </a:extLst>
        </xdr:cNvPr>
        <xdr:cNvSpPr>
          <a:spLocks noChangeAspect="1" noChangeArrowheads="1"/>
        </xdr:cNvSpPr>
      </xdr:nvSpPr>
      <xdr:spPr bwMode="auto">
        <a:xfrm>
          <a:off x="0" y="500495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70" name="AutoShape 4" descr="Resultado de imagen para todos por un nuevo pais logo">
          <a:extLst>
            <a:ext uri="{FF2B5EF4-FFF2-40B4-BE49-F238E27FC236}">
              <a16:creationId xmlns:a16="http://schemas.microsoft.com/office/drawing/2014/main" id="{B4844E48-C4BB-4721-B694-B88F4343AFBE}"/>
            </a:ext>
          </a:extLst>
        </xdr:cNvPr>
        <xdr:cNvSpPr>
          <a:spLocks noChangeAspect="1" noChangeArrowheads="1"/>
        </xdr:cNvSpPr>
      </xdr:nvSpPr>
      <xdr:spPr bwMode="auto">
        <a:xfrm>
          <a:off x="0" y="500495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71" name="AutoShape 4" descr="Resultado de imagen para todos por un nuevo pais logo">
          <a:extLst>
            <a:ext uri="{FF2B5EF4-FFF2-40B4-BE49-F238E27FC236}">
              <a16:creationId xmlns:a16="http://schemas.microsoft.com/office/drawing/2014/main" id="{686FCAAA-DCA6-4608-9D51-2860F3DC048F}"/>
            </a:ext>
          </a:extLst>
        </xdr:cNvPr>
        <xdr:cNvSpPr>
          <a:spLocks noChangeAspect="1" noChangeArrowheads="1"/>
        </xdr:cNvSpPr>
      </xdr:nvSpPr>
      <xdr:spPr bwMode="auto">
        <a:xfrm>
          <a:off x="0" y="57780331"/>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473" name="AutoShape 4" descr="Resultado de imagen para todos por un nuevo pais logo">
          <a:extLst>
            <a:ext uri="{FF2B5EF4-FFF2-40B4-BE49-F238E27FC236}">
              <a16:creationId xmlns:a16="http://schemas.microsoft.com/office/drawing/2014/main" id="{A93EA9C0-A8EA-4F0C-A986-F9068BC4B173}"/>
            </a:ext>
          </a:extLst>
        </xdr:cNvPr>
        <xdr:cNvSpPr>
          <a:spLocks noChangeAspect="1" noChangeArrowheads="1"/>
        </xdr:cNvSpPr>
      </xdr:nvSpPr>
      <xdr:spPr bwMode="auto">
        <a:xfrm>
          <a:off x="0" y="57098045"/>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75" name="AutoShape 4" descr="Resultado de imagen para todos por un nuevo pais logo">
          <a:extLst>
            <a:ext uri="{FF2B5EF4-FFF2-40B4-BE49-F238E27FC236}">
              <a16:creationId xmlns:a16="http://schemas.microsoft.com/office/drawing/2014/main" id="{65E6FBE0-67CA-419C-B53F-F06A3B76BBB1}"/>
            </a:ext>
          </a:extLst>
        </xdr:cNvPr>
        <xdr:cNvSpPr>
          <a:spLocks noChangeAspect="1" noChangeArrowheads="1"/>
        </xdr:cNvSpPr>
      </xdr:nvSpPr>
      <xdr:spPr bwMode="auto">
        <a:xfrm>
          <a:off x="0" y="57098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76" name="AutoShape 4" descr="Resultado de imagen para todos por un nuevo pais logo">
          <a:extLst>
            <a:ext uri="{FF2B5EF4-FFF2-40B4-BE49-F238E27FC236}">
              <a16:creationId xmlns:a16="http://schemas.microsoft.com/office/drawing/2014/main" id="{380DB9BD-9B09-4D76-920B-938B47735F0B}"/>
            </a:ext>
          </a:extLst>
        </xdr:cNvPr>
        <xdr:cNvSpPr>
          <a:spLocks noChangeAspect="1" noChangeArrowheads="1"/>
        </xdr:cNvSpPr>
      </xdr:nvSpPr>
      <xdr:spPr bwMode="auto">
        <a:xfrm>
          <a:off x="0" y="57098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77" name="AutoShape 4" descr="Resultado de imagen para todos por un nuevo pais logo">
          <a:extLst>
            <a:ext uri="{FF2B5EF4-FFF2-40B4-BE49-F238E27FC236}">
              <a16:creationId xmlns:a16="http://schemas.microsoft.com/office/drawing/2014/main" id="{E621529E-D162-4F4A-BD58-1640CBC05579}"/>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78" name="AutoShape 4" descr="Resultado de imagen para todos por un nuevo pais logo">
          <a:extLst>
            <a:ext uri="{FF2B5EF4-FFF2-40B4-BE49-F238E27FC236}">
              <a16:creationId xmlns:a16="http://schemas.microsoft.com/office/drawing/2014/main" id="{BDCFB602-C2EF-473F-ABCD-630DB3EBD667}"/>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79" name="AutoShape 4" descr="Resultado de imagen para todos por un nuevo pais logo">
          <a:extLst>
            <a:ext uri="{FF2B5EF4-FFF2-40B4-BE49-F238E27FC236}">
              <a16:creationId xmlns:a16="http://schemas.microsoft.com/office/drawing/2014/main" id="{2CC346A9-C211-401F-883C-A656E5B81A4F}"/>
            </a:ext>
          </a:extLst>
        </xdr:cNvPr>
        <xdr:cNvSpPr>
          <a:spLocks noChangeAspect="1" noChangeArrowheads="1"/>
        </xdr:cNvSpPr>
      </xdr:nvSpPr>
      <xdr:spPr bwMode="auto">
        <a:xfrm>
          <a:off x="0" y="57098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80" name="AutoShape 4" descr="Resultado de imagen para todos por un nuevo pais logo">
          <a:extLst>
            <a:ext uri="{FF2B5EF4-FFF2-40B4-BE49-F238E27FC236}">
              <a16:creationId xmlns:a16="http://schemas.microsoft.com/office/drawing/2014/main" id="{E2622961-F821-47D1-BECA-02992B1C9336}"/>
            </a:ext>
          </a:extLst>
        </xdr:cNvPr>
        <xdr:cNvSpPr>
          <a:spLocks noChangeAspect="1" noChangeArrowheads="1"/>
        </xdr:cNvSpPr>
      </xdr:nvSpPr>
      <xdr:spPr bwMode="auto">
        <a:xfrm>
          <a:off x="0" y="57098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81" name="AutoShape 4" descr="Resultado de imagen para todos por un nuevo pais logo">
          <a:extLst>
            <a:ext uri="{FF2B5EF4-FFF2-40B4-BE49-F238E27FC236}">
              <a16:creationId xmlns:a16="http://schemas.microsoft.com/office/drawing/2014/main" id="{EAF614E4-7B70-47DF-B486-B6CFF4312728}"/>
            </a:ext>
          </a:extLst>
        </xdr:cNvPr>
        <xdr:cNvSpPr>
          <a:spLocks noChangeAspect="1" noChangeArrowheads="1"/>
        </xdr:cNvSpPr>
      </xdr:nvSpPr>
      <xdr:spPr bwMode="auto">
        <a:xfrm>
          <a:off x="0" y="57098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82" name="AutoShape 4" descr="Resultado de imagen para todos por un nuevo pais logo">
          <a:extLst>
            <a:ext uri="{FF2B5EF4-FFF2-40B4-BE49-F238E27FC236}">
              <a16:creationId xmlns:a16="http://schemas.microsoft.com/office/drawing/2014/main" id="{1CE8C181-6EC9-4C67-B866-E55C2FF3CAA3}"/>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83" name="AutoShape 4" descr="Resultado de imagen para todos por un nuevo pais logo">
          <a:extLst>
            <a:ext uri="{FF2B5EF4-FFF2-40B4-BE49-F238E27FC236}">
              <a16:creationId xmlns:a16="http://schemas.microsoft.com/office/drawing/2014/main" id="{BC0026A3-5431-406B-9E4F-AD44F26BE6B1}"/>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84" name="AutoShape 4" descr="Resultado de imagen para todos por un nuevo pais logo">
          <a:extLst>
            <a:ext uri="{FF2B5EF4-FFF2-40B4-BE49-F238E27FC236}">
              <a16:creationId xmlns:a16="http://schemas.microsoft.com/office/drawing/2014/main" id="{42991935-919F-4C79-8A50-7B74DF089BD3}"/>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85" name="AutoShape 4" descr="Resultado de imagen para todos por un nuevo pais logo">
          <a:extLst>
            <a:ext uri="{FF2B5EF4-FFF2-40B4-BE49-F238E27FC236}">
              <a16:creationId xmlns:a16="http://schemas.microsoft.com/office/drawing/2014/main" id="{30EEE74A-3EEE-48AB-B0DC-16AA6C256073}"/>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86" name="AutoShape 4" descr="Resultado de imagen para todos por un nuevo pais logo">
          <a:extLst>
            <a:ext uri="{FF2B5EF4-FFF2-40B4-BE49-F238E27FC236}">
              <a16:creationId xmlns:a16="http://schemas.microsoft.com/office/drawing/2014/main" id="{AF9638B4-BF2C-4A92-9514-D0580D8856E7}"/>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87" name="AutoShape 4" descr="Resultado de imagen para todos por un nuevo pais logo">
          <a:extLst>
            <a:ext uri="{FF2B5EF4-FFF2-40B4-BE49-F238E27FC236}">
              <a16:creationId xmlns:a16="http://schemas.microsoft.com/office/drawing/2014/main" id="{48B355B3-3F2D-4E7E-A4A0-3AE6D27D94FB}"/>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88" name="AutoShape 4" descr="Resultado de imagen para todos por un nuevo pais logo">
          <a:extLst>
            <a:ext uri="{FF2B5EF4-FFF2-40B4-BE49-F238E27FC236}">
              <a16:creationId xmlns:a16="http://schemas.microsoft.com/office/drawing/2014/main" id="{414F8ABC-0402-4A1A-B3CD-0626A36BBECA}"/>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89" name="AutoShape 4" descr="Resultado de imagen para todos por un nuevo pais logo">
          <a:extLst>
            <a:ext uri="{FF2B5EF4-FFF2-40B4-BE49-F238E27FC236}">
              <a16:creationId xmlns:a16="http://schemas.microsoft.com/office/drawing/2014/main" id="{D317AF55-5133-4653-927D-B788A65DC746}"/>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90" name="AutoShape 4" descr="Resultado de imagen para todos por un nuevo pais logo">
          <a:extLst>
            <a:ext uri="{FF2B5EF4-FFF2-40B4-BE49-F238E27FC236}">
              <a16:creationId xmlns:a16="http://schemas.microsoft.com/office/drawing/2014/main" id="{B28A37C5-12A6-43F8-9B56-8654B148FCDF}"/>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91" name="AutoShape 4" descr="Resultado de imagen para todos por un nuevo pais logo">
          <a:extLst>
            <a:ext uri="{FF2B5EF4-FFF2-40B4-BE49-F238E27FC236}">
              <a16:creationId xmlns:a16="http://schemas.microsoft.com/office/drawing/2014/main" id="{5E0873FC-AC04-473A-B294-BDF82F49F9B2}"/>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92" name="AutoShape 4" descr="Resultado de imagen para todos por un nuevo pais logo">
          <a:extLst>
            <a:ext uri="{FF2B5EF4-FFF2-40B4-BE49-F238E27FC236}">
              <a16:creationId xmlns:a16="http://schemas.microsoft.com/office/drawing/2014/main" id="{17211454-17CB-4362-B303-7A50D26273D7}"/>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51955</xdr:colOff>
      <xdr:row>108</xdr:row>
      <xdr:rowOff>0</xdr:rowOff>
    </xdr:from>
    <xdr:ext cx="304800" cy="299029"/>
    <xdr:sp macro="" textlink="">
      <xdr:nvSpPr>
        <xdr:cNvPr id="493" name="AutoShape 4" descr="Resultado de imagen para todos por un nuevo pais logo">
          <a:extLst>
            <a:ext uri="{FF2B5EF4-FFF2-40B4-BE49-F238E27FC236}">
              <a16:creationId xmlns:a16="http://schemas.microsoft.com/office/drawing/2014/main" id="{7448D100-9F8E-4EBA-95A3-CD9BFF455849}"/>
            </a:ext>
          </a:extLst>
        </xdr:cNvPr>
        <xdr:cNvSpPr>
          <a:spLocks noChangeAspect="1" noChangeArrowheads="1"/>
        </xdr:cNvSpPr>
      </xdr:nvSpPr>
      <xdr:spPr bwMode="auto">
        <a:xfrm>
          <a:off x="51955"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494" name="AutoShape 4" descr="Resultado de imagen para todos por un nuevo pais logo">
          <a:extLst>
            <a:ext uri="{FF2B5EF4-FFF2-40B4-BE49-F238E27FC236}">
              <a16:creationId xmlns:a16="http://schemas.microsoft.com/office/drawing/2014/main" id="{40BA7753-BC0A-4A12-85C3-006587310888}"/>
            </a:ext>
          </a:extLst>
        </xdr:cNvPr>
        <xdr:cNvSpPr>
          <a:spLocks noChangeAspect="1" noChangeArrowheads="1"/>
        </xdr:cNvSpPr>
      </xdr:nvSpPr>
      <xdr:spPr bwMode="auto">
        <a:xfrm>
          <a:off x="0" y="57098045"/>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95" name="AutoShape 4" descr="Resultado de imagen para todos por un nuevo pais logo">
          <a:extLst>
            <a:ext uri="{FF2B5EF4-FFF2-40B4-BE49-F238E27FC236}">
              <a16:creationId xmlns:a16="http://schemas.microsoft.com/office/drawing/2014/main" id="{661D7069-24A0-4989-A885-EE60A306CAB8}"/>
            </a:ext>
          </a:extLst>
        </xdr:cNvPr>
        <xdr:cNvSpPr>
          <a:spLocks noChangeAspect="1" noChangeArrowheads="1"/>
        </xdr:cNvSpPr>
      </xdr:nvSpPr>
      <xdr:spPr bwMode="auto">
        <a:xfrm>
          <a:off x="0" y="57098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96" name="AutoShape 4" descr="Resultado de imagen para todos por un nuevo pais logo">
          <a:extLst>
            <a:ext uri="{FF2B5EF4-FFF2-40B4-BE49-F238E27FC236}">
              <a16:creationId xmlns:a16="http://schemas.microsoft.com/office/drawing/2014/main" id="{1B30AC02-9312-4D87-A63F-A6468247EF48}"/>
            </a:ext>
          </a:extLst>
        </xdr:cNvPr>
        <xdr:cNvSpPr>
          <a:spLocks noChangeAspect="1" noChangeArrowheads="1"/>
        </xdr:cNvSpPr>
      </xdr:nvSpPr>
      <xdr:spPr bwMode="auto">
        <a:xfrm>
          <a:off x="0" y="57098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97" name="AutoShape 4" descr="Resultado de imagen para todos por un nuevo pais logo">
          <a:extLst>
            <a:ext uri="{FF2B5EF4-FFF2-40B4-BE49-F238E27FC236}">
              <a16:creationId xmlns:a16="http://schemas.microsoft.com/office/drawing/2014/main" id="{2F59B195-AA92-49E3-9C2D-C15636F5736E}"/>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98" name="AutoShape 4" descr="Resultado de imagen para todos por un nuevo pais logo">
          <a:extLst>
            <a:ext uri="{FF2B5EF4-FFF2-40B4-BE49-F238E27FC236}">
              <a16:creationId xmlns:a16="http://schemas.microsoft.com/office/drawing/2014/main" id="{EDA84AC7-FF14-4E7F-B458-7EB8A0069A2C}"/>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99" name="AutoShape 4" descr="Resultado de imagen para todos por un nuevo pais logo">
          <a:extLst>
            <a:ext uri="{FF2B5EF4-FFF2-40B4-BE49-F238E27FC236}">
              <a16:creationId xmlns:a16="http://schemas.microsoft.com/office/drawing/2014/main" id="{EEDD1936-9E4F-45A7-B49E-B1CCE6620F2C}"/>
            </a:ext>
          </a:extLst>
        </xdr:cNvPr>
        <xdr:cNvSpPr>
          <a:spLocks noChangeAspect="1" noChangeArrowheads="1"/>
        </xdr:cNvSpPr>
      </xdr:nvSpPr>
      <xdr:spPr bwMode="auto">
        <a:xfrm>
          <a:off x="0" y="57098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00" name="AutoShape 4" descr="Resultado de imagen para todos por un nuevo pais logo">
          <a:extLst>
            <a:ext uri="{FF2B5EF4-FFF2-40B4-BE49-F238E27FC236}">
              <a16:creationId xmlns:a16="http://schemas.microsoft.com/office/drawing/2014/main" id="{6CA3D75F-0F0D-47A6-8E34-88CDB114F03A}"/>
            </a:ext>
          </a:extLst>
        </xdr:cNvPr>
        <xdr:cNvSpPr>
          <a:spLocks noChangeAspect="1" noChangeArrowheads="1"/>
        </xdr:cNvSpPr>
      </xdr:nvSpPr>
      <xdr:spPr bwMode="auto">
        <a:xfrm>
          <a:off x="0" y="57098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01" name="AutoShape 4" descr="Resultado de imagen para todos por un nuevo pais logo">
          <a:extLst>
            <a:ext uri="{FF2B5EF4-FFF2-40B4-BE49-F238E27FC236}">
              <a16:creationId xmlns:a16="http://schemas.microsoft.com/office/drawing/2014/main" id="{1D5E7C30-FE84-4D00-901C-152B9A786FF9}"/>
            </a:ext>
          </a:extLst>
        </xdr:cNvPr>
        <xdr:cNvSpPr>
          <a:spLocks noChangeAspect="1" noChangeArrowheads="1"/>
        </xdr:cNvSpPr>
      </xdr:nvSpPr>
      <xdr:spPr bwMode="auto">
        <a:xfrm>
          <a:off x="0" y="57098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02" name="AutoShape 4" descr="Resultado de imagen para todos por un nuevo pais logo">
          <a:extLst>
            <a:ext uri="{FF2B5EF4-FFF2-40B4-BE49-F238E27FC236}">
              <a16:creationId xmlns:a16="http://schemas.microsoft.com/office/drawing/2014/main" id="{13EA33F8-0070-4902-AA19-856216D03433}"/>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03" name="AutoShape 4" descr="Resultado de imagen para todos por un nuevo pais logo">
          <a:extLst>
            <a:ext uri="{FF2B5EF4-FFF2-40B4-BE49-F238E27FC236}">
              <a16:creationId xmlns:a16="http://schemas.microsoft.com/office/drawing/2014/main" id="{69C3F7E6-7AA8-4228-AC38-C95A69022C3F}"/>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04" name="AutoShape 4" descr="Resultado de imagen para todos por un nuevo pais logo">
          <a:extLst>
            <a:ext uri="{FF2B5EF4-FFF2-40B4-BE49-F238E27FC236}">
              <a16:creationId xmlns:a16="http://schemas.microsoft.com/office/drawing/2014/main" id="{FA2E1FC7-AFF3-4BA0-AA0D-57D6F3B528CD}"/>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05" name="AutoShape 4" descr="Resultado de imagen para todos por un nuevo pais logo">
          <a:extLst>
            <a:ext uri="{FF2B5EF4-FFF2-40B4-BE49-F238E27FC236}">
              <a16:creationId xmlns:a16="http://schemas.microsoft.com/office/drawing/2014/main" id="{D985BED0-87E1-46DF-9FDB-C24AC3E83739}"/>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27" name="AutoShape 4" descr="Resultado de imagen para todos por un nuevo pais logo">
          <a:extLst>
            <a:ext uri="{FF2B5EF4-FFF2-40B4-BE49-F238E27FC236}">
              <a16:creationId xmlns:a16="http://schemas.microsoft.com/office/drawing/2014/main" id="{6E7F0189-7ADF-46DA-8337-DC57824356F3}"/>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28" name="AutoShape 4" descr="Resultado de imagen para todos por un nuevo pais logo">
          <a:extLst>
            <a:ext uri="{FF2B5EF4-FFF2-40B4-BE49-F238E27FC236}">
              <a16:creationId xmlns:a16="http://schemas.microsoft.com/office/drawing/2014/main" id="{8B6C7F79-47CB-4131-91B7-067EA9E96810}"/>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29" name="AutoShape 4" descr="Resultado de imagen para todos por un nuevo pais logo">
          <a:extLst>
            <a:ext uri="{FF2B5EF4-FFF2-40B4-BE49-F238E27FC236}">
              <a16:creationId xmlns:a16="http://schemas.microsoft.com/office/drawing/2014/main" id="{C3B7F11A-9B19-4C6B-85C6-6B915316E63B}"/>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30" name="AutoShape 4" descr="Resultado de imagen para todos por un nuevo pais logo">
          <a:extLst>
            <a:ext uri="{FF2B5EF4-FFF2-40B4-BE49-F238E27FC236}">
              <a16:creationId xmlns:a16="http://schemas.microsoft.com/office/drawing/2014/main" id="{720166E2-749F-4DDF-9214-254509D87C0C}"/>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31" name="AutoShape 4" descr="Resultado de imagen para todos por un nuevo pais logo">
          <a:extLst>
            <a:ext uri="{FF2B5EF4-FFF2-40B4-BE49-F238E27FC236}">
              <a16:creationId xmlns:a16="http://schemas.microsoft.com/office/drawing/2014/main" id="{11848D8A-9DE6-4348-9274-08B1054BB946}"/>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52" name="AutoShape 4" descr="Resultado de imagen para todos por un nuevo pais logo">
          <a:extLst>
            <a:ext uri="{FF2B5EF4-FFF2-40B4-BE49-F238E27FC236}">
              <a16:creationId xmlns:a16="http://schemas.microsoft.com/office/drawing/2014/main" id="{5EEFB846-EEAE-4058-8A8F-96B9D6576EC5}"/>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53" name="AutoShape 4" descr="Resultado de imagen para todos por un nuevo pais logo">
          <a:extLst>
            <a:ext uri="{FF2B5EF4-FFF2-40B4-BE49-F238E27FC236}">
              <a16:creationId xmlns:a16="http://schemas.microsoft.com/office/drawing/2014/main" id="{970EF7CE-43B4-4D0B-9549-596A311774FA}"/>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554" name="AutoShape 4" descr="Resultado de imagen para todos por un nuevo pais logo">
          <a:extLst>
            <a:ext uri="{FF2B5EF4-FFF2-40B4-BE49-F238E27FC236}">
              <a16:creationId xmlns:a16="http://schemas.microsoft.com/office/drawing/2014/main" id="{9283AB7B-B07F-47FA-B8C7-1E0BEAC69CA2}"/>
            </a:ext>
          </a:extLst>
        </xdr:cNvPr>
        <xdr:cNvSpPr>
          <a:spLocks noChangeAspect="1" noChangeArrowheads="1"/>
        </xdr:cNvSpPr>
      </xdr:nvSpPr>
      <xdr:spPr bwMode="auto">
        <a:xfrm>
          <a:off x="0" y="57098045"/>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56" name="AutoShape 4" descr="Resultado de imagen para todos por un nuevo pais logo">
          <a:extLst>
            <a:ext uri="{FF2B5EF4-FFF2-40B4-BE49-F238E27FC236}">
              <a16:creationId xmlns:a16="http://schemas.microsoft.com/office/drawing/2014/main" id="{E866F89C-0F09-4A39-8878-08624067DEB6}"/>
            </a:ext>
          </a:extLst>
        </xdr:cNvPr>
        <xdr:cNvSpPr>
          <a:spLocks noChangeAspect="1" noChangeArrowheads="1"/>
        </xdr:cNvSpPr>
      </xdr:nvSpPr>
      <xdr:spPr bwMode="auto">
        <a:xfrm>
          <a:off x="0" y="57098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77" name="AutoShape 4" descr="Resultado de imagen para todos por un nuevo pais logo">
          <a:extLst>
            <a:ext uri="{FF2B5EF4-FFF2-40B4-BE49-F238E27FC236}">
              <a16:creationId xmlns:a16="http://schemas.microsoft.com/office/drawing/2014/main" id="{F0DDE5C4-C064-4A19-81A6-8CFA018CA230}"/>
            </a:ext>
          </a:extLst>
        </xdr:cNvPr>
        <xdr:cNvSpPr>
          <a:spLocks noChangeAspect="1" noChangeArrowheads="1"/>
        </xdr:cNvSpPr>
      </xdr:nvSpPr>
      <xdr:spPr bwMode="auto">
        <a:xfrm>
          <a:off x="0" y="57098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78" name="AutoShape 4" descr="Resultado de imagen para todos por un nuevo pais logo">
          <a:extLst>
            <a:ext uri="{FF2B5EF4-FFF2-40B4-BE49-F238E27FC236}">
              <a16:creationId xmlns:a16="http://schemas.microsoft.com/office/drawing/2014/main" id="{B26D9A97-7CE2-4EAB-94C0-5E687C3EF06B}"/>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79" name="AutoShape 4" descr="Resultado de imagen para todos por un nuevo pais logo">
          <a:extLst>
            <a:ext uri="{FF2B5EF4-FFF2-40B4-BE49-F238E27FC236}">
              <a16:creationId xmlns:a16="http://schemas.microsoft.com/office/drawing/2014/main" id="{ED845C70-A244-40E8-A9B1-0148DB2D659D}"/>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81" name="AutoShape 4" descr="Resultado de imagen para todos por un nuevo pais logo">
          <a:extLst>
            <a:ext uri="{FF2B5EF4-FFF2-40B4-BE49-F238E27FC236}">
              <a16:creationId xmlns:a16="http://schemas.microsoft.com/office/drawing/2014/main" id="{1064E45D-636D-45CB-8C5B-D0E4DE6A4A47}"/>
            </a:ext>
          </a:extLst>
        </xdr:cNvPr>
        <xdr:cNvSpPr>
          <a:spLocks noChangeAspect="1" noChangeArrowheads="1"/>
        </xdr:cNvSpPr>
      </xdr:nvSpPr>
      <xdr:spPr bwMode="auto">
        <a:xfrm>
          <a:off x="0" y="57098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83" name="AutoShape 4" descr="Resultado de imagen para todos por un nuevo pais logo">
          <a:extLst>
            <a:ext uri="{FF2B5EF4-FFF2-40B4-BE49-F238E27FC236}">
              <a16:creationId xmlns:a16="http://schemas.microsoft.com/office/drawing/2014/main" id="{FF1FD6D1-056B-48C3-B98F-AD9657A9F8EE}"/>
            </a:ext>
          </a:extLst>
        </xdr:cNvPr>
        <xdr:cNvSpPr>
          <a:spLocks noChangeAspect="1" noChangeArrowheads="1"/>
        </xdr:cNvSpPr>
      </xdr:nvSpPr>
      <xdr:spPr bwMode="auto">
        <a:xfrm>
          <a:off x="0" y="57098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584" name="AutoShape 4" descr="Resultado de imagen para todos por un nuevo pais logo">
          <a:extLst>
            <a:ext uri="{FF2B5EF4-FFF2-40B4-BE49-F238E27FC236}">
              <a16:creationId xmlns:a16="http://schemas.microsoft.com/office/drawing/2014/main" id="{66F895CB-80D9-43B0-9B00-DAA2099E8EE2}"/>
            </a:ext>
          </a:extLst>
        </xdr:cNvPr>
        <xdr:cNvSpPr>
          <a:spLocks noChangeAspect="1" noChangeArrowheads="1"/>
        </xdr:cNvSpPr>
      </xdr:nvSpPr>
      <xdr:spPr bwMode="auto">
        <a:xfrm>
          <a:off x="0" y="57098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85" name="AutoShape 4" descr="Resultado de imagen para todos por un nuevo pais logo">
          <a:extLst>
            <a:ext uri="{FF2B5EF4-FFF2-40B4-BE49-F238E27FC236}">
              <a16:creationId xmlns:a16="http://schemas.microsoft.com/office/drawing/2014/main" id="{7B36C572-4A32-4008-9C3E-3E86E7822BD7}"/>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87" name="AutoShape 4" descr="Resultado de imagen para todos por un nuevo pais logo">
          <a:extLst>
            <a:ext uri="{FF2B5EF4-FFF2-40B4-BE49-F238E27FC236}">
              <a16:creationId xmlns:a16="http://schemas.microsoft.com/office/drawing/2014/main" id="{E81CC34D-6B1B-427F-845E-4E6C7EB186AB}"/>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88" name="AutoShape 4" descr="Resultado de imagen para todos por un nuevo pais logo">
          <a:extLst>
            <a:ext uri="{FF2B5EF4-FFF2-40B4-BE49-F238E27FC236}">
              <a16:creationId xmlns:a16="http://schemas.microsoft.com/office/drawing/2014/main" id="{E707F2EC-A858-400A-AE6D-8774F41853CC}"/>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90" name="AutoShape 4" descr="Resultado de imagen para todos por un nuevo pais logo">
          <a:extLst>
            <a:ext uri="{FF2B5EF4-FFF2-40B4-BE49-F238E27FC236}">
              <a16:creationId xmlns:a16="http://schemas.microsoft.com/office/drawing/2014/main" id="{F7F4E39A-823E-423B-AF43-1E600089FE00}"/>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91" name="AutoShape 4" descr="Resultado de imagen para todos por un nuevo pais logo">
          <a:extLst>
            <a:ext uri="{FF2B5EF4-FFF2-40B4-BE49-F238E27FC236}">
              <a16:creationId xmlns:a16="http://schemas.microsoft.com/office/drawing/2014/main" id="{A3B99A5B-8F12-4DD1-80B9-3B7B758AEA97}"/>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92" name="AutoShape 4" descr="Resultado de imagen para todos por un nuevo pais logo">
          <a:extLst>
            <a:ext uri="{FF2B5EF4-FFF2-40B4-BE49-F238E27FC236}">
              <a16:creationId xmlns:a16="http://schemas.microsoft.com/office/drawing/2014/main" id="{E8930BB7-6899-4FCE-A36F-DB7DE7296EA2}"/>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93" name="AutoShape 4" descr="Resultado de imagen para todos por un nuevo pais logo">
          <a:extLst>
            <a:ext uri="{FF2B5EF4-FFF2-40B4-BE49-F238E27FC236}">
              <a16:creationId xmlns:a16="http://schemas.microsoft.com/office/drawing/2014/main" id="{D338F92D-A2A6-4AB6-9659-81A1E1670368}"/>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94" name="AutoShape 4" descr="Resultado de imagen para todos por un nuevo pais logo">
          <a:extLst>
            <a:ext uri="{FF2B5EF4-FFF2-40B4-BE49-F238E27FC236}">
              <a16:creationId xmlns:a16="http://schemas.microsoft.com/office/drawing/2014/main" id="{96CA0FDE-83F1-4638-AFDB-0896A25A0BCA}"/>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95" name="AutoShape 4" descr="Resultado de imagen para todos por un nuevo pais logo">
          <a:extLst>
            <a:ext uri="{FF2B5EF4-FFF2-40B4-BE49-F238E27FC236}">
              <a16:creationId xmlns:a16="http://schemas.microsoft.com/office/drawing/2014/main" id="{42EFA6BA-7017-4D79-8EA3-AC796A3F59B5}"/>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96" name="AutoShape 4" descr="Resultado de imagen para todos por un nuevo pais logo">
          <a:extLst>
            <a:ext uri="{FF2B5EF4-FFF2-40B4-BE49-F238E27FC236}">
              <a16:creationId xmlns:a16="http://schemas.microsoft.com/office/drawing/2014/main" id="{C92AA3CD-D152-45D2-8766-578E98CC2455}"/>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597" name="AutoShape 4" descr="Resultado de imagen para todos por un nuevo pais logo">
          <a:extLst>
            <a:ext uri="{FF2B5EF4-FFF2-40B4-BE49-F238E27FC236}">
              <a16:creationId xmlns:a16="http://schemas.microsoft.com/office/drawing/2014/main" id="{418AE1FA-78F3-41BD-B655-4CD38CB6D7F9}"/>
            </a:ext>
          </a:extLst>
        </xdr:cNvPr>
        <xdr:cNvSpPr>
          <a:spLocks noChangeAspect="1" noChangeArrowheads="1"/>
        </xdr:cNvSpPr>
      </xdr:nvSpPr>
      <xdr:spPr bwMode="auto">
        <a:xfrm>
          <a:off x="0" y="57098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598" name="AutoShape 4" descr="Resultado de imagen para todos por un nuevo pais logo">
          <a:extLst>
            <a:ext uri="{FF2B5EF4-FFF2-40B4-BE49-F238E27FC236}">
              <a16:creationId xmlns:a16="http://schemas.microsoft.com/office/drawing/2014/main" id="{8AA10F04-014A-44E5-B451-DD4F0BABC0C9}"/>
            </a:ext>
          </a:extLst>
        </xdr:cNvPr>
        <xdr:cNvSpPr>
          <a:spLocks noChangeAspect="1" noChangeArrowheads="1"/>
        </xdr:cNvSpPr>
      </xdr:nvSpPr>
      <xdr:spPr bwMode="auto">
        <a:xfrm>
          <a:off x="0" y="57098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600" name="AutoShape 4" descr="Resultado de imagen para todos por un nuevo pais logo">
          <a:extLst>
            <a:ext uri="{FF2B5EF4-FFF2-40B4-BE49-F238E27FC236}">
              <a16:creationId xmlns:a16="http://schemas.microsoft.com/office/drawing/2014/main" id="{DB3ECB6C-CEF2-432D-977E-4A39A5DD9A85}"/>
            </a:ext>
          </a:extLst>
        </xdr:cNvPr>
        <xdr:cNvSpPr>
          <a:spLocks noChangeAspect="1" noChangeArrowheads="1"/>
        </xdr:cNvSpPr>
      </xdr:nvSpPr>
      <xdr:spPr bwMode="auto">
        <a:xfrm>
          <a:off x="0" y="63956045"/>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01" name="AutoShape 4" descr="Resultado de imagen para todos por un nuevo pais logo">
          <a:extLst>
            <a:ext uri="{FF2B5EF4-FFF2-40B4-BE49-F238E27FC236}">
              <a16:creationId xmlns:a16="http://schemas.microsoft.com/office/drawing/2014/main" id="{2F659989-2D77-4145-BC66-20A1D9BB3817}"/>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02" name="AutoShape 4" descr="Resultado de imagen para todos por un nuevo pais logo">
          <a:extLst>
            <a:ext uri="{FF2B5EF4-FFF2-40B4-BE49-F238E27FC236}">
              <a16:creationId xmlns:a16="http://schemas.microsoft.com/office/drawing/2014/main" id="{55306FEB-391A-4759-B105-7B5CAEB61639}"/>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03" name="AutoShape 4" descr="Resultado de imagen para todos por un nuevo pais logo">
          <a:extLst>
            <a:ext uri="{FF2B5EF4-FFF2-40B4-BE49-F238E27FC236}">
              <a16:creationId xmlns:a16="http://schemas.microsoft.com/office/drawing/2014/main" id="{FA09A58F-6896-4741-B5B5-14E13F2F58D1}"/>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04" name="AutoShape 4" descr="Resultado de imagen para todos por un nuevo pais logo">
          <a:extLst>
            <a:ext uri="{FF2B5EF4-FFF2-40B4-BE49-F238E27FC236}">
              <a16:creationId xmlns:a16="http://schemas.microsoft.com/office/drawing/2014/main" id="{0D6FCFCC-9495-4ABF-8AC3-2A0814FD8BA4}"/>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05" name="AutoShape 4" descr="Resultado de imagen para todos por un nuevo pais logo">
          <a:extLst>
            <a:ext uri="{FF2B5EF4-FFF2-40B4-BE49-F238E27FC236}">
              <a16:creationId xmlns:a16="http://schemas.microsoft.com/office/drawing/2014/main" id="{BF63575B-8F37-4329-9617-BB034C7E8993}"/>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06" name="AutoShape 4" descr="Resultado de imagen para todos por un nuevo pais logo">
          <a:extLst>
            <a:ext uri="{FF2B5EF4-FFF2-40B4-BE49-F238E27FC236}">
              <a16:creationId xmlns:a16="http://schemas.microsoft.com/office/drawing/2014/main" id="{8FC662A4-9736-40BA-9AE4-B5B38195E35F}"/>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07" name="AutoShape 4" descr="Resultado de imagen para todos por un nuevo pais logo">
          <a:extLst>
            <a:ext uri="{FF2B5EF4-FFF2-40B4-BE49-F238E27FC236}">
              <a16:creationId xmlns:a16="http://schemas.microsoft.com/office/drawing/2014/main" id="{F41314A2-D9E6-4EB8-8224-58C8FFFA8A5F}"/>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08" name="AutoShape 4" descr="Resultado de imagen para todos por un nuevo pais logo">
          <a:extLst>
            <a:ext uri="{FF2B5EF4-FFF2-40B4-BE49-F238E27FC236}">
              <a16:creationId xmlns:a16="http://schemas.microsoft.com/office/drawing/2014/main" id="{5BC746AB-0048-4459-A933-ACA61B62DE48}"/>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09" name="AutoShape 4" descr="Resultado de imagen para todos por un nuevo pais logo">
          <a:extLst>
            <a:ext uri="{FF2B5EF4-FFF2-40B4-BE49-F238E27FC236}">
              <a16:creationId xmlns:a16="http://schemas.microsoft.com/office/drawing/2014/main" id="{5CE3D7CC-51E0-4775-9B9A-1F8E09F01E67}"/>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10" name="AutoShape 4" descr="Resultado de imagen para todos por un nuevo pais logo">
          <a:extLst>
            <a:ext uri="{FF2B5EF4-FFF2-40B4-BE49-F238E27FC236}">
              <a16:creationId xmlns:a16="http://schemas.microsoft.com/office/drawing/2014/main" id="{964DF0E9-D539-41FC-868C-F9DC867938DD}"/>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11" name="AutoShape 4" descr="Resultado de imagen para todos por un nuevo pais logo">
          <a:extLst>
            <a:ext uri="{FF2B5EF4-FFF2-40B4-BE49-F238E27FC236}">
              <a16:creationId xmlns:a16="http://schemas.microsoft.com/office/drawing/2014/main" id="{37B5BBD1-A50F-44D0-B134-CF294F24526C}"/>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12" name="AutoShape 4" descr="Resultado de imagen para todos por un nuevo pais logo">
          <a:extLst>
            <a:ext uri="{FF2B5EF4-FFF2-40B4-BE49-F238E27FC236}">
              <a16:creationId xmlns:a16="http://schemas.microsoft.com/office/drawing/2014/main" id="{BC300896-70B1-43BA-A2F2-1BFE7A0EACF7}"/>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13" name="AutoShape 4" descr="Resultado de imagen para todos por un nuevo pais logo">
          <a:extLst>
            <a:ext uri="{FF2B5EF4-FFF2-40B4-BE49-F238E27FC236}">
              <a16:creationId xmlns:a16="http://schemas.microsoft.com/office/drawing/2014/main" id="{3CC5597C-8F70-4D35-B26B-626D22820983}"/>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14" name="AutoShape 4" descr="Resultado de imagen para todos por un nuevo pais logo">
          <a:extLst>
            <a:ext uri="{FF2B5EF4-FFF2-40B4-BE49-F238E27FC236}">
              <a16:creationId xmlns:a16="http://schemas.microsoft.com/office/drawing/2014/main" id="{48CCD949-E2E1-4540-BBB1-D664249E75B2}"/>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15" name="AutoShape 4" descr="Resultado de imagen para todos por un nuevo pais logo">
          <a:extLst>
            <a:ext uri="{FF2B5EF4-FFF2-40B4-BE49-F238E27FC236}">
              <a16:creationId xmlns:a16="http://schemas.microsoft.com/office/drawing/2014/main" id="{41F467C2-C443-4905-B984-57F04A375D40}"/>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16" name="AutoShape 4" descr="Resultado de imagen para todos por un nuevo pais logo">
          <a:extLst>
            <a:ext uri="{FF2B5EF4-FFF2-40B4-BE49-F238E27FC236}">
              <a16:creationId xmlns:a16="http://schemas.microsoft.com/office/drawing/2014/main" id="{375BBDFC-E16F-4C35-B009-802387554EB7}"/>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17" name="AutoShape 4" descr="Resultado de imagen para todos por un nuevo pais logo">
          <a:extLst>
            <a:ext uri="{FF2B5EF4-FFF2-40B4-BE49-F238E27FC236}">
              <a16:creationId xmlns:a16="http://schemas.microsoft.com/office/drawing/2014/main" id="{95C179E6-5C17-45EB-9C94-1AAA6E346C53}"/>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18" name="AutoShape 4" descr="Resultado de imagen para todos por un nuevo pais logo">
          <a:extLst>
            <a:ext uri="{FF2B5EF4-FFF2-40B4-BE49-F238E27FC236}">
              <a16:creationId xmlns:a16="http://schemas.microsoft.com/office/drawing/2014/main" id="{E4312B78-2B74-4594-B1E6-937FD3F84707}"/>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19" name="AutoShape 4" descr="Resultado de imagen para todos por un nuevo pais logo">
          <a:extLst>
            <a:ext uri="{FF2B5EF4-FFF2-40B4-BE49-F238E27FC236}">
              <a16:creationId xmlns:a16="http://schemas.microsoft.com/office/drawing/2014/main" id="{94C156E2-9394-4EAA-AE05-396AD87C548B}"/>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620" name="AutoShape 4" descr="Resultado de imagen para todos por un nuevo pais logo">
          <a:extLst>
            <a:ext uri="{FF2B5EF4-FFF2-40B4-BE49-F238E27FC236}">
              <a16:creationId xmlns:a16="http://schemas.microsoft.com/office/drawing/2014/main" id="{C92E34DE-D28E-409B-BEED-E4BC28B255AF}"/>
            </a:ext>
          </a:extLst>
        </xdr:cNvPr>
        <xdr:cNvSpPr>
          <a:spLocks noChangeAspect="1" noChangeArrowheads="1"/>
        </xdr:cNvSpPr>
      </xdr:nvSpPr>
      <xdr:spPr bwMode="auto">
        <a:xfrm>
          <a:off x="0" y="63956045"/>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21" name="AutoShape 4" descr="Resultado de imagen para todos por un nuevo pais logo">
          <a:extLst>
            <a:ext uri="{FF2B5EF4-FFF2-40B4-BE49-F238E27FC236}">
              <a16:creationId xmlns:a16="http://schemas.microsoft.com/office/drawing/2014/main" id="{592A298A-0E15-4239-9EEA-CF2B20242B7B}"/>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22" name="AutoShape 4" descr="Resultado de imagen para todos por un nuevo pais logo">
          <a:extLst>
            <a:ext uri="{FF2B5EF4-FFF2-40B4-BE49-F238E27FC236}">
              <a16:creationId xmlns:a16="http://schemas.microsoft.com/office/drawing/2014/main" id="{CF4288DC-DA0D-4051-BC6A-5D599625E000}"/>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23" name="AutoShape 4" descr="Resultado de imagen para todos por un nuevo pais logo">
          <a:extLst>
            <a:ext uri="{FF2B5EF4-FFF2-40B4-BE49-F238E27FC236}">
              <a16:creationId xmlns:a16="http://schemas.microsoft.com/office/drawing/2014/main" id="{0DAFA5C8-6D9E-484C-9381-F1841B00E9E9}"/>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24" name="AutoShape 4" descr="Resultado de imagen para todos por un nuevo pais logo">
          <a:extLst>
            <a:ext uri="{FF2B5EF4-FFF2-40B4-BE49-F238E27FC236}">
              <a16:creationId xmlns:a16="http://schemas.microsoft.com/office/drawing/2014/main" id="{2C865C77-996F-4727-BD35-6FCD35BB0B65}"/>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25" name="AutoShape 4" descr="Resultado de imagen para todos por un nuevo pais logo">
          <a:extLst>
            <a:ext uri="{FF2B5EF4-FFF2-40B4-BE49-F238E27FC236}">
              <a16:creationId xmlns:a16="http://schemas.microsoft.com/office/drawing/2014/main" id="{762E5079-FAA8-495E-8888-AE9B8EF5E8FE}"/>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26" name="AutoShape 4" descr="Resultado de imagen para todos por un nuevo pais logo">
          <a:extLst>
            <a:ext uri="{FF2B5EF4-FFF2-40B4-BE49-F238E27FC236}">
              <a16:creationId xmlns:a16="http://schemas.microsoft.com/office/drawing/2014/main" id="{C111467C-10A8-4D36-BB17-0B9633A17C26}"/>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27" name="AutoShape 4" descr="Resultado de imagen para todos por un nuevo pais logo">
          <a:extLst>
            <a:ext uri="{FF2B5EF4-FFF2-40B4-BE49-F238E27FC236}">
              <a16:creationId xmlns:a16="http://schemas.microsoft.com/office/drawing/2014/main" id="{83840224-7E1C-46D1-B0B5-45454F304F2B}"/>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28" name="AutoShape 4" descr="Resultado de imagen para todos por un nuevo pais logo">
          <a:extLst>
            <a:ext uri="{FF2B5EF4-FFF2-40B4-BE49-F238E27FC236}">
              <a16:creationId xmlns:a16="http://schemas.microsoft.com/office/drawing/2014/main" id="{C5DD2DF9-CD6F-4471-913F-0E6F7A0FEF6E}"/>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29" name="AutoShape 4" descr="Resultado de imagen para todos por un nuevo pais logo">
          <a:extLst>
            <a:ext uri="{FF2B5EF4-FFF2-40B4-BE49-F238E27FC236}">
              <a16:creationId xmlns:a16="http://schemas.microsoft.com/office/drawing/2014/main" id="{48E8529F-B353-4083-A8CF-57D465329F8E}"/>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30" name="AutoShape 4" descr="Resultado de imagen para todos por un nuevo pais logo">
          <a:extLst>
            <a:ext uri="{FF2B5EF4-FFF2-40B4-BE49-F238E27FC236}">
              <a16:creationId xmlns:a16="http://schemas.microsoft.com/office/drawing/2014/main" id="{24F020B9-B914-4915-A246-A15886B480CF}"/>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31" name="AutoShape 4" descr="Resultado de imagen para todos por un nuevo pais logo">
          <a:extLst>
            <a:ext uri="{FF2B5EF4-FFF2-40B4-BE49-F238E27FC236}">
              <a16:creationId xmlns:a16="http://schemas.microsoft.com/office/drawing/2014/main" id="{7F7E37D0-116D-4EC3-AB75-1F762A5D7E13}"/>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32" name="AutoShape 4" descr="Resultado de imagen para todos por un nuevo pais logo">
          <a:extLst>
            <a:ext uri="{FF2B5EF4-FFF2-40B4-BE49-F238E27FC236}">
              <a16:creationId xmlns:a16="http://schemas.microsoft.com/office/drawing/2014/main" id="{D721BF06-49F6-42DE-9E01-C87063FA159C}"/>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33" name="AutoShape 4" descr="Resultado de imagen para todos por un nuevo pais logo">
          <a:extLst>
            <a:ext uri="{FF2B5EF4-FFF2-40B4-BE49-F238E27FC236}">
              <a16:creationId xmlns:a16="http://schemas.microsoft.com/office/drawing/2014/main" id="{31C66957-AC40-4F65-8D70-C03059337B4E}"/>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34" name="AutoShape 4" descr="Resultado de imagen para todos por un nuevo pais logo">
          <a:extLst>
            <a:ext uri="{FF2B5EF4-FFF2-40B4-BE49-F238E27FC236}">
              <a16:creationId xmlns:a16="http://schemas.microsoft.com/office/drawing/2014/main" id="{2E5515B6-B65E-4B7E-B1EA-FC65FC4EA3DB}"/>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35" name="AutoShape 4" descr="Resultado de imagen para todos por un nuevo pais logo">
          <a:extLst>
            <a:ext uri="{FF2B5EF4-FFF2-40B4-BE49-F238E27FC236}">
              <a16:creationId xmlns:a16="http://schemas.microsoft.com/office/drawing/2014/main" id="{41A7A04E-EA6E-4DAC-AC5C-213CC62F5956}"/>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36" name="AutoShape 4" descr="Resultado de imagen para todos por un nuevo pais logo">
          <a:extLst>
            <a:ext uri="{FF2B5EF4-FFF2-40B4-BE49-F238E27FC236}">
              <a16:creationId xmlns:a16="http://schemas.microsoft.com/office/drawing/2014/main" id="{1462C353-54BB-49B1-95D7-22B35BA03D05}"/>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37" name="AutoShape 4" descr="Resultado de imagen para todos por un nuevo pais logo">
          <a:extLst>
            <a:ext uri="{FF2B5EF4-FFF2-40B4-BE49-F238E27FC236}">
              <a16:creationId xmlns:a16="http://schemas.microsoft.com/office/drawing/2014/main" id="{B6F7E486-C5FF-4D1C-A87B-B3EC9404383B}"/>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38" name="AutoShape 4" descr="Resultado de imagen para todos por un nuevo pais logo">
          <a:extLst>
            <a:ext uri="{FF2B5EF4-FFF2-40B4-BE49-F238E27FC236}">
              <a16:creationId xmlns:a16="http://schemas.microsoft.com/office/drawing/2014/main" id="{6665E480-1EAA-4EA1-A3DF-7BA42564E001}"/>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51955</xdr:colOff>
      <xdr:row>108</xdr:row>
      <xdr:rowOff>0</xdr:rowOff>
    </xdr:from>
    <xdr:ext cx="304800" cy="299029"/>
    <xdr:sp macro="" textlink="">
      <xdr:nvSpPr>
        <xdr:cNvPr id="639" name="AutoShape 4" descr="Resultado de imagen para todos por un nuevo pais logo">
          <a:extLst>
            <a:ext uri="{FF2B5EF4-FFF2-40B4-BE49-F238E27FC236}">
              <a16:creationId xmlns:a16="http://schemas.microsoft.com/office/drawing/2014/main" id="{E36B2852-807B-4B74-B2D9-1F83C12066B0}"/>
            </a:ext>
          </a:extLst>
        </xdr:cNvPr>
        <xdr:cNvSpPr>
          <a:spLocks noChangeAspect="1" noChangeArrowheads="1"/>
        </xdr:cNvSpPr>
      </xdr:nvSpPr>
      <xdr:spPr bwMode="auto">
        <a:xfrm>
          <a:off x="51955"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320" name="AutoShape 4" descr="Resultado de imagen para todos por un nuevo pais logo">
          <a:extLst>
            <a:ext uri="{FF2B5EF4-FFF2-40B4-BE49-F238E27FC236}">
              <a16:creationId xmlns:a16="http://schemas.microsoft.com/office/drawing/2014/main" id="{F450AFFC-97E3-4C68-9AD2-696DDC065384}"/>
            </a:ext>
          </a:extLst>
        </xdr:cNvPr>
        <xdr:cNvSpPr>
          <a:spLocks noChangeAspect="1" noChangeArrowheads="1"/>
        </xdr:cNvSpPr>
      </xdr:nvSpPr>
      <xdr:spPr bwMode="auto">
        <a:xfrm>
          <a:off x="0" y="63956045"/>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21" name="AutoShape 4" descr="Resultado de imagen para todos por un nuevo pais logo">
          <a:extLst>
            <a:ext uri="{FF2B5EF4-FFF2-40B4-BE49-F238E27FC236}">
              <a16:creationId xmlns:a16="http://schemas.microsoft.com/office/drawing/2014/main" id="{24375E6A-D420-4B42-9135-C47A63DED761}"/>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22" name="AutoShape 4" descr="Resultado de imagen para todos por un nuevo pais logo">
          <a:extLst>
            <a:ext uri="{FF2B5EF4-FFF2-40B4-BE49-F238E27FC236}">
              <a16:creationId xmlns:a16="http://schemas.microsoft.com/office/drawing/2014/main" id="{BA71462B-9E8F-44D3-B6D0-B16142749BFD}"/>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23" name="AutoShape 4" descr="Resultado de imagen para todos por un nuevo pais logo">
          <a:extLst>
            <a:ext uri="{FF2B5EF4-FFF2-40B4-BE49-F238E27FC236}">
              <a16:creationId xmlns:a16="http://schemas.microsoft.com/office/drawing/2014/main" id="{A934C8C9-CD8E-4C94-9B0E-55314CC17FF5}"/>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24" name="AutoShape 4" descr="Resultado de imagen para todos por un nuevo pais logo">
          <a:extLst>
            <a:ext uri="{FF2B5EF4-FFF2-40B4-BE49-F238E27FC236}">
              <a16:creationId xmlns:a16="http://schemas.microsoft.com/office/drawing/2014/main" id="{E36B2833-11B5-4E08-B300-9EF947D83507}"/>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25" name="AutoShape 4" descr="Resultado de imagen para todos por un nuevo pais logo">
          <a:extLst>
            <a:ext uri="{FF2B5EF4-FFF2-40B4-BE49-F238E27FC236}">
              <a16:creationId xmlns:a16="http://schemas.microsoft.com/office/drawing/2014/main" id="{7150D23F-93FB-45E9-8357-49C71E779A00}"/>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26" name="AutoShape 4" descr="Resultado de imagen para todos por un nuevo pais logo">
          <a:extLst>
            <a:ext uri="{FF2B5EF4-FFF2-40B4-BE49-F238E27FC236}">
              <a16:creationId xmlns:a16="http://schemas.microsoft.com/office/drawing/2014/main" id="{E13BC395-5256-4F10-81FF-FBA75EB7E22E}"/>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27" name="AutoShape 4" descr="Resultado de imagen para todos por un nuevo pais logo">
          <a:extLst>
            <a:ext uri="{FF2B5EF4-FFF2-40B4-BE49-F238E27FC236}">
              <a16:creationId xmlns:a16="http://schemas.microsoft.com/office/drawing/2014/main" id="{0BC87E5F-4BDE-4885-B534-FEF61D5F9329}"/>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28" name="AutoShape 4" descr="Resultado de imagen para todos por un nuevo pais logo">
          <a:extLst>
            <a:ext uri="{FF2B5EF4-FFF2-40B4-BE49-F238E27FC236}">
              <a16:creationId xmlns:a16="http://schemas.microsoft.com/office/drawing/2014/main" id="{06865524-D7DE-4B2D-84D9-0E6E10FA7643}"/>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29" name="AutoShape 4" descr="Resultado de imagen para todos por un nuevo pais logo">
          <a:extLst>
            <a:ext uri="{FF2B5EF4-FFF2-40B4-BE49-F238E27FC236}">
              <a16:creationId xmlns:a16="http://schemas.microsoft.com/office/drawing/2014/main" id="{503F5930-856D-4427-BFE4-2A06B7BF4567}"/>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30" name="AutoShape 4" descr="Resultado de imagen para todos por un nuevo pais logo">
          <a:extLst>
            <a:ext uri="{FF2B5EF4-FFF2-40B4-BE49-F238E27FC236}">
              <a16:creationId xmlns:a16="http://schemas.microsoft.com/office/drawing/2014/main" id="{C3730F64-3BCA-4742-A7C1-494497672DC3}"/>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31" name="AutoShape 4" descr="Resultado de imagen para todos por un nuevo pais logo">
          <a:extLst>
            <a:ext uri="{FF2B5EF4-FFF2-40B4-BE49-F238E27FC236}">
              <a16:creationId xmlns:a16="http://schemas.microsoft.com/office/drawing/2014/main" id="{918D8685-412D-4E65-9116-6BB6DA092FBE}"/>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32" name="AutoShape 4" descr="Resultado de imagen para todos por un nuevo pais logo">
          <a:extLst>
            <a:ext uri="{FF2B5EF4-FFF2-40B4-BE49-F238E27FC236}">
              <a16:creationId xmlns:a16="http://schemas.microsoft.com/office/drawing/2014/main" id="{26E4B3ED-EF3F-4371-9A04-178B51E82092}"/>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33" name="AutoShape 4" descr="Resultado de imagen para todos por un nuevo pais logo">
          <a:extLst>
            <a:ext uri="{FF2B5EF4-FFF2-40B4-BE49-F238E27FC236}">
              <a16:creationId xmlns:a16="http://schemas.microsoft.com/office/drawing/2014/main" id="{E1D9FF2F-BFF1-460D-A3E2-8867646600AA}"/>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34" name="AutoShape 4" descr="Resultado de imagen para todos por un nuevo pais logo">
          <a:extLst>
            <a:ext uri="{FF2B5EF4-FFF2-40B4-BE49-F238E27FC236}">
              <a16:creationId xmlns:a16="http://schemas.microsoft.com/office/drawing/2014/main" id="{9D164B78-420C-464B-ACBA-19EFC97FD3D3}"/>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35" name="AutoShape 4" descr="Resultado de imagen para todos por un nuevo pais logo">
          <a:extLst>
            <a:ext uri="{FF2B5EF4-FFF2-40B4-BE49-F238E27FC236}">
              <a16:creationId xmlns:a16="http://schemas.microsoft.com/office/drawing/2014/main" id="{2C91116B-3C7D-4A22-9A80-768B2E30140A}"/>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36" name="AutoShape 4" descr="Resultado de imagen para todos por un nuevo pais logo">
          <a:extLst>
            <a:ext uri="{FF2B5EF4-FFF2-40B4-BE49-F238E27FC236}">
              <a16:creationId xmlns:a16="http://schemas.microsoft.com/office/drawing/2014/main" id="{14021564-9848-4DB9-98A2-819F097A5F3E}"/>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37" name="AutoShape 4" descr="Resultado de imagen para todos por un nuevo pais logo">
          <a:extLst>
            <a:ext uri="{FF2B5EF4-FFF2-40B4-BE49-F238E27FC236}">
              <a16:creationId xmlns:a16="http://schemas.microsoft.com/office/drawing/2014/main" id="{415BB996-F997-41E2-898E-3870885B0F51}"/>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38" name="AutoShape 4" descr="Resultado de imagen para todos por un nuevo pais logo">
          <a:extLst>
            <a:ext uri="{FF2B5EF4-FFF2-40B4-BE49-F238E27FC236}">
              <a16:creationId xmlns:a16="http://schemas.microsoft.com/office/drawing/2014/main" id="{7BDFFD8E-72E6-4941-A721-E033FD819F83}"/>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339" name="AutoShape 4" descr="Resultado de imagen para todos por un nuevo pais logo">
          <a:extLst>
            <a:ext uri="{FF2B5EF4-FFF2-40B4-BE49-F238E27FC236}">
              <a16:creationId xmlns:a16="http://schemas.microsoft.com/office/drawing/2014/main" id="{ACF007F0-DB29-49FE-960E-D1AA41536A55}"/>
            </a:ext>
          </a:extLst>
        </xdr:cNvPr>
        <xdr:cNvSpPr>
          <a:spLocks noChangeAspect="1" noChangeArrowheads="1"/>
        </xdr:cNvSpPr>
      </xdr:nvSpPr>
      <xdr:spPr bwMode="auto">
        <a:xfrm>
          <a:off x="0" y="63956045"/>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40" name="AutoShape 4" descr="Resultado de imagen para todos por un nuevo pais logo">
          <a:extLst>
            <a:ext uri="{FF2B5EF4-FFF2-40B4-BE49-F238E27FC236}">
              <a16:creationId xmlns:a16="http://schemas.microsoft.com/office/drawing/2014/main" id="{842B3647-17E4-46DB-B961-7FE484E8E2D0}"/>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41" name="AutoShape 4" descr="Resultado de imagen para todos por un nuevo pais logo">
          <a:extLst>
            <a:ext uri="{FF2B5EF4-FFF2-40B4-BE49-F238E27FC236}">
              <a16:creationId xmlns:a16="http://schemas.microsoft.com/office/drawing/2014/main" id="{5A58B633-A057-4B0C-B600-B13E7B643DCD}"/>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42" name="AutoShape 4" descr="Resultado de imagen para todos por un nuevo pais logo">
          <a:extLst>
            <a:ext uri="{FF2B5EF4-FFF2-40B4-BE49-F238E27FC236}">
              <a16:creationId xmlns:a16="http://schemas.microsoft.com/office/drawing/2014/main" id="{C93B0AD2-5CAE-47E0-B454-D95D34F271AA}"/>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43" name="AutoShape 4" descr="Resultado de imagen para todos por un nuevo pais logo">
          <a:extLst>
            <a:ext uri="{FF2B5EF4-FFF2-40B4-BE49-F238E27FC236}">
              <a16:creationId xmlns:a16="http://schemas.microsoft.com/office/drawing/2014/main" id="{1EBAC9E7-8804-4935-AE7E-1CEE6B15E885}"/>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44" name="AutoShape 4" descr="Resultado de imagen para todos por un nuevo pais logo">
          <a:extLst>
            <a:ext uri="{FF2B5EF4-FFF2-40B4-BE49-F238E27FC236}">
              <a16:creationId xmlns:a16="http://schemas.microsoft.com/office/drawing/2014/main" id="{6CE966F4-BAB3-4452-8874-95AF919878A2}"/>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45" name="AutoShape 4" descr="Resultado de imagen para todos por un nuevo pais logo">
          <a:extLst>
            <a:ext uri="{FF2B5EF4-FFF2-40B4-BE49-F238E27FC236}">
              <a16:creationId xmlns:a16="http://schemas.microsoft.com/office/drawing/2014/main" id="{0A395F10-EDF3-4B69-A02F-C85D4EF6D873}"/>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46" name="AutoShape 4" descr="Resultado de imagen para todos por un nuevo pais logo">
          <a:extLst>
            <a:ext uri="{FF2B5EF4-FFF2-40B4-BE49-F238E27FC236}">
              <a16:creationId xmlns:a16="http://schemas.microsoft.com/office/drawing/2014/main" id="{FFC9B42D-6308-4921-BF5E-E2945401583F}"/>
            </a:ext>
          </a:extLst>
        </xdr:cNvPr>
        <xdr:cNvSpPr>
          <a:spLocks noChangeAspect="1" noChangeArrowheads="1"/>
        </xdr:cNvSpPr>
      </xdr:nvSpPr>
      <xdr:spPr bwMode="auto">
        <a:xfrm>
          <a:off x="0" y="63956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47" name="AutoShape 4" descr="Resultado de imagen para todos por un nuevo pais logo">
          <a:extLst>
            <a:ext uri="{FF2B5EF4-FFF2-40B4-BE49-F238E27FC236}">
              <a16:creationId xmlns:a16="http://schemas.microsoft.com/office/drawing/2014/main" id="{DAF8A315-AA5F-4A64-843A-1E0C0C9C0B2B}"/>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48" name="AutoShape 4" descr="Resultado de imagen para todos por un nuevo pais logo">
          <a:extLst>
            <a:ext uri="{FF2B5EF4-FFF2-40B4-BE49-F238E27FC236}">
              <a16:creationId xmlns:a16="http://schemas.microsoft.com/office/drawing/2014/main" id="{B3AF4DDE-62E7-4E1E-A743-AE1C252A8788}"/>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49" name="AutoShape 4" descr="Resultado de imagen para todos por un nuevo pais logo">
          <a:extLst>
            <a:ext uri="{FF2B5EF4-FFF2-40B4-BE49-F238E27FC236}">
              <a16:creationId xmlns:a16="http://schemas.microsoft.com/office/drawing/2014/main" id="{F704441A-8F70-4CB3-A0E3-D093ABAFF944}"/>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50" name="AutoShape 4" descr="Resultado de imagen para todos por un nuevo pais logo">
          <a:extLst>
            <a:ext uri="{FF2B5EF4-FFF2-40B4-BE49-F238E27FC236}">
              <a16:creationId xmlns:a16="http://schemas.microsoft.com/office/drawing/2014/main" id="{DF17F4CD-4313-41CA-ACC7-48B4E8F33E4F}"/>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51" name="AutoShape 4" descr="Resultado de imagen para todos por un nuevo pais logo">
          <a:extLst>
            <a:ext uri="{FF2B5EF4-FFF2-40B4-BE49-F238E27FC236}">
              <a16:creationId xmlns:a16="http://schemas.microsoft.com/office/drawing/2014/main" id="{4C23664D-5E71-41F5-AA0D-5DEF086519F6}"/>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52" name="AutoShape 4" descr="Resultado de imagen para todos por un nuevo pais logo">
          <a:extLst>
            <a:ext uri="{FF2B5EF4-FFF2-40B4-BE49-F238E27FC236}">
              <a16:creationId xmlns:a16="http://schemas.microsoft.com/office/drawing/2014/main" id="{86EAC759-B835-4909-BDCE-BBD2219865BD}"/>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53" name="AutoShape 4" descr="Resultado de imagen para todos por un nuevo pais logo">
          <a:extLst>
            <a:ext uri="{FF2B5EF4-FFF2-40B4-BE49-F238E27FC236}">
              <a16:creationId xmlns:a16="http://schemas.microsoft.com/office/drawing/2014/main" id="{49D161C7-9FCF-483F-BD8D-D28E8EB74F09}"/>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54" name="AutoShape 4" descr="Resultado de imagen para todos por un nuevo pais logo">
          <a:extLst>
            <a:ext uri="{FF2B5EF4-FFF2-40B4-BE49-F238E27FC236}">
              <a16:creationId xmlns:a16="http://schemas.microsoft.com/office/drawing/2014/main" id="{3907FDCF-DF10-46B4-BCCB-B698E22610F6}"/>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55" name="AutoShape 4" descr="Resultado de imagen para todos por un nuevo pais logo">
          <a:extLst>
            <a:ext uri="{FF2B5EF4-FFF2-40B4-BE49-F238E27FC236}">
              <a16:creationId xmlns:a16="http://schemas.microsoft.com/office/drawing/2014/main" id="{6638DD26-4E91-40C6-B9B5-DFC902994D21}"/>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56" name="AutoShape 4" descr="Resultado de imagen para todos por un nuevo pais logo">
          <a:extLst>
            <a:ext uri="{FF2B5EF4-FFF2-40B4-BE49-F238E27FC236}">
              <a16:creationId xmlns:a16="http://schemas.microsoft.com/office/drawing/2014/main" id="{4C7F75DA-3DA6-46EF-B502-EE96E5D1C33E}"/>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57" name="AutoShape 4" descr="Resultado de imagen para todos por un nuevo pais logo">
          <a:extLst>
            <a:ext uri="{FF2B5EF4-FFF2-40B4-BE49-F238E27FC236}">
              <a16:creationId xmlns:a16="http://schemas.microsoft.com/office/drawing/2014/main" id="{E418C877-15E3-4103-B7D1-D2CD839E3570}"/>
            </a:ext>
          </a:extLst>
        </xdr:cNvPr>
        <xdr:cNvSpPr>
          <a:spLocks noChangeAspect="1" noChangeArrowheads="1"/>
        </xdr:cNvSpPr>
      </xdr:nvSpPr>
      <xdr:spPr bwMode="auto">
        <a:xfrm>
          <a:off x="0" y="63956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58" name="AutoShape 4" descr="Resultado de imagen para todos por un nuevo pais logo">
          <a:extLst>
            <a:ext uri="{FF2B5EF4-FFF2-40B4-BE49-F238E27FC236}">
              <a16:creationId xmlns:a16="http://schemas.microsoft.com/office/drawing/2014/main" id="{45BC6342-7503-4287-86D9-32AD0DCDAAE0}"/>
            </a:ext>
          </a:extLst>
        </xdr:cNvPr>
        <xdr:cNvSpPr>
          <a:spLocks noChangeAspect="1" noChangeArrowheads="1"/>
        </xdr:cNvSpPr>
      </xdr:nvSpPr>
      <xdr:spPr bwMode="auto">
        <a:xfrm>
          <a:off x="0" y="63956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360" name="AutoShape 4" descr="Resultado de imagen para todos por un nuevo pais logo">
          <a:extLst>
            <a:ext uri="{FF2B5EF4-FFF2-40B4-BE49-F238E27FC236}">
              <a16:creationId xmlns:a16="http://schemas.microsoft.com/office/drawing/2014/main" id="{F37EC004-7D1D-4EB8-91A3-3185FC4F8F1E}"/>
            </a:ext>
          </a:extLst>
        </xdr:cNvPr>
        <xdr:cNvSpPr>
          <a:spLocks noChangeAspect="1" noChangeArrowheads="1"/>
        </xdr:cNvSpPr>
      </xdr:nvSpPr>
      <xdr:spPr bwMode="auto">
        <a:xfrm>
          <a:off x="0" y="70814045"/>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61" name="AutoShape 4" descr="Resultado de imagen para todos por un nuevo pais logo">
          <a:extLst>
            <a:ext uri="{FF2B5EF4-FFF2-40B4-BE49-F238E27FC236}">
              <a16:creationId xmlns:a16="http://schemas.microsoft.com/office/drawing/2014/main" id="{88D30AEA-12C1-4754-AF69-967C43D28ACA}"/>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62" name="AutoShape 4" descr="Resultado de imagen para todos por un nuevo pais logo">
          <a:extLst>
            <a:ext uri="{FF2B5EF4-FFF2-40B4-BE49-F238E27FC236}">
              <a16:creationId xmlns:a16="http://schemas.microsoft.com/office/drawing/2014/main" id="{E7D14606-0DB5-4BF3-9754-E8FDEDEE7E61}"/>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63" name="AutoShape 4" descr="Resultado de imagen para todos por un nuevo pais logo">
          <a:extLst>
            <a:ext uri="{FF2B5EF4-FFF2-40B4-BE49-F238E27FC236}">
              <a16:creationId xmlns:a16="http://schemas.microsoft.com/office/drawing/2014/main" id="{94051E5C-278E-41DD-B3C6-CAD750F10439}"/>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64" name="AutoShape 4" descr="Resultado de imagen para todos por un nuevo pais logo">
          <a:extLst>
            <a:ext uri="{FF2B5EF4-FFF2-40B4-BE49-F238E27FC236}">
              <a16:creationId xmlns:a16="http://schemas.microsoft.com/office/drawing/2014/main" id="{24AEA0D4-A92B-4B6E-BB7A-4CC4825C0EFD}"/>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65" name="AutoShape 4" descr="Resultado de imagen para todos por un nuevo pais logo">
          <a:extLst>
            <a:ext uri="{FF2B5EF4-FFF2-40B4-BE49-F238E27FC236}">
              <a16:creationId xmlns:a16="http://schemas.microsoft.com/office/drawing/2014/main" id="{8BACDD52-4AA1-4966-8625-498680586EBF}"/>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66" name="AutoShape 4" descr="Resultado de imagen para todos por un nuevo pais logo">
          <a:extLst>
            <a:ext uri="{FF2B5EF4-FFF2-40B4-BE49-F238E27FC236}">
              <a16:creationId xmlns:a16="http://schemas.microsoft.com/office/drawing/2014/main" id="{0ABCDB4E-4509-46B0-B8CA-43FBF852721C}"/>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367" name="AutoShape 4" descr="Resultado de imagen para todos por un nuevo pais logo">
          <a:extLst>
            <a:ext uri="{FF2B5EF4-FFF2-40B4-BE49-F238E27FC236}">
              <a16:creationId xmlns:a16="http://schemas.microsoft.com/office/drawing/2014/main" id="{84502555-B0FA-469C-BF3B-723AB0489604}"/>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68" name="AutoShape 4" descr="Resultado de imagen para todos por un nuevo pais logo">
          <a:extLst>
            <a:ext uri="{FF2B5EF4-FFF2-40B4-BE49-F238E27FC236}">
              <a16:creationId xmlns:a16="http://schemas.microsoft.com/office/drawing/2014/main" id="{DF42248E-9D94-40E0-9BAE-1381858A2B53}"/>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69" name="AutoShape 4" descr="Resultado de imagen para todos por un nuevo pais logo">
          <a:extLst>
            <a:ext uri="{FF2B5EF4-FFF2-40B4-BE49-F238E27FC236}">
              <a16:creationId xmlns:a16="http://schemas.microsoft.com/office/drawing/2014/main" id="{89476F2B-9F71-407F-8C43-F7010C76FA1E}"/>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70" name="AutoShape 4" descr="Resultado de imagen para todos por un nuevo pais logo">
          <a:extLst>
            <a:ext uri="{FF2B5EF4-FFF2-40B4-BE49-F238E27FC236}">
              <a16:creationId xmlns:a16="http://schemas.microsoft.com/office/drawing/2014/main" id="{B4C63FDA-F350-49C9-B303-1474C6B9DBD3}"/>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71" name="AutoShape 4" descr="Resultado de imagen para todos por un nuevo pais logo">
          <a:extLst>
            <a:ext uri="{FF2B5EF4-FFF2-40B4-BE49-F238E27FC236}">
              <a16:creationId xmlns:a16="http://schemas.microsoft.com/office/drawing/2014/main" id="{DE7A1BAF-51FF-4EAE-9FD7-EC3D3D9642A0}"/>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93" name="AutoShape 4" descr="Resultado de imagen para todos por un nuevo pais logo">
          <a:extLst>
            <a:ext uri="{FF2B5EF4-FFF2-40B4-BE49-F238E27FC236}">
              <a16:creationId xmlns:a16="http://schemas.microsoft.com/office/drawing/2014/main" id="{0CEB07B4-5809-4899-9A99-F14E751E840D}"/>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394" name="AutoShape 4" descr="Resultado de imagen para todos por un nuevo pais logo">
          <a:extLst>
            <a:ext uri="{FF2B5EF4-FFF2-40B4-BE49-F238E27FC236}">
              <a16:creationId xmlns:a16="http://schemas.microsoft.com/office/drawing/2014/main" id="{A9DDF980-3149-4E66-BB2B-8B502AF1BBB8}"/>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395" name="AutoShape 4" descr="Resultado de imagen para todos por un nuevo pais logo">
          <a:extLst>
            <a:ext uri="{FF2B5EF4-FFF2-40B4-BE49-F238E27FC236}">
              <a16:creationId xmlns:a16="http://schemas.microsoft.com/office/drawing/2014/main" id="{3CA71497-A7CD-4CFD-B202-4727E5EC28E7}"/>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36" name="AutoShape 4" descr="Resultado de imagen para todos por un nuevo pais logo">
          <a:extLst>
            <a:ext uri="{FF2B5EF4-FFF2-40B4-BE49-F238E27FC236}">
              <a16:creationId xmlns:a16="http://schemas.microsoft.com/office/drawing/2014/main" id="{4B22BDAC-9197-4351-8E8B-7FAF330735E8}"/>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37" name="AutoShape 4" descr="Resultado de imagen para todos por un nuevo pais logo">
          <a:extLst>
            <a:ext uri="{FF2B5EF4-FFF2-40B4-BE49-F238E27FC236}">
              <a16:creationId xmlns:a16="http://schemas.microsoft.com/office/drawing/2014/main" id="{6655B41E-430A-4073-BDFD-7BCF960E6DCE}"/>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38" name="AutoShape 4" descr="Resultado de imagen para todos por un nuevo pais logo">
          <a:extLst>
            <a:ext uri="{FF2B5EF4-FFF2-40B4-BE49-F238E27FC236}">
              <a16:creationId xmlns:a16="http://schemas.microsoft.com/office/drawing/2014/main" id="{74A5443A-BEA1-47A3-BE61-9CF5BBFC1548}"/>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39" name="AutoShape 4" descr="Resultado de imagen para todos por un nuevo pais logo">
          <a:extLst>
            <a:ext uri="{FF2B5EF4-FFF2-40B4-BE49-F238E27FC236}">
              <a16:creationId xmlns:a16="http://schemas.microsoft.com/office/drawing/2014/main" id="{9DA09FBB-5A5D-462E-A9E5-FCBEF8081D76}"/>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40" name="AutoShape 4" descr="Resultado de imagen para todos por un nuevo pais logo">
          <a:extLst>
            <a:ext uri="{FF2B5EF4-FFF2-40B4-BE49-F238E27FC236}">
              <a16:creationId xmlns:a16="http://schemas.microsoft.com/office/drawing/2014/main" id="{CBD305D5-B91F-43FB-97B5-6F1A761016A8}"/>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441" name="AutoShape 4" descr="Resultado de imagen para todos por un nuevo pais logo">
          <a:extLst>
            <a:ext uri="{FF2B5EF4-FFF2-40B4-BE49-F238E27FC236}">
              <a16:creationId xmlns:a16="http://schemas.microsoft.com/office/drawing/2014/main" id="{A3981DC6-67F3-4BE5-A5A3-77CF205141DD}"/>
            </a:ext>
          </a:extLst>
        </xdr:cNvPr>
        <xdr:cNvSpPr>
          <a:spLocks noChangeAspect="1" noChangeArrowheads="1"/>
        </xdr:cNvSpPr>
      </xdr:nvSpPr>
      <xdr:spPr bwMode="auto">
        <a:xfrm>
          <a:off x="0" y="70814045"/>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42" name="AutoShape 4" descr="Resultado de imagen para todos por un nuevo pais logo">
          <a:extLst>
            <a:ext uri="{FF2B5EF4-FFF2-40B4-BE49-F238E27FC236}">
              <a16:creationId xmlns:a16="http://schemas.microsoft.com/office/drawing/2014/main" id="{0B71B504-335A-4F52-8265-2C878B8CFA95}"/>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43" name="AutoShape 4" descr="Resultado de imagen para todos por un nuevo pais logo">
          <a:extLst>
            <a:ext uri="{FF2B5EF4-FFF2-40B4-BE49-F238E27FC236}">
              <a16:creationId xmlns:a16="http://schemas.microsoft.com/office/drawing/2014/main" id="{EFF821E9-3475-4D7A-BA75-6A944282DFDD}"/>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444" name="AutoShape 4" descr="Resultado de imagen para todos por un nuevo pais logo">
          <a:extLst>
            <a:ext uri="{FF2B5EF4-FFF2-40B4-BE49-F238E27FC236}">
              <a16:creationId xmlns:a16="http://schemas.microsoft.com/office/drawing/2014/main" id="{C62296B6-4C87-4FE8-8CAB-81E6F2A1BC4E}"/>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445" name="AutoShape 4" descr="Resultado de imagen para todos por un nuevo pais logo">
          <a:extLst>
            <a:ext uri="{FF2B5EF4-FFF2-40B4-BE49-F238E27FC236}">
              <a16:creationId xmlns:a16="http://schemas.microsoft.com/office/drawing/2014/main" id="{40E5466F-E8ED-43E2-9029-1FE2826AA109}"/>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46" name="AutoShape 4" descr="Resultado de imagen para todos por un nuevo pais logo">
          <a:extLst>
            <a:ext uri="{FF2B5EF4-FFF2-40B4-BE49-F238E27FC236}">
              <a16:creationId xmlns:a16="http://schemas.microsoft.com/office/drawing/2014/main" id="{C6BCA91F-D07F-4E39-ABC1-0D2602EEE620}"/>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447" name="AutoShape 4" descr="Resultado de imagen para todos por un nuevo pais logo">
          <a:extLst>
            <a:ext uri="{FF2B5EF4-FFF2-40B4-BE49-F238E27FC236}">
              <a16:creationId xmlns:a16="http://schemas.microsoft.com/office/drawing/2014/main" id="{EE451453-69D5-42DD-82D0-BBB2B41127EC}"/>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40" name="AutoShape 4" descr="Resultado de imagen para todos por un nuevo pais logo">
          <a:extLst>
            <a:ext uri="{FF2B5EF4-FFF2-40B4-BE49-F238E27FC236}">
              <a16:creationId xmlns:a16="http://schemas.microsoft.com/office/drawing/2014/main" id="{E935F98D-8469-42D6-8B66-DF95FD3CE42E}"/>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41" name="AutoShape 4" descr="Resultado de imagen para todos por un nuevo pais logo">
          <a:extLst>
            <a:ext uri="{FF2B5EF4-FFF2-40B4-BE49-F238E27FC236}">
              <a16:creationId xmlns:a16="http://schemas.microsoft.com/office/drawing/2014/main" id="{648CF6F2-7BB2-457E-91CB-268D3E0EF661}"/>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42" name="AutoShape 4" descr="Resultado de imagen para todos por un nuevo pais logo">
          <a:extLst>
            <a:ext uri="{FF2B5EF4-FFF2-40B4-BE49-F238E27FC236}">
              <a16:creationId xmlns:a16="http://schemas.microsoft.com/office/drawing/2014/main" id="{7DB12341-4819-44CA-9DF2-E5DA91C01364}"/>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43" name="AutoShape 4" descr="Resultado de imagen para todos por un nuevo pais logo">
          <a:extLst>
            <a:ext uri="{FF2B5EF4-FFF2-40B4-BE49-F238E27FC236}">
              <a16:creationId xmlns:a16="http://schemas.microsoft.com/office/drawing/2014/main" id="{291E8675-99CF-47EB-A52E-B45D122B69FA}"/>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44" name="AutoShape 4" descr="Resultado de imagen para todos por un nuevo pais logo">
          <a:extLst>
            <a:ext uri="{FF2B5EF4-FFF2-40B4-BE49-F238E27FC236}">
              <a16:creationId xmlns:a16="http://schemas.microsoft.com/office/drawing/2014/main" id="{CA155324-431A-4E76-AB3A-E4803B198783}"/>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45" name="AutoShape 4" descr="Resultado de imagen para todos por un nuevo pais logo">
          <a:extLst>
            <a:ext uri="{FF2B5EF4-FFF2-40B4-BE49-F238E27FC236}">
              <a16:creationId xmlns:a16="http://schemas.microsoft.com/office/drawing/2014/main" id="{22E7A6F0-EB64-4973-BE4D-34DDA00DA5A6}"/>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46" name="AutoShape 4" descr="Resultado de imagen para todos por un nuevo pais logo">
          <a:extLst>
            <a:ext uri="{FF2B5EF4-FFF2-40B4-BE49-F238E27FC236}">
              <a16:creationId xmlns:a16="http://schemas.microsoft.com/office/drawing/2014/main" id="{324B1AC0-942B-4831-A8FD-76053C1E5066}"/>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47" name="AutoShape 4" descr="Resultado de imagen para todos por un nuevo pais logo">
          <a:extLst>
            <a:ext uri="{FF2B5EF4-FFF2-40B4-BE49-F238E27FC236}">
              <a16:creationId xmlns:a16="http://schemas.microsoft.com/office/drawing/2014/main" id="{65FBCA36-CF12-4AC3-ADCF-3E083CA7700C}"/>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48" name="AutoShape 4" descr="Resultado de imagen para todos por un nuevo pais logo">
          <a:extLst>
            <a:ext uri="{FF2B5EF4-FFF2-40B4-BE49-F238E27FC236}">
              <a16:creationId xmlns:a16="http://schemas.microsoft.com/office/drawing/2014/main" id="{110B1843-A517-4738-8BE2-E7E4B8B3DA66}"/>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49" name="AutoShape 4" descr="Resultado de imagen para todos por un nuevo pais logo">
          <a:extLst>
            <a:ext uri="{FF2B5EF4-FFF2-40B4-BE49-F238E27FC236}">
              <a16:creationId xmlns:a16="http://schemas.microsoft.com/office/drawing/2014/main" id="{80E839C8-0717-4BB0-9483-57850C2408FE}"/>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50" name="AutoShape 4" descr="Resultado de imagen para todos por un nuevo pais logo">
          <a:extLst>
            <a:ext uri="{FF2B5EF4-FFF2-40B4-BE49-F238E27FC236}">
              <a16:creationId xmlns:a16="http://schemas.microsoft.com/office/drawing/2014/main" id="{E0B8A18C-DA5D-4C2C-A3C9-EF852C671D77}"/>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51" name="AutoShape 4" descr="Resultado de imagen para todos por un nuevo pais logo">
          <a:extLst>
            <a:ext uri="{FF2B5EF4-FFF2-40B4-BE49-F238E27FC236}">
              <a16:creationId xmlns:a16="http://schemas.microsoft.com/office/drawing/2014/main" id="{A9E1B008-43B7-443A-8CF8-0DF33B79448C}"/>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52" name="AutoShape 4" descr="Resultado de imagen para todos por un nuevo pais logo">
          <a:extLst>
            <a:ext uri="{FF2B5EF4-FFF2-40B4-BE49-F238E27FC236}">
              <a16:creationId xmlns:a16="http://schemas.microsoft.com/office/drawing/2014/main" id="{DEBDFFB9-D220-4825-9145-62A5B27AB91C}"/>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653" name="AutoShape 4" descr="Resultado de imagen para todos por un nuevo pais logo">
          <a:extLst>
            <a:ext uri="{FF2B5EF4-FFF2-40B4-BE49-F238E27FC236}">
              <a16:creationId xmlns:a16="http://schemas.microsoft.com/office/drawing/2014/main" id="{B4AAF167-1E9E-4381-B52F-ECB5517B122E}"/>
            </a:ext>
          </a:extLst>
        </xdr:cNvPr>
        <xdr:cNvSpPr>
          <a:spLocks noChangeAspect="1" noChangeArrowheads="1"/>
        </xdr:cNvSpPr>
      </xdr:nvSpPr>
      <xdr:spPr bwMode="auto">
        <a:xfrm>
          <a:off x="0" y="70814045"/>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54" name="AutoShape 4" descr="Resultado de imagen para todos por un nuevo pais logo">
          <a:extLst>
            <a:ext uri="{FF2B5EF4-FFF2-40B4-BE49-F238E27FC236}">
              <a16:creationId xmlns:a16="http://schemas.microsoft.com/office/drawing/2014/main" id="{49FC8035-20C0-4B3D-A0DA-591B74848CA1}"/>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55" name="AutoShape 4" descr="Resultado de imagen para todos por un nuevo pais logo">
          <a:extLst>
            <a:ext uri="{FF2B5EF4-FFF2-40B4-BE49-F238E27FC236}">
              <a16:creationId xmlns:a16="http://schemas.microsoft.com/office/drawing/2014/main" id="{51DB3DFB-277F-4F55-B0C8-937BFDA7B0C0}"/>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56" name="AutoShape 4" descr="Resultado de imagen para todos por un nuevo pais logo">
          <a:extLst>
            <a:ext uri="{FF2B5EF4-FFF2-40B4-BE49-F238E27FC236}">
              <a16:creationId xmlns:a16="http://schemas.microsoft.com/office/drawing/2014/main" id="{2EE7909A-AE8C-4A35-9FC6-5118E41D2DEA}"/>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57" name="AutoShape 4" descr="Resultado de imagen para todos por un nuevo pais logo">
          <a:extLst>
            <a:ext uri="{FF2B5EF4-FFF2-40B4-BE49-F238E27FC236}">
              <a16:creationId xmlns:a16="http://schemas.microsoft.com/office/drawing/2014/main" id="{53BB6A45-4891-4D07-8CE7-B6F37B9D423E}"/>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58" name="AutoShape 4" descr="Resultado de imagen para todos por un nuevo pais logo">
          <a:extLst>
            <a:ext uri="{FF2B5EF4-FFF2-40B4-BE49-F238E27FC236}">
              <a16:creationId xmlns:a16="http://schemas.microsoft.com/office/drawing/2014/main" id="{8BA731FB-42D5-45EA-9C16-83675696B47E}"/>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59" name="AutoShape 4" descr="Resultado de imagen para todos por un nuevo pais logo">
          <a:extLst>
            <a:ext uri="{FF2B5EF4-FFF2-40B4-BE49-F238E27FC236}">
              <a16:creationId xmlns:a16="http://schemas.microsoft.com/office/drawing/2014/main" id="{39A7A93B-1122-43B6-BFD6-AF8964B1EAD4}"/>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60" name="AutoShape 4" descr="Resultado de imagen para todos por un nuevo pais logo">
          <a:extLst>
            <a:ext uri="{FF2B5EF4-FFF2-40B4-BE49-F238E27FC236}">
              <a16:creationId xmlns:a16="http://schemas.microsoft.com/office/drawing/2014/main" id="{348345E4-3956-41D2-9C1A-E6D7098ED373}"/>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61" name="AutoShape 4" descr="Resultado de imagen para todos por un nuevo pais logo">
          <a:extLst>
            <a:ext uri="{FF2B5EF4-FFF2-40B4-BE49-F238E27FC236}">
              <a16:creationId xmlns:a16="http://schemas.microsoft.com/office/drawing/2014/main" id="{90CBCB4A-3B00-43F9-B998-D40F4A6BF1AC}"/>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62" name="AutoShape 4" descr="Resultado de imagen para todos por un nuevo pais logo">
          <a:extLst>
            <a:ext uri="{FF2B5EF4-FFF2-40B4-BE49-F238E27FC236}">
              <a16:creationId xmlns:a16="http://schemas.microsoft.com/office/drawing/2014/main" id="{26C3D5A3-80CF-42AA-8675-1FA2C2EA5532}"/>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63" name="AutoShape 4" descr="Resultado de imagen para todos por un nuevo pais logo">
          <a:extLst>
            <a:ext uri="{FF2B5EF4-FFF2-40B4-BE49-F238E27FC236}">
              <a16:creationId xmlns:a16="http://schemas.microsoft.com/office/drawing/2014/main" id="{C4A31129-D94B-4080-B1DB-BC5495D91E67}"/>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64" name="AutoShape 4" descr="Resultado de imagen para todos por un nuevo pais logo">
          <a:extLst>
            <a:ext uri="{FF2B5EF4-FFF2-40B4-BE49-F238E27FC236}">
              <a16:creationId xmlns:a16="http://schemas.microsoft.com/office/drawing/2014/main" id="{28912E19-C04F-42C6-AE43-EA8C60CE9A2A}"/>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65" name="AutoShape 4" descr="Resultado de imagen para todos por un nuevo pais logo">
          <a:extLst>
            <a:ext uri="{FF2B5EF4-FFF2-40B4-BE49-F238E27FC236}">
              <a16:creationId xmlns:a16="http://schemas.microsoft.com/office/drawing/2014/main" id="{A14719AB-30E1-499B-978E-311CF24E949E}"/>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66" name="AutoShape 4" descr="Resultado de imagen para todos por un nuevo pais logo">
          <a:extLst>
            <a:ext uri="{FF2B5EF4-FFF2-40B4-BE49-F238E27FC236}">
              <a16:creationId xmlns:a16="http://schemas.microsoft.com/office/drawing/2014/main" id="{3D3296A8-C7AE-4962-A730-694001A3A3FD}"/>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67" name="AutoShape 4" descr="Resultado de imagen para todos por un nuevo pais logo">
          <a:extLst>
            <a:ext uri="{FF2B5EF4-FFF2-40B4-BE49-F238E27FC236}">
              <a16:creationId xmlns:a16="http://schemas.microsoft.com/office/drawing/2014/main" id="{8C4170CB-F9B4-433B-8973-6E05DBF1A467}"/>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68" name="AutoShape 4" descr="Resultado de imagen para todos por un nuevo pais logo">
          <a:extLst>
            <a:ext uri="{FF2B5EF4-FFF2-40B4-BE49-F238E27FC236}">
              <a16:creationId xmlns:a16="http://schemas.microsoft.com/office/drawing/2014/main" id="{33B1444F-B063-4D30-B6B5-5949900CC4F3}"/>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69" name="AutoShape 4" descr="Resultado de imagen para todos por un nuevo pais logo">
          <a:extLst>
            <a:ext uri="{FF2B5EF4-FFF2-40B4-BE49-F238E27FC236}">
              <a16:creationId xmlns:a16="http://schemas.microsoft.com/office/drawing/2014/main" id="{819618EA-539B-459E-BE23-303B741D3647}"/>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70" name="AutoShape 4" descr="Resultado de imagen para todos por un nuevo pais logo">
          <a:extLst>
            <a:ext uri="{FF2B5EF4-FFF2-40B4-BE49-F238E27FC236}">
              <a16:creationId xmlns:a16="http://schemas.microsoft.com/office/drawing/2014/main" id="{B2160E0D-2FE5-455A-8F28-1F2E575659BB}"/>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71" name="AutoShape 4" descr="Resultado de imagen para todos por un nuevo pais logo">
          <a:extLst>
            <a:ext uri="{FF2B5EF4-FFF2-40B4-BE49-F238E27FC236}">
              <a16:creationId xmlns:a16="http://schemas.microsoft.com/office/drawing/2014/main" id="{47383628-298C-403A-94EA-3DE5B069C89B}"/>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51955</xdr:colOff>
      <xdr:row>108</xdr:row>
      <xdr:rowOff>0</xdr:rowOff>
    </xdr:from>
    <xdr:ext cx="304800" cy="299029"/>
    <xdr:sp macro="" textlink="">
      <xdr:nvSpPr>
        <xdr:cNvPr id="672" name="AutoShape 4" descr="Resultado de imagen para todos por un nuevo pais logo">
          <a:extLst>
            <a:ext uri="{FF2B5EF4-FFF2-40B4-BE49-F238E27FC236}">
              <a16:creationId xmlns:a16="http://schemas.microsoft.com/office/drawing/2014/main" id="{F4322476-7778-41E3-9397-B83370CA6796}"/>
            </a:ext>
          </a:extLst>
        </xdr:cNvPr>
        <xdr:cNvSpPr>
          <a:spLocks noChangeAspect="1" noChangeArrowheads="1"/>
        </xdr:cNvSpPr>
      </xdr:nvSpPr>
      <xdr:spPr bwMode="auto">
        <a:xfrm>
          <a:off x="51955"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673" name="AutoShape 4" descr="Resultado de imagen para todos por un nuevo pais logo">
          <a:extLst>
            <a:ext uri="{FF2B5EF4-FFF2-40B4-BE49-F238E27FC236}">
              <a16:creationId xmlns:a16="http://schemas.microsoft.com/office/drawing/2014/main" id="{A8CA99E5-B652-48A5-8C05-08DC954CF71A}"/>
            </a:ext>
          </a:extLst>
        </xdr:cNvPr>
        <xdr:cNvSpPr>
          <a:spLocks noChangeAspect="1" noChangeArrowheads="1"/>
        </xdr:cNvSpPr>
      </xdr:nvSpPr>
      <xdr:spPr bwMode="auto">
        <a:xfrm>
          <a:off x="0" y="70814045"/>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74" name="AutoShape 4" descr="Resultado de imagen para todos por un nuevo pais logo">
          <a:extLst>
            <a:ext uri="{FF2B5EF4-FFF2-40B4-BE49-F238E27FC236}">
              <a16:creationId xmlns:a16="http://schemas.microsoft.com/office/drawing/2014/main" id="{72CD0BFE-89CE-4708-9A66-F832D636C981}"/>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75" name="AutoShape 4" descr="Resultado de imagen para todos por un nuevo pais logo">
          <a:extLst>
            <a:ext uri="{FF2B5EF4-FFF2-40B4-BE49-F238E27FC236}">
              <a16:creationId xmlns:a16="http://schemas.microsoft.com/office/drawing/2014/main" id="{D55EE3E8-BE30-4E83-8B73-125BCD8B3F96}"/>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76" name="AutoShape 4" descr="Resultado de imagen para todos por un nuevo pais logo">
          <a:extLst>
            <a:ext uri="{FF2B5EF4-FFF2-40B4-BE49-F238E27FC236}">
              <a16:creationId xmlns:a16="http://schemas.microsoft.com/office/drawing/2014/main" id="{A23D75A3-AB32-495C-B1E1-F6A7B5A0714F}"/>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77" name="AutoShape 4" descr="Resultado de imagen para todos por un nuevo pais logo">
          <a:extLst>
            <a:ext uri="{FF2B5EF4-FFF2-40B4-BE49-F238E27FC236}">
              <a16:creationId xmlns:a16="http://schemas.microsoft.com/office/drawing/2014/main" id="{CDCD0E0F-DE93-4D0A-B451-E120F17723B5}"/>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78" name="AutoShape 4" descr="Resultado de imagen para todos por un nuevo pais logo">
          <a:extLst>
            <a:ext uri="{FF2B5EF4-FFF2-40B4-BE49-F238E27FC236}">
              <a16:creationId xmlns:a16="http://schemas.microsoft.com/office/drawing/2014/main" id="{D4B5B393-8EF0-49CE-BF2E-74FAFB6BA4BB}"/>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79" name="AutoShape 4" descr="Resultado de imagen para todos por un nuevo pais logo">
          <a:extLst>
            <a:ext uri="{FF2B5EF4-FFF2-40B4-BE49-F238E27FC236}">
              <a16:creationId xmlns:a16="http://schemas.microsoft.com/office/drawing/2014/main" id="{88FDECE9-6856-4280-9F7E-312F6F6B83D9}"/>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80" name="AutoShape 4" descr="Resultado de imagen para todos por un nuevo pais logo">
          <a:extLst>
            <a:ext uri="{FF2B5EF4-FFF2-40B4-BE49-F238E27FC236}">
              <a16:creationId xmlns:a16="http://schemas.microsoft.com/office/drawing/2014/main" id="{1560204F-F2E7-418E-AD5E-3846646A7009}"/>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81" name="AutoShape 4" descr="Resultado de imagen para todos por un nuevo pais logo">
          <a:extLst>
            <a:ext uri="{FF2B5EF4-FFF2-40B4-BE49-F238E27FC236}">
              <a16:creationId xmlns:a16="http://schemas.microsoft.com/office/drawing/2014/main" id="{CB53BDEA-F4CA-4B18-9176-05A83E5E14CD}"/>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82" name="AutoShape 4" descr="Resultado de imagen para todos por un nuevo pais logo">
          <a:extLst>
            <a:ext uri="{FF2B5EF4-FFF2-40B4-BE49-F238E27FC236}">
              <a16:creationId xmlns:a16="http://schemas.microsoft.com/office/drawing/2014/main" id="{25F37453-E108-40EC-A080-4B38B0A5DE25}"/>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83" name="AutoShape 4" descr="Resultado de imagen para todos por un nuevo pais logo">
          <a:extLst>
            <a:ext uri="{FF2B5EF4-FFF2-40B4-BE49-F238E27FC236}">
              <a16:creationId xmlns:a16="http://schemas.microsoft.com/office/drawing/2014/main" id="{2B73B8CC-E64C-4D8C-8E78-8492CE37CF81}"/>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84" name="AutoShape 4" descr="Resultado de imagen para todos por un nuevo pais logo">
          <a:extLst>
            <a:ext uri="{FF2B5EF4-FFF2-40B4-BE49-F238E27FC236}">
              <a16:creationId xmlns:a16="http://schemas.microsoft.com/office/drawing/2014/main" id="{90EE2217-549B-4794-9677-6BDD192DB0E1}"/>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85" name="AutoShape 4" descr="Resultado de imagen para todos por un nuevo pais logo">
          <a:extLst>
            <a:ext uri="{FF2B5EF4-FFF2-40B4-BE49-F238E27FC236}">
              <a16:creationId xmlns:a16="http://schemas.microsoft.com/office/drawing/2014/main" id="{A8BAF7FD-315B-4822-8CD4-7C1D5D3EA0C6}"/>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86" name="AutoShape 4" descr="Resultado de imagen para todos por un nuevo pais logo">
          <a:extLst>
            <a:ext uri="{FF2B5EF4-FFF2-40B4-BE49-F238E27FC236}">
              <a16:creationId xmlns:a16="http://schemas.microsoft.com/office/drawing/2014/main" id="{12AA2806-E5F5-4F00-85BF-FEC61B7AAD02}"/>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87" name="AutoShape 4" descr="Resultado de imagen para todos por un nuevo pais logo">
          <a:extLst>
            <a:ext uri="{FF2B5EF4-FFF2-40B4-BE49-F238E27FC236}">
              <a16:creationId xmlns:a16="http://schemas.microsoft.com/office/drawing/2014/main" id="{6D0C172B-733F-4439-8F6F-247D82584DAF}"/>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88" name="AutoShape 4" descr="Resultado de imagen para todos por un nuevo pais logo">
          <a:extLst>
            <a:ext uri="{FF2B5EF4-FFF2-40B4-BE49-F238E27FC236}">
              <a16:creationId xmlns:a16="http://schemas.microsoft.com/office/drawing/2014/main" id="{4470E06E-DD0F-4CAE-AEDB-A68CE38F4289}"/>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89" name="AutoShape 4" descr="Resultado de imagen para todos por un nuevo pais logo">
          <a:extLst>
            <a:ext uri="{FF2B5EF4-FFF2-40B4-BE49-F238E27FC236}">
              <a16:creationId xmlns:a16="http://schemas.microsoft.com/office/drawing/2014/main" id="{B16C682A-F06A-4DFC-87AB-8AB39EF29AB2}"/>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90" name="AutoShape 4" descr="Resultado de imagen para todos por un nuevo pais logo">
          <a:extLst>
            <a:ext uri="{FF2B5EF4-FFF2-40B4-BE49-F238E27FC236}">
              <a16:creationId xmlns:a16="http://schemas.microsoft.com/office/drawing/2014/main" id="{315E8D70-0AA6-4274-8A53-5C34F6B9469D}"/>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91" name="AutoShape 4" descr="Resultado de imagen para todos por un nuevo pais logo">
          <a:extLst>
            <a:ext uri="{FF2B5EF4-FFF2-40B4-BE49-F238E27FC236}">
              <a16:creationId xmlns:a16="http://schemas.microsoft.com/office/drawing/2014/main" id="{7A61E411-9404-41F2-AE56-41DB45CDDF5D}"/>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692" name="AutoShape 4" descr="Resultado de imagen para todos por un nuevo pais logo">
          <a:extLst>
            <a:ext uri="{FF2B5EF4-FFF2-40B4-BE49-F238E27FC236}">
              <a16:creationId xmlns:a16="http://schemas.microsoft.com/office/drawing/2014/main" id="{62F74BB4-4D20-4180-AA72-FB56FCBC489C}"/>
            </a:ext>
          </a:extLst>
        </xdr:cNvPr>
        <xdr:cNvSpPr>
          <a:spLocks noChangeAspect="1" noChangeArrowheads="1"/>
        </xdr:cNvSpPr>
      </xdr:nvSpPr>
      <xdr:spPr bwMode="auto">
        <a:xfrm>
          <a:off x="0" y="70814045"/>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93" name="AutoShape 4" descr="Resultado de imagen para todos por un nuevo pais logo">
          <a:extLst>
            <a:ext uri="{FF2B5EF4-FFF2-40B4-BE49-F238E27FC236}">
              <a16:creationId xmlns:a16="http://schemas.microsoft.com/office/drawing/2014/main" id="{B495F2F2-88AB-48E0-BB13-28E38D6F3BE1}"/>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94" name="AutoShape 4" descr="Resultado de imagen para todos por un nuevo pais logo">
          <a:extLst>
            <a:ext uri="{FF2B5EF4-FFF2-40B4-BE49-F238E27FC236}">
              <a16:creationId xmlns:a16="http://schemas.microsoft.com/office/drawing/2014/main" id="{D20DA309-ABDB-448B-B5C3-FA7E5912D6A9}"/>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695" name="AutoShape 4" descr="Resultado de imagen para todos por un nuevo pais logo">
          <a:extLst>
            <a:ext uri="{FF2B5EF4-FFF2-40B4-BE49-F238E27FC236}">
              <a16:creationId xmlns:a16="http://schemas.microsoft.com/office/drawing/2014/main" id="{5DC74201-4A29-4FF3-A80A-78EFCEEA90AE}"/>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696" name="AutoShape 4" descr="Resultado de imagen para todos por un nuevo pais logo">
          <a:extLst>
            <a:ext uri="{FF2B5EF4-FFF2-40B4-BE49-F238E27FC236}">
              <a16:creationId xmlns:a16="http://schemas.microsoft.com/office/drawing/2014/main" id="{C2FEAD53-3A5B-4598-A1C4-B9288E13234F}"/>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97" name="AutoShape 4" descr="Resultado de imagen para todos por un nuevo pais logo">
          <a:extLst>
            <a:ext uri="{FF2B5EF4-FFF2-40B4-BE49-F238E27FC236}">
              <a16:creationId xmlns:a16="http://schemas.microsoft.com/office/drawing/2014/main" id="{7E98F122-E346-4B70-B140-1663E24C8E65}"/>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98" name="AutoShape 4" descr="Resultado de imagen para todos por un nuevo pais logo">
          <a:extLst>
            <a:ext uri="{FF2B5EF4-FFF2-40B4-BE49-F238E27FC236}">
              <a16:creationId xmlns:a16="http://schemas.microsoft.com/office/drawing/2014/main" id="{BF274117-6B41-4067-949C-BB59875319E9}"/>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699" name="AutoShape 4" descr="Resultado de imagen para todos por un nuevo pais logo">
          <a:extLst>
            <a:ext uri="{FF2B5EF4-FFF2-40B4-BE49-F238E27FC236}">
              <a16:creationId xmlns:a16="http://schemas.microsoft.com/office/drawing/2014/main" id="{F948AD06-334E-4C05-B63D-2A2DE194FFD9}"/>
            </a:ext>
          </a:extLst>
        </xdr:cNvPr>
        <xdr:cNvSpPr>
          <a:spLocks noChangeAspect="1" noChangeArrowheads="1"/>
        </xdr:cNvSpPr>
      </xdr:nvSpPr>
      <xdr:spPr bwMode="auto">
        <a:xfrm>
          <a:off x="0" y="70814045"/>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00" name="AutoShape 4" descr="Resultado de imagen para todos por un nuevo pais logo">
          <a:extLst>
            <a:ext uri="{FF2B5EF4-FFF2-40B4-BE49-F238E27FC236}">
              <a16:creationId xmlns:a16="http://schemas.microsoft.com/office/drawing/2014/main" id="{A46B6311-B2E5-4871-A557-F9BB0BD68ADD}"/>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01" name="AutoShape 4" descr="Resultado de imagen para todos por un nuevo pais logo">
          <a:extLst>
            <a:ext uri="{FF2B5EF4-FFF2-40B4-BE49-F238E27FC236}">
              <a16:creationId xmlns:a16="http://schemas.microsoft.com/office/drawing/2014/main" id="{47F6CB57-5B6F-4F31-9850-3A1BE4D353BE}"/>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02" name="AutoShape 4" descr="Resultado de imagen para todos por un nuevo pais logo">
          <a:extLst>
            <a:ext uri="{FF2B5EF4-FFF2-40B4-BE49-F238E27FC236}">
              <a16:creationId xmlns:a16="http://schemas.microsoft.com/office/drawing/2014/main" id="{0230680B-92FF-4E9D-974D-C3C41CEB9A8B}"/>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03" name="AutoShape 4" descr="Resultado de imagen para todos por un nuevo pais logo">
          <a:extLst>
            <a:ext uri="{FF2B5EF4-FFF2-40B4-BE49-F238E27FC236}">
              <a16:creationId xmlns:a16="http://schemas.microsoft.com/office/drawing/2014/main" id="{B9C84C07-0AA4-4C4B-8057-E745DEC2484B}"/>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04" name="AutoShape 4" descr="Resultado de imagen para todos por un nuevo pais logo">
          <a:extLst>
            <a:ext uri="{FF2B5EF4-FFF2-40B4-BE49-F238E27FC236}">
              <a16:creationId xmlns:a16="http://schemas.microsoft.com/office/drawing/2014/main" id="{A4FB2DB8-E532-48C3-A5F9-12407E461FA2}"/>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05" name="AutoShape 4" descr="Resultado de imagen para todos por un nuevo pais logo">
          <a:extLst>
            <a:ext uri="{FF2B5EF4-FFF2-40B4-BE49-F238E27FC236}">
              <a16:creationId xmlns:a16="http://schemas.microsoft.com/office/drawing/2014/main" id="{6462D4A1-7901-4D79-93D0-F1C5ECF3F72C}"/>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06" name="AutoShape 4" descr="Resultado de imagen para todos por un nuevo pais logo">
          <a:extLst>
            <a:ext uri="{FF2B5EF4-FFF2-40B4-BE49-F238E27FC236}">
              <a16:creationId xmlns:a16="http://schemas.microsoft.com/office/drawing/2014/main" id="{97CB71A3-0A69-4116-A1AB-E7DC240F00AE}"/>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07" name="AutoShape 4" descr="Resultado de imagen para todos por un nuevo pais logo">
          <a:extLst>
            <a:ext uri="{FF2B5EF4-FFF2-40B4-BE49-F238E27FC236}">
              <a16:creationId xmlns:a16="http://schemas.microsoft.com/office/drawing/2014/main" id="{970890F5-E206-4462-8409-D90EB86BE50D}"/>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08" name="AutoShape 4" descr="Resultado de imagen para todos por un nuevo pais logo">
          <a:extLst>
            <a:ext uri="{FF2B5EF4-FFF2-40B4-BE49-F238E27FC236}">
              <a16:creationId xmlns:a16="http://schemas.microsoft.com/office/drawing/2014/main" id="{128A9503-0764-4EB0-A440-B1E7ADC64D7D}"/>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09" name="AutoShape 4" descr="Resultado de imagen para todos por un nuevo pais logo">
          <a:extLst>
            <a:ext uri="{FF2B5EF4-FFF2-40B4-BE49-F238E27FC236}">
              <a16:creationId xmlns:a16="http://schemas.microsoft.com/office/drawing/2014/main" id="{E8FF9E0C-B8D9-42FB-A2B2-300054B36EB5}"/>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10" name="AutoShape 4" descr="Resultado de imagen para todos por un nuevo pais logo">
          <a:extLst>
            <a:ext uri="{FF2B5EF4-FFF2-40B4-BE49-F238E27FC236}">
              <a16:creationId xmlns:a16="http://schemas.microsoft.com/office/drawing/2014/main" id="{56F5C6D3-503F-4C85-8DD1-7E9D4D7165E6}"/>
            </a:ext>
          </a:extLst>
        </xdr:cNvPr>
        <xdr:cNvSpPr>
          <a:spLocks noChangeAspect="1" noChangeArrowheads="1"/>
        </xdr:cNvSpPr>
      </xdr:nvSpPr>
      <xdr:spPr bwMode="auto">
        <a:xfrm>
          <a:off x="0" y="70814045"/>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11" name="AutoShape 4" descr="Resultado de imagen para todos por un nuevo pais logo">
          <a:extLst>
            <a:ext uri="{FF2B5EF4-FFF2-40B4-BE49-F238E27FC236}">
              <a16:creationId xmlns:a16="http://schemas.microsoft.com/office/drawing/2014/main" id="{D9721807-DC5C-49DE-AC96-ECDDA979C061}"/>
            </a:ext>
          </a:extLst>
        </xdr:cNvPr>
        <xdr:cNvSpPr>
          <a:spLocks noChangeAspect="1" noChangeArrowheads="1"/>
        </xdr:cNvSpPr>
      </xdr:nvSpPr>
      <xdr:spPr bwMode="auto">
        <a:xfrm>
          <a:off x="0" y="70814045"/>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23" name="AutoShape 4" descr="Resultado de imagen para todos por un nuevo pais logo">
          <a:extLst>
            <a:ext uri="{FF2B5EF4-FFF2-40B4-BE49-F238E27FC236}">
              <a16:creationId xmlns:a16="http://schemas.microsoft.com/office/drawing/2014/main" id="{E63FEBC9-17E8-4A32-ACA1-EC28C15369CF}"/>
            </a:ext>
          </a:extLst>
        </xdr:cNvPr>
        <xdr:cNvSpPr>
          <a:spLocks noChangeAspect="1" noChangeArrowheads="1"/>
        </xdr:cNvSpPr>
      </xdr:nvSpPr>
      <xdr:spPr bwMode="auto">
        <a:xfrm>
          <a:off x="0" y="43520846"/>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24" name="AutoShape 4" descr="Resultado de imagen para todos por un nuevo pais logo">
          <a:extLst>
            <a:ext uri="{FF2B5EF4-FFF2-40B4-BE49-F238E27FC236}">
              <a16:creationId xmlns:a16="http://schemas.microsoft.com/office/drawing/2014/main" id="{19A895DD-A691-4159-9FA6-78DFB5B33633}"/>
            </a:ext>
          </a:extLst>
        </xdr:cNvPr>
        <xdr:cNvSpPr>
          <a:spLocks noChangeAspect="1" noChangeArrowheads="1"/>
        </xdr:cNvSpPr>
      </xdr:nvSpPr>
      <xdr:spPr bwMode="auto">
        <a:xfrm>
          <a:off x="0" y="43520846"/>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25" name="AutoShape 4" descr="Resultado de imagen para todos por un nuevo pais logo">
          <a:extLst>
            <a:ext uri="{FF2B5EF4-FFF2-40B4-BE49-F238E27FC236}">
              <a16:creationId xmlns:a16="http://schemas.microsoft.com/office/drawing/2014/main" id="{3DE56E76-3438-4DE6-BC29-91A91B4D9201}"/>
            </a:ext>
          </a:extLst>
        </xdr:cNvPr>
        <xdr:cNvSpPr>
          <a:spLocks noChangeAspect="1" noChangeArrowheads="1"/>
        </xdr:cNvSpPr>
      </xdr:nvSpPr>
      <xdr:spPr bwMode="auto">
        <a:xfrm>
          <a:off x="0" y="43520846"/>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26" name="AutoShape 4" descr="Resultado de imagen para todos por un nuevo pais logo">
          <a:extLst>
            <a:ext uri="{FF2B5EF4-FFF2-40B4-BE49-F238E27FC236}">
              <a16:creationId xmlns:a16="http://schemas.microsoft.com/office/drawing/2014/main" id="{87E21BDE-5D73-475A-AFE7-786258131969}"/>
            </a:ext>
          </a:extLst>
        </xdr:cNvPr>
        <xdr:cNvSpPr>
          <a:spLocks noChangeAspect="1" noChangeArrowheads="1"/>
        </xdr:cNvSpPr>
      </xdr:nvSpPr>
      <xdr:spPr bwMode="auto">
        <a:xfrm>
          <a:off x="0" y="43520846"/>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12" name="AutoShape 4" descr="Resultado de imagen para todos por un nuevo pais logo">
          <a:extLst>
            <a:ext uri="{FF2B5EF4-FFF2-40B4-BE49-F238E27FC236}">
              <a16:creationId xmlns:a16="http://schemas.microsoft.com/office/drawing/2014/main" id="{449C044E-6A4B-4A9C-9605-B33A7D986C2E}"/>
            </a:ext>
          </a:extLst>
        </xdr:cNvPr>
        <xdr:cNvSpPr>
          <a:spLocks noChangeAspect="1" noChangeArrowheads="1"/>
        </xdr:cNvSpPr>
      </xdr:nvSpPr>
      <xdr:spPr bwMode="auto">
        <a:xfrm>
          <a:off x="0" y="43520846"/>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713" name="AutoShape 4" descr="Resultado de imagen para todos por un nuevo pais logo">
          <a:extLst>
            <a:ext uri="{FF2B5EF4-FFF2-40B4-BE49-F238E27FC236}">
              <a16:creationId xmlns:a16="http://schemas.microsoft.com/office/drawing/2014/main" id="{EAC160FA-92A7-4F69-8221-7D5D1C4D2DF6}"/>
            </a:ext>
          </a:extLst>
        </xdr:cNvPr>
        <xdr:cNvSpPr>
          <a:spLocks noChangeAspect="1" noChangeArrowheads="1"/>
        </xdr:cNvSpPr>
      </xdr:nvSpPr>
      <xdr:spPr bwMode="auto">
        <a:xfrm>
          <a:off x="0" y="43520846"/>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714" name="AutoShape 4" descr="Resultado de imagen para todos por un nuevo pais logo">
          <a:extLst>
            <a:ext uri="{FF2B5EF4-FFF2-40B4-BE49-F238E27FC236}">
              <a16:creationId xmlns:a16="http://schemas.microsoft.com/office/drawing/2014/main" id="{8ABB5254-07CA-4186-A873-6A1906CB7E3E}"/>
            </a:ext>
          </a:extLst>
        </xdr:cNvPr>
        <xdr:cNvSpPr>
          <a:spLocks noChangeAspect="1" noChangeArrowheads="1"/>
        </xdr:cNvSpPr>
      </xdr:nvSpPr>
      <xdr:spPr bwMode="auto">
        <a:xfrm>
          <a:off x="0" y="43520846"/>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715" name="AutoShape 4" descr="Resultado de imagen para todos por un nuevo pais logo">
          <a:extLst>
            <a:ext uri="{FF2B5EF4-FFF2-40B4-BE49-F238E27FC236}">
              <a16:creationId xmlns:a16="http://schemas.microsoft.com/office/drawing/2014/main" id="{6DAA9223-9D74-42B9-B7CD-61DEEBBB618B}"/>
            </a:ext>
          </a:extLst>
        </xdr:cNvPr>
        <xdr:cNvSpPr>
          <a:spLocks noChangeAspect="1" noChangeArrowheads="1"/>
        </xdr:cNvSpPr>
      </xdr:nvSpPr>
      <xdr:spPr bwMode="auto">
        <a:xfrm>
          <a:off x="0" y="43520846"/>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16" name="AutoShape 4" descr="Resultado de imagen para todos por un nuevo pais logo">
          <a:extLst>
            <a:ext uri="{FF2B5EF4-FFF2-40B4-BE49-F238E27FC236}">
              <a16:creationId xmlns:a16="http://schemas.microsoft.com/office/drawing/2014/main" id="{F68A56D4-6547-4E98-BBAB-DEBBAE102986}"/>
            </a:ext>
          </a:extLst>
        </xdr:cNvPr>
        <xdr:cNvSpPr>
          <a:spLocks noChangeAspect="1" noChangeArrowheads="1"/>
        </xdr:cNvSpPr>
      </xdr:nvSpPr>
      <xdr:spPr bwMode="auto">
        <a:xfrm>
          <a:off x="0" y="43520846"/>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17" name="AutoShape 4" descr="Resultado de imagen para todos por un nuevo pais logo">
          <a:extLst>
            <a:ext uri="{FF2B5EF4-FFF2-40B4-BE49-F238E27FC236}">
              <a16:creationId xmlns:a16="http://schemas.microsoft.com/office/drawing/2014/main" id="{3E1BD96A-188E-4D29-B2E8-70A82B66C7EE}"/>
            </a:ext>
          </a:extLst>
        </xdr:cNvPr>
        <xdr:cNvSpPr>
          <a:spLocks noChangeAspect="1" noChangeArrowheads="1"/>
        </xdr:cNvSpPr>
      </xdr:nvSpPr>
      <xdr:spPr bwMode="auto">
        <a:xfrm>
          <a:off x="0" y="43520846"/>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18" name="AutoShape 4" descr="Resultado de imagen para todos por un nuevo pais logo">
          <a:extLst>
            <a:ext uri="{FF2B5EF4-FFF2-40B4-BE49-F238E27FC236}">
              <a16:creationId xmlns:a16="http://schemas.microsoft.com/office/drawing/2014/main" id="{10AC2ECA-BF53-41B5-8D14-35D3260EB2CE}"/>
            </a:ext>
          </a:extLst>
        </xdr:cNvPr>
        <xdr:cNvSpPr>
          <a:spLocks noChangeAspect="1" noChangeArrowheads="1"/>
        </xdr:cNvSpPr>
      </xdr:nvSpPr>
      <xdr:spPr bwMode="auto">
        <a:xfrm>
          <a:off x="0" y="43520846"/>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19" name="AutoShape 4" descr="Resultado de imagen para todos por un nuevo pais logo">
          <a:extLst>
            <a:ext uri="{FF2B5EF4-FFF2-40B4-BE49-F238E27FC236}">
              <a16:creationId xmlns:a16="http://schemas.microsoft.com/office/drawing/2014/main" id="{517612F1-9CBD-4D84-986D-5F87991E2B50}"/>
            </a:ext>
          </a:extLst>
        </xdr:cNvPr>
        <xdr:cNvSpPr>
          <a:spLocks noChangeAspect="1" noChangeArrowheads="1"/>
        </xdr:cNvSpPr>
      </xdr:nvSpPr>
      <xdr:spPr bwMode="auto">
        <a:xfrm>
          <a:off x="0" y="43520846"/>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20" name="AutoShape 4" descr="Resultado de imagen para todos por un nuevo pais logo">
          <a:extLst>
            <a:ext uri="{FF2B5EF4-FFF2-40B4-BE49-F238E27FC236}">
              <a16:creationId xmlns:a16="http://schemas.microsoft.com/office/drawing/2014/main" id="{90724FC1-93EB-4EB9-A0B3-7EC47E93CFD5}"/>
            </a:ext>
          </a:extLst>
        </xdr:cNvPr>
        <xdr:cNvSpPr>
          <a:spLocks noChangeAspect="1" noChangeArrowheads="1"/>
        </xdr:cNvSpPr>
      </xdr:nvSpPr>
      <xdr:spPr bwMode="auto">
        <a:xfrm>
          <a:off x="0" y="43520846"/>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21" name="AutoShape 4" descr="Resultado de imagen para todos por un nuevo pais logo">
          <a:extLst>
            <a:ext uri="{FF2B5EF4-FFF2-40B4-BE49-F238E27FC236}">
              <a16:creationId xmlns:a16="http://schemas.microsoft.com/office/drawing/2014/main" id="{4CBBE455-89E1-4862-BA15-30B4855F552E}"/>
            </a:ext>
          </a:extLst>
        </xdr:cNvPr>
        <xdr:cNvSpPr>
          <a:spLocks noChangeAspect="1" noChangeArrowheads="1"/>
        </xdr:cNvSpPr>
      </xdr:nvSpPr>
      <xdr:spPr bwMode="auto">
        <a:xfrm>
          <a:off x="0" y="43520846"/>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22" name="AutoShape 4" descr="Resultado de imagen para todos por un nuevo pais logo">
          <a:extLst>
            <a:ext uri="{FF2B5EF4-FFF2-40B4-BE49-F238E27FC236}">
              <a16:creationId xmlns:a16="http://schemas.microsoft.com/office/drawing/2014/main" id="{D34119EB-85EB-4D82-A85E-9AE6A3ED13A6}"/>
            </a:ext>
          </a:extLst>
        </xdr:cNvPr>
        <xdr:cNvSpPr>
          <a:spLocks noChangeAspect="1" noChangeArrowheads="1"/>
        </xdr:cNvSpPr>
      </xdr:nvSpPr>
      <xdr:spPr bwMode="auto">
        <a:xfrm>
          <a:off x="0" y="43520846"/>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23" name="AutoShape 4" descr="Resultado de imagen para todos por un nuevo pais logo">
          <a:extLst>
            <a:ext uri="{FF2B5EF4-FFF2-40B4-BE49-F238E27FC236}">
              <a16:creationId xmlns:a16="http://schemas.microsoft.com/office/drawing/2014/main" id="{191F3236-5451-434E-9493-6D465F937920}"/>
            </a:ext>
          </a:extLst>
        </xdr:cNvPr>
        <xdr:cNvSpPr>
          <a:spLocks noChangeAspect="1" noChangeArrowheads="1"/>
        </xdr:cNvSpPr>
      </xdr:nvSpPr>
      <xdr:spPr bwMode="auto">
        <a:xfrm>
          <a:off x="0" y="43520846"/>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24" name="AutoShape 4" descr="Resultado de imagen para todos por un nuevo pais logo">
          <a:extLst>
            <a:ext uri="{FF2B5EF4-FFF2-40B4-BE49-F238E27FC236}">
              <a16:creationId xmlns:a16="http://schemas.microsoft.com/office/drawing/2014/main" id="{40E5F17A-056C-471C-946F-FFAF22035870}"/>
            </a:ext>
          </a:extLst>
        </xdr:cNvPr>
        <xdr:cNvSpPr>
          <a:spLocks noChangeAspect="1" noChangeArrowheads="1"/>
        </xdr:cNvSpPr>
      </xdr:nvSpPr>
      <xdr:spPr bwMode="auto">
        <a:xfrm>
          <a:off x="0" y="43520846"/>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25" name="AutoShape 4" descr="Resultado de imagen para todos por un nuevo pais logo">
          <a:extLst>
            <a:ext uri="{FF2B5EF4-FFF2-40B4-BE49-F238E27FC236}">
              <a16:creationId xmlns:a16="http://schemas.microsoft.com/office/drawing/2014/main" id="{F92F39D4-19B6-451C-B949-33D560E2A732}"/>
            </a:ext>
          </a:extLst>
        </xdr:cNvPr>
        <xdr:cNvSpPr>
          <a:spLocks noChangeAspect="1" noChangeArrowheads="1"/>
        </xdr:cNvSpPr>
      </xdr:nvSpPr>
      <xdr:spPr bwMode="auto">
        <a:xfrm>
          <a:off x="0" y="43520846"/>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26" name="AutoShape 4" descr="Resultado de imagen para todos por un nuevo pais logo">
          <a:extLst>
            <a:ext uri="{FF2B5EF4-FFF2-40B4-BE49-F238E27FC236}">
              <a16:creationId xmlns:a16="http://schemas.microsoft.com/office/drawing/2014/main" id="{99E41807-995C-4A6B-8D7E-D47B0EFC3ADD}"/>
            </a:ext>
          </a:extLst>
        </xdr:cNvPr>
        <xdr:cNvSpPr>
          <a:spLocks noChangeAspect="1" noChangeArrowheads="1"/>
        </xdr:cNvSpPr>
      </xdr:nvSpPr>
      <xdr:spPr bwMode="auto">
        <a:xfrm>
          <a:off x="0" y="43520846"/>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27" name="AutoShape 4" descr="Resultado de imagen para todos por un nuevo pais logo">
          <a:extLst>
            <a:ext uri="{FF2B5EF4-FFF2-40B4-BE49-F238E27FC236}">
              <a16:creationId xmlns:a16="http://schemas.microsoft.com/office/drawing/2014/main" id="{CD9AB77C-A0CC-4385-A65C-04D386E32484}"/>
            </a:ext>
          </a:extLst>
        </xdr:cNvPr>
        <xdr:cNvSpPr>
          <a:spLocks noChangeAspect="1" noChangeArrowheads="1"/>
        </xdr:cNvSpPr>
      </xdr:nvSpPr>
      <xdr:spPr bwMode="auto">
        <a:xfrm>
          <a:off x="0" y="43520846"/>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85553"/>
    <xdr:sp macro="" textlink="">
      <xdr:nvSpPr>
        <xdr:cNvPr id="729" name="AutoShape 4" descr="Resultado de imagen para todos por un nuevo pais logo">
          <a:extLst>
            <a:ext uri="{FF2B5EF4-FFF2-40B4-BE49-F238E27FC236}">
              <a16:creationId xmlns:a16="http://schemas.microsoft.com/office/drawing/2014/main" id="{FBAB85D4-05F9-4EA3-936A-603782795E45}"/>
            </a:ext>
          </a:extLst>
        </xdr:cNvPr>
        <xdr:cNvSpPr>
          <a:spLocks noChangeAspect="1" noChangeArrowheads="1"/>
        </xdr:cNvSpPr>
      </xdr:nvSpPr>
      <xdr:spPr bwMode="auto">
        <a:xfrm>
          <a:off x="0" y="43520846"/>
          <a:ext cx="304800" cy="18555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730" name="AutoShape 4" descr="Resultado de imagen para todos por un nuevo pais logo">
          <a:extLst>
            <a:ext uri="{FF2B5EF4-FFF2-40B4-BE49-F238E27FC236}">
              <a16:creationId xmlns:a16="http://schemas.microsoft.com/office/drawing/2014/main" id="{EE931326-09A5-466F-BD37-4468E95379F4}"/>
            </a:ext>
          </a:extLst>
        </xdr:cNvPr>
        <xdr:cNvSpPr>
          <a:spLocks noChangeAspect="1" noChangeArrowheads="1"/>
        </xdr:cNvSpPr>
      </xdr:nvSpPr>
      <xdr:spPr bwMode="auto">
        <a:xfrm>
          <a:off x="0" y="43520846"/>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731" name="AutoShape 4" descr="Resultado de imagen para todos por un nuevo pais logo">
          <a:extLst>
            <a:ext uri="{FF2B5EF4-FFF2-40B4-BE49-F238E27FC236}">
              <a16:creationId xmlns:a16="http://schemas.microsoft.com/office/drawing/2014/main" id="{09D5A1BB-DD77-41D6-BFB4-3892D2CABD77}"/>
            </a:ext>
          </a:extLst>
        </xdr:cNvPr>
        <xdr:cNvSpPr>
          <a:spLocks noChangeAspect="1" noChangeArrowheads="1"/>
        </xdr:cNvSpPr>
      </xdr:nvSpPr>
      <xdr:spPr bwMode="auto">
        <a:xfrm>
          <a:off x="0" y="43520846"/>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32" name="AutoShape 4" descr="Resultado de imagen para todos por un nuevo pais logo">
          <a:extLst>
            <a:ext uri="{FF2B5EF4-FFF2-40B4-BE49-F238E27FC236}">
              <a16:creationId xmlns:a16="http://schemas.microsoft.com/office/drawing/2014/main" id="{CAC187D0-C642-4447-902D-211F965C1923}"/>
            </a:ext>
          </a:extLst>
        </xdr:cNvPr>
        <xdr:cNvSpPr>
          <a:spLocks noChangeAspect="1" noChangeArrowheads="1"/>
        </xdr:cNvSpPr>
      </xdr:nvSpPr>
      <xdr:spPr bwMode="auto">
        <a:xfrm>
          <a:off x="0" y="43520846"/>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33" name="AutoShape 4" descr="Resultado de imagen para todos por un nuevo pais logo">
          <a:extLst>
            <a:ext uri="{FF2B5EF4-FFF2-40B4-BE49-F238E27FC236}">
              <a16:creationId xmlns:a16="http://schemas.microsoft.com/office/drawing/2014/main" id="{ABA2BC6A-B453-4D69-8E67-9412A750E450}"/>
            </a:ext>
          </a:extLst>
        </xdr:cNvPr>
        <xdr:cNvSpPr>
          <a:spLocks noChangeAspect="1" noChangeArrowheads="1"/>
        </xdr:cNvSpPr>
      </xdr:nvSpPr>
      <xdr:spPr bwMode="auto">
        <a:xfrm>
          <a:off x="0" y="43520846"/>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734" name="AutoShape 4" descr="Resultado de imagen para todos por un nuevo pais logo">
          <a:extLst>
            <a:ext uri="{FF2B5EF4-FFF2-40B4-BE49-F238E27FC236}">
              <a16:creationId xmlns:a16="http://schemas.microsoft.com/office/drawing/2014/main" id="{D0282B46-DD9B-4EBE-ADCC-63E889AB788F}"/>
            </a:ext>
          </a:extLst>
        </xdr:cNvPr>
        <xdr:cNvSpPr>
          <a:spLocks noChangeAspect="1" noChangeArrowheads="1"/>
        </xdr:cNvSpPr>
      </xdr:nvSpPr>
      <xdr:spPr bwMode="auto">
        <a:xfrm>
          <a:off x="0" y="43520846"/>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735" name="AutoShape 4" descr="Resultado de imagen para todos por un nuevo pais logo">
          <a:extLst>
            <a:ext uri="{FF2B5EF4-FFF2-40B4-BE49-F238E27FC236}">
              <a16:creationId xmlns:a16="http://schemas.microsoft.com/office/drawing/2014/main" id="{C2B9CFFF-7D08-4D80-8B6A-687A64FA0934}"/>
            </a:ext>
          </a:extLst>
        </xdr:cNvPr>
        <xdr:cNvSpPr>
          <a:spLocks noChangeAspect="1" noChangeArrowheads="1"/>
        </xdr:cNvSpPr>
      </xdr:nvSpPr>
      <xdr:spPr bwMode="auto">
        <a:xfrm>
          <a:off x="0" y="43520846"/>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190501"/>
    <xdr:sp macro="" textlink="">
      <xdr:nvSpPr>
        <xdr:cNvPr id="736" name="AutoShape 4" descr="Resultado de imagen para todos por un nuevo pais logo">
          <a:extLst>
            <a:ext uri="{FF2B5EF4-FFF2-40B4-BE49-F238E27FC236}">
              <a16:creationId xmlns:a16="http://schemas.microsoft.com/office/drawing/2014/main" id="{823125DF-30FD-4BD2-93A0-238D31EE7ADC}"/>
            </a:ext>
          </a:extLst>
        </xdr:cNvPr>
        <xdr:cNvSpPr>
          <a:spLocks noChangeAspect="1" noChangeArrowheads="1"/>
        </xdr:cNvSpPr>
      </xdr:nvSpPr>
      <xdr:spPr bwMode="auto">
        <a:xfrm>
          <a:off x="0" y="43520846"/>
          <a:ext cx="304800" cy="19050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37" name="AutoShape 4" descr="Resultado de imagen para todos por un nuevo pais logo">
          <a:extLst>
            <a:ext uri="{FF2B5EF4-FFF2-40B4-BE49-F238E27FC236}">
              <a16:creationId xmlns:a16="http://schemas.microsoft.com/office/drawing/2014/main" id="{CC4A4C97-04FE-4DF9-A501-50CE90EB6775}"/>
            </a:ext>
          </a:extLst>
        </xdr:cNvPr>
        <xdr:cNvSpPr>
          <a:spLocks noChangeAspect="1" noChangeArrowheads="1"/>
        </xdr:cNvSpPr>
      </xdr:nvSpPr>
      <xdr:spPr bwMode="auto">
        <a:xfrm>
          <a:off x="0" y="43520846"/>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38" name="AutoShape 4" descr="Resultado de imagen para todos por un nuevo pais logo">
          <a:extLst>
            <a:ext uri="{FF2B5EF4-FFF2-40B4-BE49-F238E27FC236}">
              <a16:creationId xmlns:a16="http://schemas.microsoft.com/office/drawing/2014/main" id="{A9E98F2D-12CD-4B4E-A28D-D0CA3BE55045}"/>
            </a:ext>
          </a:extLst>
        </xdr:cNvPr>
        <xdr:cNvSpPr>
          <a:spLocks noChangeAspect="1" noChangeArrowheads="1"/>
        </xdr:cNvSpPr>
      </xdr:nvSpPr>
      <xdr:spPr bwMode="auto">
        <a:xfrm>
          <a:off x="0" y="43520846"/>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39" name="AutoShape 4" descr="Resultado de imagen para todos por un nuevo pais logo">
          <a:extLst>
            <a:ext uri="{FF2B5EF4-FFF2-40B4-BE49-F238E27FC236}">
              <a16:creationId xmlns:a16="http://schemas.microsoft.com/office/drawing/2014/main" id="{BC304E12-109E-4E27-9728-6A313E44F673}"/>
            </a:ext>
          </a:extLst>
        </xdr:cNvPr>
        <xdr:cNvSpPr>
          <a:spLocks noChangeAspect="1" noChangeArrowheads="1"/>
        </xdr:cNvSpPr>
      </xdr:nvSpPr>
      <xdr:spPr bwMode="auto">
        <a:xfrm>
          <a:off x="0" y="43520846"/>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40" name="AutoShape 4" descr="Resultado de imagen para todos por un nuevo pais logo">
          <a:extLst>
            <a:ext uri="{FF2B5EF4-FFF2-40B4-BE49-F238E27FC236}">
              <a16:creationId xmlns:a16="http://schemas.microsoft.com/office/drawing/2014/main" id="{A8B63BF7-B50E-4FAD-91A9-3577F19E2927}"/>
            </a:ext>
          </a:extLst>
        </xdr:cNvPr>
        <xdr:cNvSpPr>
          <a:spLocks noChangeAspect="1" noChangeArrowheads="1"/>
        </xdr:cNvSpPr>
      </xdr:nvSpPr>
      <xdr:spPr bwMode="auto">
        <a:xfrm>
          <a:off x="0" y="43520846"/>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41" name="AutoShape 4" descr="Resultado de imagen para todos por un nuevo pais logo">
          <a:extLst>
            <a:ext uri="{FF2B5EF4-FFF2-40B4-BE49-F238E27FC236}">
              <a16:creationId xmlns:a16="http://schemas.microsoft.com/office/drawing/2014/main" id="{ED3DA0EA-A31D-466C-B0B3-26EC1348D99E}"/>
            </a:ext>
          </a:extLst>
        </xdr:cNvPr>
        <xdr:cNvSpPr>
          <a:spLocks noChangeAspect="1" noChangeArrowheads="1"/>
        </xdr:cNvSpPr>
      </xdr:nvSpPr>
      <xdr:spPr bwMode="auto">
        <a:xfrm>
          <a:off x="0" y="43520846"/>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42" name="AutoShape 4" descr="Resultado de imagen para todos por un nuevo pais logo">
          <a:extLst>
            <a:ext uri="{FF2B5EF4-FFF2-40B4-BE49-F238E27FC236}">
              <a16:creationId xmlns:a16="http://schemas.microsoft.com/office/drawing/2014/main" id="{480587E2-0665-42B0-B612-00F0A855E932}"/>
            </a:ext>
          </a:extLst>
        </xdr:cNvPr>
        <xdr:cNvSpPr>
          <a:spLocks noChangeAspect="1" noChangeArrowheads="1"/>
        </xdr:cNvSpPr>
      </xdr:nvSpPr>
      <xdr:spPr bwMode="auto">
        <a:xfrm>
          <a:off x="0" y="43520846"/>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43" name="AutoShape 4" descr="Resultado de imagen para todos por un nuevo pais logo">
          <a:extLst>
            <a:ext uri="{FF2B5EF4-FFF2-40B4-BE49-F238E27FC236}">
              <a16:creationId xmlns:a16="http://schemas.microsoft.com/office/drawing/2014/main" id="{24FE953E-ACF8-4C9A-AFFB-1F3154555072}"/>
            </a:ext>
          </a:extLst>
        </xdr:cNvPr>
        <xdr:cNvSpPr>
          <a:spLocks noChangeAspect="1" noChangeArrowheads="1"/>
        </xdr:cNvSpPr>
      </xdr:nvSpPr>
      <xdr:spPr bwMode="auto">
        <a:xfrm>
          <a:off x="0" y="43520846"/>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44" name="AutoShape 4" descr="Resultado de imagen para todos por un nuevo pais logo">
          <a:extLst>
            <a:ext uri="{FF2B5EF4-FFF2-40B4-BE49-F238E27FC236}">
              <a16:creationId xmlns:a16="http://schemas.microsoft.com/office/drawing/2014/main" id="{D421FE75-6C5F-476D-BA9B-F95D1AB4B936}"/>
            </a:ext>
          </a:extLst>
        </xdr:cNvPr>
        <xdr:cNvSpPr>
          <a:spLocks noChangeAspect="1" noChangeArrowheads="1"/>
        </xdr:cNvSpPr>
      </xdr:nvSpPr>
      <xdr:spPr bwMode="auto">
        <a:xfrm>
          <a:off x="0" y="43520846"/>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45" name="AutoShape 4" descr="Resultado de imagen para todos por un nuevo pais logo">
          <a:extLst>
            <a:ext uri="{FF2B5EF4-FFF2-40B4-BE49-F238E27FC236}">
              <a16:creationId xmlns:a16="http://schemas.microsoft.com/office/drawing/2014/main" id="{EC545B0C-2AFF-402D-B26E-08612AFFF20F}"/>
            </a:ext>
          </a:extLst>
        </xdr:cNvPr>
        <xdr:cNvSpPr>
          <a:spLocks noChangeAspect="1" noChangeArrowheads="1"/>
        </xdr:cNvSpPr>
      </xdr:nvSpPr>
      <xdr:spPr bwMode="auto">
        <a:xfrm>
          <a:off x="0" y="43520846"/>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46" name="AutoShape 4" descr="Resultado de imagen para todos por un nuevo pais logo">
          <a:extLst>
            <a:ext uri="{FF2B5EF4-FFF2-40B4-BE49-F238E27FC236}">
              <a16:creationId xmlns:a16="http://schemas.microsoft.com/office/drawing/2014/main" id="{FDF7D34A-5EE2-4AF1-AEBC-D73EBD0C3557}"/>
            </a:ext>
          </a:extLst>
        </xdr:cNvPr>
        <xdr:cNvSpPr>
          <a:spLocks noChangeAspect="1" noChangeArrowheads="1"/>
        </xdr:cNvSpPr>
      </xdr:nvSpPr>
      <xdr:spPr bwMode="auto">
        <a:xfrm>
          <a:off x="0" y="43520846"/>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4218"/>
    <xdr:sp macro="" textlink="">
      <xdr:nvSpPr>
        <xdr:cNvPr id="747" name="AutoShape 4" descr="Resultado de imagen para todos por un nuevo pais logo">
          <a:extLst>
            <a:ext uri="{FF2B5EF4-FFF2-40B4-BE49-F238E27FC236}">
              <a16:creationId xmlns:a16="http://schemas.microsoft.com/office/drawing/2014/main" id="{46A52D99-8B98-4261-B23B-A79C51A0892B}"/>
            </a:ext>
          </a:extLst>
        </xdr:cNvPr>
        <xdr:cNvSpPr>
          <a:spLocks noChangeAspect="1" noChangeArrowheads="1"/>
        </xdr:cNvSpPr>
      </xdr:nvSpPr>
      <xdr:spPr bwMode="auto">
        <a:xfrm>
          <a:off x="0" y="43520846"/>
          <a:ext cx="304800" cy="2942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108</xdr:row>
      <xdr:rowOff>0</xdr:rowOff>
    </xdr:from>
    <xdr:ext cx="304800" cy="299029"/>
    <xdr:sp macro="" textlink="">
      <xdr:nvSpPr>
        <xdr:cNvPr id="748" name="AutoShape 4" descr="Resultado de imagen para todos por un nuevo pais logo">
          <a:extLst>
            <a:ext uri="{FF2B5EF4-FFF2-40B4-BE49-F238E27FC236}">
              <a16:creationId xmlns:a16="http://schemas.microsoft.com/office/drawing/2014/main" id="{8F0D0009-AB25-4DAE-B0E7-12E025F3778C}"/>
            </a:ext>
          </a:extLst>
        </xdr:cNvPr>
        <xdr:cNvSpPr>
          <a:spLocks noChangeAspect="1" noChangeArrowheads="1"/>
        </xdr:cNvSpPr>
      </xdr:nvSpPr>
      <xdr:spPr bwMode="auto">
        <a:xfrm>
          <a:off x="0" y="43520846"/>
          <a:ext cx="304800" cy="299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303291</xdr:colOff>
      <xdr:row>0</xdr:row>
      <xdr:rowOff>102577</xdr:rowOff>
    </xdr:from>
    <xdr:ext cx="16270209" cy="5876192"/>
    <xdr:sp macro="" textlink="">
      <xdr:nvSpPr>
        <xdr:cNvPr id="4" name="TextBox 2">
          <a:extLst>
            <a:ext uri="{FF2B5EF4-FFF2-40B4-BE49-F238E27FC236}">
              <a16:creationId xmlns:a16="http://schemas.microsoft.com/office/drawing/2014/main" id="{6039A19C-219C-4905-BEC8-5A5ACEB48B18}"/>
            </a:ext>
          </a:extLst>
        </xdr:cNvPr>
        <xdr:cNvSpPr txBox="1">
          <a:spLocks noChangeArrowheads="1"/>
        </xdr:cNvSpPr>
      </xdr:nvSpPr>
      <xdr:spPr bwMode="auto">
        <a:xfrm>
          <a:off x="303291" y="102577"/>
          <a:ext cx="16270209" cy="5876192"/>
        </a:xfrm>
        <a:prstGeom prst="rect">
          <a:avLst/>
        </a:prstGeom>
        <a:solidFill>
          <a:srgbClr val="FFFFFF"/>
        </a:solidFill>
        <a:ln w="9525">
          <a:noFill/>
          <a:miter lim="800000"/>
          <a:headEnd/>
          <a:tailEnd/>
        </a:ln>
      </xdr:spPr>
      <xdr:txBody>
        <a:bodyPr vertOverflow="clip" wrap="square" lIns="91440" tIns="45720" rIns="91440" bIns="4572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3200" b="1" baseline="0">
              <a:solidFill>
                <a:schemeClr val="bg2">
                  <a:lumMod val="50000"/>
                </a:schemeClr>
              </a:solidFill>
              <a:latin typeface="+mn-lt"/>
              <a:ea typeface="+mn-ea"/>
              <a:cs typeface="+mn-cs"/>
            </a:rPr>
            <a:t>AVANCE INICIATIVAS PLAN DE ACCIÓN 2026 - SEGUNDO TRIMESTRE</a:t>
          </a:r>
        </a:p>
        <a:p>
          <a:pPr marL="0" marR="0" lvl="0" indent="0" algn="ctr" defTabSz="914400" eaLnBrk="1" fontAlgn="auto" latinLnBrk="0" hangingPunct="1">
            <a:lnSpc>
              <a:spcPct val="100000"/>
            </a:lnSpc>
            <a:spcBef>
              <a:spcPts val="0"/>
            </a:spcBef>
            <a:spcAft>
              <a:spcPts val="0"/>
            </a:spcAft>
            <a:buClrTx/>
            <a:buSzTx/>
            <a:buFontTx/>
            <a:buNone/>
            <a:tabLst/>
            <a:defRPr/>
          </a:pPr>
          <a:endParaRPr lang="es-ES" sz="1050" b="1" baseline="0">
            <a:solidFill>
              <a:schemeClr val="bg2">
                <a:lumMod val="50000"/>
              </a:schemeClr>
            </a:solidFill>
            <a:latin typeface="+mn-lt"/>
            <a:ea typeface="+mn-ea"/>
            <a:cs typeface="+mn-cs"/>
          </a:endParaRPr>
        </a:p>
        <a:p>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A continuación, se presenta el plan de acción a nivel de iniciativas, la información se distribuye de la siguiente manera teniendo en cuenta que la primera columna es la "A" de izquierda a derecha</a:t>
          </a:r>
        </a:p>
        <a:p>
          <a:endPar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r>
            <a:rPr lang="es-CO" sz="10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A "Bases PND - Transformación" </a:t>
          </a:r>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Se relaciona la transformación de</a:t>
          </a:r>
          <a:r>
            <a:rPr lang="es-CO" sz="100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las </a:t>
          </a:r>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bases del Plan Nacional de Desarrollo "Colombia potencia mundial para la vida" a la cual aportan cada una de las iniciativas.</a:t>
          </a:r>
        </a:p>
        <a:p>
          <a:r>
            <a:rPr lang="es-CO" sz="10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B "Catalizadores</a:t>
          </a:r>
          <a:r>
            <a:rPr lang="es-CO" sz="1000" b="1"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 Componentes del </a:t>
          </a:r>
          <a:r>
            <a:rPr lang="es-CO" sz="10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PND </a:t>
          </a:r>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Se relacionan catalizadores</a:t>
          </a:r>
          <a:r>
            <a:rPr lang="es-CO" sz="100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y componentes de las base de</a:t>
          </a:r>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l Plan Nacional de Desarrollo "Colombia potencia mundial de la vida" a la cual aportan cada una de las iniciativas.</a:t>
          </a:r>
        </a:p>
        <a:p>
          <a:pPr marL="0" marR="0" lvl="0" indent="0" defTabSz="914400" eaLnBrk="1" fontAlgn="auto" latinLnBrk="0" hangingPunct="1">
            <a:lnSpc>
              <a:spcPct val="100000"/>
            </a:lnSpc>
            <a:spcBef>
              <a:spcPts val="0"/>
            </a:spcBef>
            <a:spcAft>
              <a:spcPts val="0"/>
            </a:spcAft>
            <a:buClrTx/>
            <a:buSzTx/>
            <a:buFontTx/>
            <a:buNone/>
            <a:tabLst/>
            <a:defRPr/>
          </a:pPr>
          <a:r>
            <a:rPr lang="es-CO" sz="10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C "Enfoque" </a:t>
          </a:r>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Se da a conocer si es del componente Estratégico Misional o componente transversal de la Iniciativa en el Plan de Acción.</a:t>
          </a:r>
        </a:p>
        <a:p>
          <a:r>
            <a:rPr lang="es-CO" sz="10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D "Líneas Estratégicas</a:t>
          </a:r>
          <a:r>
            <a:rPr lang="es-CO" sz="1000" b="1"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 Dimensión MIG</a:t>
          </a:r>
          <a:r>
            <a:rPr lang="es-CO" sz="10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a:t>
          </a:r>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Asociado a</a:t>
          </a:r>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las líneas </a:t>
          </a:r>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estratégicas del Sector TIC para</a:t>
          </a:r>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el periodo de Gobierno 2022-2026 en lo relacionado al enfoque estratégico</a:t>
          </a:r>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y el enfoque transversal correspondiente a las dimensiones del</a:t>
          </a:r>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Modelo Integrado de Gestión</a:t>
          </a:r>
          <a:r>
            <a:rPr lang="es-CO"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a continuación se definen:</a:t>
          </a:r>
        </a:p>
        <a:p>
          <a:endParaRPr lang="es-CO" sz="1000" i="1" u="sng">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r>
            <a:rPr lang="es-CO" sz="1000" b="1" i="1" u="sng">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1.Enfoque Estratégico</a:t>
          </a:r>
        </a:p>
        <a:p>
          <a:endParaRPr lang="es-CO" sz="1000" b="1" u="sng">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1.1. </a:t>
          </a:r>
          <a:r>
            <a:rPr lang="en-US" sz="10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Conectividad</a:t>
          </a:r>
          <a:r>
            <a:rPr lang="en-US" sz="1000" b="1"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a:t>
          </a:r>
          <a:r>
            <a:rPr lang="en-US" sz="10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reducción de la Brecha digital y la Pobreza : </a:t>
          </a:r>
          <a:r>
            <a:rPr lang="en-US"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Utilizar las distintas tecnologías disponibles para conectar a todos los colombianos con las oportunidades, reducir la Brecha Digital y recibir en nuestro país la era del 5G. Trabajar hombro a hombro con todo el sector para llegar con internet de calidad a las ciudades y a todos los rincones del país.</a:t>
          </a:r>
        </a:p>
        <a:p>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1.2. </a:t>
          </a:r>
          <a:r>
            <a:rPr lang="en-US" sz="10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Ecosistemas de Innovación: </a:t>
          </a:r>
          <a:r>
            <a:rPr lang="en-US"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Fomentar los ecosistemas de innovación como mecanismo para acelerar la transformación digital del sector público y del sector privado. Ser referentes latinoamericanos en el uso de la Inteligencia Artificial para superar problemáticas sociales del país.</a:t>
          </a:r>
        </a:p>
        <a:p>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1.3.</a:t>
          </a:r>
          <a:r>
            <a:rPr lang="en-US"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a:t>
          </a:r>
          <a:r>
            <a:rPr lang="en-US" sz="10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Educación Digital: </a:t>
          </a:r>
          <a:r>
            <a:rPr lang="en-US" sz="10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Formar habilidades digitales para promover la generación de nuevos empleos y la protección de los empleos actuales. Formar el talento que requiere nuestro país para impulsar la transformación digital. La tecnología será la herramienta para acompañar a rectores y docentes en la transformación de la educación.  Llevar servicios y contenidos pedagógicos innovadores a los maestros, estudiantes y padres de familia. Este será un trabajo en equipo con todo el sector educativo. </a:t>
          </a:r>
        </a:p>
        <a:p>
          <a:endParaRPr lang="en-US" sz="100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r>
            <a:rPr lang="es-CO" sz="1000" b="1" i="1" u="sng">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2. Enfoque Transversal</a:t>
          </a:r>
        </a:p>
        <a:p>
          <a:endParaRPr lang="es-CO" sz="1000" b="1" u="sng">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2.1. </a:t>
          </a:r>
          <a:r>
            <a:rPr lang="en-US"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Cultura</a:t>
          </a:r>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a:t>
          </a:r>
        </a:p>
        <a:p>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2.2. </a:t>
          </a:r>
          <a:r>
            <a:rPr lang="en-US"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Arquitectura Institucional</a:t>
          </a:r>
          <a:endPar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2.3. </a:t>
          </a:r>
          <a:r>
            <a:rPr lang="en-US"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Relación con los Grupos de Interés</a:t>
          </a:r>
          <a:endPar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2.4. </a:t>
          </a:r>
          <a:r>
            <a:rPr lang="en-US"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Seguimiento Análisis y Mejora</a:t>
          </a:r>
          <a:endPar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2.5. </a:t>
          </a:r>
          <a:r>
            <a:rPr lang="en-US"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Liderazgo, Innovación y Gestión del Conocimiento</a:t>
          </a:r>
        </a:p>
        <a:p>
          <a:endPar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r>
            <a:rPr lang="es-CO" sz="10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E "Código</a:t>
          </a:r>
          <a:r>
            <a:rPr lang="es-CO" sz="1000" b="1"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Iniciativa" </a:t>
          </a:r>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Corresponde a la identificación interna de las iniciativas de acuerdo al Enfoque (E1 o E2), la línea estratégica (L1 a L3) y un diferenciador numérico.</a:t>
          </a:r>
          <a:endParaRPr lang="es-CO" sz="10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r>
            <a:rPr lang="es-CO" sz="10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F  "Iniciativa</a:t>
          </a:r>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Se relacionan las iniciativas del plan de acción para la vigencia 2026, se definen como el componente básico o módulo articulador del esquema de planeación estratégica adoptado por el Ministerio TIC , como cabeza de sector.</a:t>
          </a:r>
        </a:p>
        <a:p>
          <a:r>
            <a:rPr lang="es-CO" sz="10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G "Objetivo Iniciativa": </a:t>
          </a:r>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En este espacio se relaciona el objetivo de cada una de las iniciativas del Plan de Acción.</a:t>
          </a:r>
        </a:p>
        <a:p>
          <a:r>
            <a:rPr lang="es-CO" sz="10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H "Política de Gestión y Desempeño</a:t>
          </a:r>
          <a:r>
            <a:rPr lang="es-CO" sz="10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en esta columna se permite relacionar de acuerdo con al decreto 1499 de 2017 la Política de gestión y desempeño institucional asociada a cada una de las iniciativas al Plan de Acción, a continuación se relacionan las políticas vigentes.</a:t>
          </a:r>
        </a:p>
      </xdr:txBody>
    </xdr:sp>
    <xdr:clientData/>
  </xdr:oneCellAnchor>
  <xdr:twoCellAnchor>
    <xdr:from>
      <xdr:col>0</xdr:col>
      <xdr:colOff>190158</xdr:colOff>
      <xdr:row>27</xdr:row>
      <xdr:rowOff>59678</xdr:rowOff>
    </xdr:from>
    <xdr:to>
      <xdr:col>1</xdr:col>
      <xdr:colOff>16250227</xdr:colOff>
      <xdr:row>44</xdr:row>
      <xdr:rowOff>134696</xdr:rowOff>
    </xdr:to>
    <xdr:sp macro="" textlink="">
      <xdr:nvSpPr>
        <xdr:cNvPr id="2" name="CuadroTexto 3">
          <a:extLst>
            <a:ext uri="{FF2B5EF4-FFF2-40B4-BE49-F238E27FC236}">
              <a16:creationId xmlns:a16="http://schemas.microsoft.com/office/drawing/2014/main" id="{38D6DA19-EFE0-4008-99C0-3076AB7F2740}"/>
            </a:ext>
            <a:ext uri="{147F2762-F138-4A5C-976F-8EAC2B608ADB}">
              <a16:predDERef xmlns:a16="http://schemas.microsoft.com/office/drawing/2014/main" pred="{6039A19C-219C-4905-BEC8-5A5ACEB48B18}"/>
            </a:ext>
          </a:extLst>
        </xdr:cNvPr>
        <xdr:cNvSpPr txBox="1"/>
      </xdr:nvSpPr>
      <xdr:spPr>
        <a:xfrm>
          <a:off x="190158" y="5890133"/>
          <a:ext cx="16858630" cy="318266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 Planeación Institucional </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2. Gestión presupuestal y eficiencia del gasto público</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3. Compras y Contratación Pública </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4. Talento humano </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5. Integridad </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6. Transparencia, acceso a la información pública y lucha contra la corrupción </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7. Fortalecimiento organizacional y simplificación de procesos </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8. Servicio al ciudadano </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9. Participación ciudadana en la gestión pública </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10. Racionalización de trámites </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11. Gobierno digital </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12. Seguridad digital </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13. Defensa jurídica </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14. Mejora normativa </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15. Gestión del conocimiento y la innovación </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16. Gestión documental </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17. Gestión de la información estadística </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18. Seguimiento y evaluación del desempeño institucional </a:t>
          </a:r>
        </a:p>
        <a:p>
          <a:pPr marL="0" indent="0"/>
          <a:r>
            <a:rPr lang="es-CO" sz="1000" b="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19. Control intero</a:t>
          </a:r>
        </a:p>
      </xdr:txBody>
    </xdr:sp>
    <xdr:clientData/>
  </xdr:twoCellAnchor>
  <xdr:twoCellAnchor>
    <xdr:from>
      <xdr:col>0</xdr:col>
      <xdr:colOff>72823</xdr:colOff>
      <xdr:row>45</xdr:row>
      <xdr:rowOff>173182</xdr:rowOff>
    </xdr:from>
    <xdr:to>
      <xdr:col>1</xdr:col>
      <xdr:colOff>15629658</xdr:colOff>
      <xdr:row>62</xdr:row>
      <xdr:rowOff>144319</xdr:rowOff>
    </xdr:to>
    <xdr:sp macro="" textlink="">
      <xdr:nvSpPr>
        <xdr:cNvPr id="5" name="CuadroTexto 5">
          <a:extLst>
            <a:ext uri="{FF2B5EF4-FFF2-40B4-BE49-F238E27FC236}">
              <a16:creationId xmlns:a16="http://schemas.microsoft.com/office/drawing/2014/main" id="{7FFA5AE5-EF0F-4E7A-AF13-A8C34A26B2E3}"/>
            </a:ext>
          </a:extLst>
        </xdr:cNvPr>
        <xdr:cNvSpPr txBox="1"/>
      </xdr:nvSpPr>
      <xdr:spPr>
        <a:xfrm>
          <a:off x="72823" y="9510568"/>
          <a:ext cx="16350585" cy="577272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I "Meta de Desarrollo Sostenible Relacionado": </a:t>
          </a:r>
          <a:r>
            <a:rPr lang="es-CO"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Corresponde a la meta asociada para cada Objetivo de Desarrollo Sostenible.</a:t>
          </a:r>
        </a:p>
        <a:p>
          <a:r>
            <a:rPr lang="es-CO" sz="11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J "Programado Actividades 2T": </a:t>
          </a:r>
          <a:r>
            <a:rPr lang="es-CO"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Dato porcentual que expresa el valor acumulado de actividades programadas con corte al segundo trimestre de la vigencia 2026.</a:t>
          </a:r>
        </a:p>
        <a:p>
          <a:r>
            <a:rPr lang="es-CO" sz="11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K "Avance Actividades 2T": </a:t>
          </a:r>
          <a:r>
            <a:rPr lang="es-CO"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Dato porcentual que expresa el valor acumulado del avance en actividades con corte al</a:t>
          </a:r>
          <a:r>
            <a:rPr lang="es-CO" sz="1100" baseline="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segundo trimestre </a:t>
          </a:r>
          <a:r>
            <a:rPr lang="es-CO"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de la vigencia 2026.</a:t>
          </a:r>
        </a:p>
        <a:p>
          <a:r>
            <a:rPr lang="es-CO" sz="11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L "Desviación actividades"</a:t>
          </a:r>
          <a:r>
            <a:rPr lang="es-CO" sz="1100" b="1">
              <a:solidFill>
                <a:schemeClr val="dk1"/>
              </a:solidFill>
              <a:effectLst/>
              <a:latin typeface="+mn-lt"/>
              <a:ea typeface="+mn-ea"/>
              <a:cs typeface="+mn-cs"/>
            </a:rPr>
            <a:t>: </a:t>
          </a:r>
          <a:r>
            <a:rPr lang="es-CO"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Comprende el porcentaje de desviación en el avance de actividades programadas.  Se calcula restando el % de avance sobre  %programado / % programado. </a:t>
          </a:r>
        </a:p>
        <a:p>
          <a:r>
            <a:rPr lang="es-CO" sz="11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M "Programado Indicadores 2T": </a:t>
          </a:r>
          <a:r>
            <a:rPr lang="es-CO"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Dato porcentual que expresa el valor acumulado de indicadores programadas con corte al segundo trimestre de la vigencia 2026.</a:t>
          </a:r>
        </a:p>
        <a:p>
          <a:pPr marL="0" indent="0" eaLnBrk="1" fontAlgn="auto" latinLnBrk="0" hangingPunct="1"/>
          <a:r>
            <a:rPr lang="es-CO" sz="11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N "Avance Indicadores 2T": </a:t>
          </a:r>
          <a:r>
            <a:rPr lang="es-CO"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Dato porcentual que expresa el valor acumulado del avance en  indicadores con corte al segundo trimestre de la vigencia 2026.</a:t>
          </a:r>
        </a:p>
        <a:p>
          <a:pPr eaLnBrk="1" fontAlgn="auto" latinLnBrk="0" hangingPunct="1"/>
          <a:r>
            <a:rPr lang="es-CO" sz="11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O "Desviación indicadores": </a:t>
          </a:r>
          <a:r>
            <a:rPr lang="es-CO"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Comprende el porcentaje de desviación en el avance de indicadores programados.  Se calcula restando el % de avance sobre %programado / % programado</a:t>
          </a:r>
          <a:r>
            <a:rPr lang="es-CO" sz="1100">
              <a:solidFill>
                <a:schemeClr val="dk1"/>
              </a:solidFill>
              <a:effectLst/>
              <a:latin typeface="+mn-lt"/>
              <a:ea typeface="+mn-ea"/>
              <a:cs typeface="+mn-cs"/>
            </a:rPr>
            <a:t>. </a:t>
          </a:r>
          <a:endParaRPr lang="es-CO">
            <a:effectLst/>
          </a:endParaRPr>
        </a:p>
        <a:p>
          <a:pPr eaLnBrk="1" fontAlgn="auto" latinLnBrk="0" hangingPunct="1"/>
          <a:r>
            <a:rPr lang="es-419" sz="11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P "Observaciones": </a:t>
          </a:r>
          <a:r>
            <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Se relaciona en este campo los valores correspondientes al valor ejecutado por proyecto de inversión inversión asociado a la iniciativa.</a:t>
          </a:r>
          <a:endParaRPr lang="es-CO"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indent="0"/>
          <a:r>
            <a:rPr lang="es-CO" sz="11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J "Proyecto de inversión”: </a:t>
          </a:r>
          <a:r>
            <a:rPr lang="es-CO"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Se indica el proyecto de inversión el cual financia la iniciativa.</a:t>
          </a:r>
        </a:p>
        <a:p>
          <a:pPr marL="0" marR="0" lvl="0" indent="0" defTabSz="914400" eaLnBrk="1" fontAlgn="auto" latinLnBrk="0" hangingPunct="1">
            <a:lnSpc>
              <a:spcPct val="100000"/>
            </a:lnSpc>
            <a:spcBef>
              <a:spcPts val="0"/>
            </a:spcBef>
            <a:spcAft>
              <a:spcPts val="0"/>
            </a:spcAft>
            <a:buClrTx/>
            <a:buSzTx/>
            <a:buFontTx/>
            <a:buNone/>
            <a:tabLst/>
            <a:defRPr/>
          </a:pPr>
          <a:r>
            <a:rPr lang="es-CO" sz="11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K "Total Apropiación": </a:t>
          </a:r>
          <a:r>
            <a:rPr lang="es-CO"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Se relaciona en este campo los valores correspondientes al valor apropiado por proyecto de inversión inversión asociado a la iniciativa</a:t>
          </a:r>
          <a:endPar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s-CO" sz="11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L "Ejecución presupuestal acumulada (Obligaciones)”: </a:t>
          </a:r>
          <a:r>
            <a:rPr lang="es-CO" sz="1100" b="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Indica el valor ejecutado de la iniciativa en términos de las obligaciones acumuladas en el periodo comprendido entre el inicio del año fiscal y hasta la fecha de corte del informe.</a:t>
          </a:r>
        </a:p>
        <a:p>
          <a:pPr marL="0" marR="0" lvl="0" indent="0" defTabSz="914400" eaLnBrk="1" fontAlgn="auto" latinLnBrk="0" hangingPunct="1">
            <a:lnSpc>
              <a:spcPct val="100000"/>
            </a:lnSpc>
            <a:spcBef>
              <a:spcPts val="0"/>
            </a:spcBef>
            <a:spcAft>
              <a:spcPts val="0"/>
            </a:spcAft>
            <a:buClrTx/>
            <a:buSzTx/>
            <a:buFontTx/>
            <a:buNone/>
            <a:tabLst/>
            <a:defRPr/>
          </a:pPr>
          <a:r>
            <a:rPr lang="es-CO" sz="11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M "Dependencia" </a:t>
          </a:r>
          <a:r>
            <a:rPr lang="es-CO"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Corresponde a la dependencia o entidad asociada al cumplimiento de cada una de las iniciativas del Plan de Acción.</a:t>
          </a:r>
          <a:endPar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indent="0"/>
          <a:r>
            <a:rPr lang="es-CO" sz="1100" b="1">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Columna N "Líder Iniciativa": </a:t>
          </a:r>
          <a:r>
            <a:rPr lang="es-CO"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Corresponde a la dependencia o entidad asociada al cumplimiento de cada una de las iniciativas del Plan de Acción.</a:t>
          </a:r>
        </a:p>
        <a:p>
          <a:pPr marL="0" indent="0"/>
          <a:endParaRPr lang="es-CO"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indent="0" algn="ctr"/>
          <a:r>
            <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*Nota 1. Según la definición del Ministerio de Hacienda y Crédito Público, “se entiende por obligación el monto adeudado producto del desarrollo de los compromisos adquiridos por el valor equivalente a los bienes recibidos, servicios prestados y demás exigibilidades pendientes de pago, incluidos anticipos no pagados que se hayan pactado en desarrollo de las normas presupuestales y de contratación administrativa” (Resolución 036 de 1998).</a:t>
          </a:r>
        </a:p>
        <a:p>
          <a:pPr marL="0" indent="0" algn="ctr"/>
          <a:endPar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indent="0" algn="ctr"/>
          <a:r>
            <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Nota 2. La gestión de actividades corresponde a todo el conjunto de acciones necesarias para obtener los resultados o productos propuestos en la iniciativa y que depende del área ejecutora.</a:t>
          </a:r>
        </a:p>
        <a:p>
          <a:pPr marL="0" indent="0" algn="ctr"/>
          <a:endPar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indent="0" algn="ctr"/>
          <a:r>
            <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 </a:t>
          </a:r>
        </a:p>
        <a:p>
          <a:pPr marL="0" indent="0" algn="ctr"/>
          <a:r>
            <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*Nota 2. Teniendo en cuenta la gestión de los proyectos de las iniciativas y la dinámica entre actividades, indicadores y ejecución presupuestal , se puede presentar los siguientes casos mas representativos los cuales serán explicados por el área responsable:</a:t>
          </a:r>
        </a:p>
        <a:p>
          <a:pPr marL="0" indent="0" algn="ctr"/>
          <a:endPar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indent="0" algn="ctr"/>
          <a:r>
            <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Caso 1. Cumplimiento total de actividades, cumplimiento total o mayor de indicadores y ejecución parcial presupuestal. </a:t>
          </a:r>
        </a:p>
        <a:p>
          <a:pPr marL="0" indent="0" algn="ctr"/>
          <a:r>
            <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Caso 2. Cumplimiento total de actividades, cumplimiento parcial de indicadores y ejecución parcial presupuestal. </a:t>
          </a:r>
        </a:p>
        <a:p>
          <a:pPr marL="0" indent="0" algn="ctr"/>
          <a:r>
            <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Caso 3. Cumplimiento parcial de actividades, cumplimiento parcial de indicadores y ejecución parcial presupuestal.</a:t>
          </a:r>
        </a:p>
        <a:p>
          <a:pPr marL="0" indent="0" algn="ctr"/>
          <a:r>
            <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Caso 4. Cumplimiento parcial de actividades, cumplimiento parcial de indicadores y ejecución total presupuestal.</a:t>
          </a:r>
        </a:p>
        <a:p>
          <a:pPr marL="0" indent="0" algn="ctr"/>
          <a:endPar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endParaRPr>
        </a:p>
        <a:p>
          <a:pPr marL="0" indent="0" algn="ctr"/>
          <a:r>
            <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Los colores que se encuentran en la hoja de iniciativas corresponden al nivel de rezago con el que cuenta la iniciativa:</a:t>
          </a:r>
        </a:p>
        <a:p>
          <a:pPr marL="0" indent="0" algn="ctr"/>
          <a:r>
            <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Iniciativas en Color Amarillo: Desviación superior al 5% e inferior al 24% </a:t>
          </a:r>
        </a:p>
        <a:p>
          <a:pPr marL="0" indent="0" algn="ctr"/>
          <a:r>
            <a:rPr lang="es-419" sz="1100">
              <a:solidFill>
                <a:schemeClr val="bg2">
                  <a:lumMod val="50000"/>
                </a:schemeClr>
              </a:solidFill>
              <a:effectLst/>
              <a:latin typeface="Verdana" panose="020B0604030504040204" pitchFamily="34" charset="0"/>
              <a:ea typeface="Verdana" panose="020B0604030504040204" pitchFamily="34" charset="0"/>
              <a:cs typeface="Arial" panose="020B0604020202020204" pitchFamily="34" charset="0"/>
            </a:rPr>
            <a:t>Iniciativas en Color Rojo: Desviación superior al 25%</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979407</xdr:colOff>
      <xdr:row>0</xdr:row>
      <xdr:rowOff>0</xdr:rowOff>
    </xdr:from>
    <xdr:to>
      <xdr:col>20</xdr:col>
      <xdr:colOff>852861</xdr:colOff>
      <xdr:row>3</xdr:row>
      <xdr:rowOff>0</xdr:rowOff>
    </xdr:to>
    <xdr:sp macro="" textlink="">
      <xdr:nvSpPr>
        <xdr:cNvPr id="2" name="Rectángulo redondeado 1">
          <a:extLst>
            <a:ext uri="{FF2B5EF4-FFF2-40B4-BE49-F238E27FC236}">
              <a16:creationId xmlns:a16="http://schemas.microsoft.com/office/drawing/2014/main" id="{E339469F-C2B1-42A6-B512-894E939D835B}"/>
            </a:ext>
          </a:extLst>
        </xdr:cNvPr>
        <xdr:cNvSpPr/>
      </xdr:nvSpPr>
      <xdr:spPr>
        <a:xfrm>
          <a:off x="7049576" y="0"/>
          <a:ext cx="48768454" cy="861017"/>
        </a:xfrm>
        <a:prstGeom prst="roundRect">
          <a:avLst/>
        </a:prstGeom>
        <a:ln>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solidFill>
              <a:sysClr val="windowText" lastClr="000000"/>
            </a:solidFill>
          </a:endParaRPr>
        </a:p>
      </xdr:txBody>
    </xdr:sp>
    <xdr:clientData/>
  </xdr:twoCellAnchor>
  <xdr:oneCellAnchor>
    <xdr:from>
      <xdr:col>8</xdr:col>
      <xdr:colOff>3883116</xdr:colOff>
      <xdr:row>0</xdr:row>
      <xdr:rowOff>45936</xdr:rowOff>
    </xdr:from>
    <xdr:ext cx="17602695" cy="873500"/>
    <xdr:sp macro="" textlink="">
      <xdr:nvSpPr>
        <xdr:cNvPr id="4" name="CuadroTexto 2">
          <a:extLst>
            <a:ext uri="{FF2B5EF4-FFF2-40B4-BE49-F238E27FC236}">
              <a16:creationId xmlns:a16="http://schemas.microsoft.com/office/drawing/2014/main" id="{8E2DDE67-C427-4A28-9D0B-45F61AD95BDB}"/>
            </a:ext>
          </a:extLst>
        </xdr:cNvPr>
        <xdr:cNvSpPr txBox="1"/>
      </xdr:nvSpPr>
      <xdr:spPr>
        <a:xfrm>
          <a:off x="24902692" y="45936"/>
          <a:ext cx="17602695" cy="873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s-CO" sz="4400" b="1" baseline="0">
              <a:solidFill>
                <a:sysClr val="windowText" lastClr="000000"/>
              </a:solidFill>
              <a:latin typeface="+mn-lt"/>
              <a:ea typeface="+mn-ea"/>
              <a:cs typeface="+mn-cs"/>
            </a:rPr>
            <a:t>ANEXO 1  INICIATIVAS PLAN DE ACCIÓN 2026 - SEGUNDO TRIMESTRE</a:t>
          </a:r>
          <a:r>
            <a:rPr lang="es-CO" sz="4400" b="1" baseline="0">
              <a:solidFill>
                <a:sysClr val="windowText" lastClr="000000"/>
              </a:solidFill>
            </a:rPr>
            <a:t>  </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206745</xdr:colOff>
      <xdr:row>0</xdr:row>
      <xdr:rowOff>14098</xdr:rowOff>
    </xdr:from>
    <xdr:ext cx="12045276" cy="6692545"/>
    <xdr:sp macro="" textlink="">
      <xdr:nvSpPr>
        <xdr:cNvPr id="2" name="TextBox 2">
          <a:extLst>
            <a:ext uri="{FF2B5EF4-FFF2-40B4-BE49-F238E27FC236}">
              <a16:creationId xmlns:a16="http://schemas.microsoft.com/office/drawing/2014/main" id="{D53FF285-DB8F-421E-AA5F-F147F0999C76}"/>
            </a:ext>
          </a:extLst>
        </xdr:cNvPr>
        <xdr:cNvSpPr txBox="1">
          <a:spLocks noChangeArrowheads="1"/>
        </xdr:cNvSpPr>
      </xdr:nvSpPr>
      <xdr:spPr bwMode="auto">
        <a:xfrm>
          <a:off x="206745" y="14098"/>
          <a:ext cx="12045276" cy="6692545"/>
        </a:xfrm>
        <a:prstGeom prst="rect">
          <a:avLst/>
        </a:prstGeom>
        <a:solidFill>
          <a:srgbClr val="FFFFFF"/>
        </a:solidFill>
        <a:ln w="9525">
          <a:noFill/>
          <a:miter lim="800000"/>
          <a:headEnd/>
          <a:tailEnd/>
        </a:ln>
      </xdr:spPr>
      <xdr:txBody>
        <a:bodyPr vertOverflow="clip" wrap="square" lIns="91440" tIns="45720" rIns="91440" bIns="4572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3200" b="1" baseline="0">
              <a:solidFill>
                <a:schemeClr val="bg2">
                  <a:lumMod val="50000"/>
                </a:schemeClr>
              </a:solidFill>
              <a:latin typeface="+mn-lt"/>
              <a:ea typeface="+mn-ea"/>
              <a:cs typeface="+mn-cs"/>
            </a:rPr>
            <a:t>AVANCE PROYECTOS E INDICADORES PLAN DE ACCIÓN  </a:t>
          </a:r>
        </a:p>
        <a:p>
          <a:pPr marL="0" marR="0" lvl="0" indent="0" algn="ctr" defTabSz="914400" eaLnBrk="1" fontAlgn="auto" latinLnBrk="0" hangingPunct="1">
            <a:lnSpc>
              <a:spcPct val="100000"/>
            </a:lnSpc>
            <a:spcBef>
              <a:spcPts val="0"/>
            </a:spcBef>
            <a:spcAft>
              <a:spcPts val="0"/>
            </a:spcAft>
            <a:buClrTx/>
            <a:buSzTx/>
            <a:buFontTx/>
            <a:buNone/>
            <a:tabLst/>
            <a:defRPr/>
          </a:pPr>
          <a:r>
            <a:rPr lang="es-ES" sz="3200" b="1" baseline="0">
              <a:solidFill>
                <a:schemeClr val="bg2">
                  <a:lumMod val="50000"/>
                </a:schemeClr>
              </a:solidFill>
              <a:latin typeface="+mn-lt"/>
              <a:ea typeface="+mn-ea"/>
              <a:cs typeface="+mn-cs"/>
            </a:rPr>
            <a:t>2026 - 2T</a:t>
          </a:r>
        </a:p>
        <a:p>
          <a:pPr marL="0" marR="0" lvl="0" indent="0" algn="ctr" defTabSz="914400" eaLnBrk="1" fontAlgn="auto" latinLnBrk="0" hangingPunct="1">
            <a:lnSpc>
              <a:spcPct val="100000"/>
            </a:lnSpc>
            <a:spcBef>
              <a:spcPts val="0"/>
            </a:spcBef>
            <a:spcAft>
              <a:spcPts val="0"/>
            </a:spcAft>
            <a:buClrTx/>
            <a:buSzTx/>
            <a:buFontTx/>
            <a:buNone/>
            <a:tabLst/>
            <a:defRPr/>
          </a:pPr>
          <a:endParaRPr lang="es-ES" sz="1050" b="1" baseline="0">
            <a:solidFill>
              <a:schemeClr val="bg2">
                <a:lumMod val="50000"/>
              </a:schemeClr>
            </a:solidFill>
            <a:latin typeface="+mn-lt"/>
            <a:ea typeface="+mn-ea"/>
            <a:cs typeface="+mn-cs"/>
          </a:endParaRPr>
        </a:p>
        <a:p>
          <a:r>
            <a:rPr lang="es-CO" sz="1100">
              <a:solidFill>
                <a:schemeClr val="bg2">
                  <a:lumMod val="50000"/>
                </a:schemeClr>
              </a:solidFill>
              <a:effectLst/>
              <a:latin typeface="Arial" panose="020B0604020202020204" pitchFamily="34" charset="0"/>
              <a:ea typeface="+mn-ea"/>
              <a:cs typeface="Arial" panose="020B0604020202020204" pitchFamily="34" charset="0"/>
            </a:rPr>
            <a:t>A continuación se presenta el reporte de avance del Plan de Acción a nivel de proyectos e indicadores, la información se distribuye de la sigiuiente manera teniendo en cuenta que la primera columna es la "A" de izquierda a derecha.</a:t>
          </a:r>
        </a:p>
        <a:p>
          <a:endParaRPr lang="es-CO" sz="1100">
            <a:solidFill>
              <a:schemeClr val="bg2">
                <a:lumMod val="50000"/>
              </a:schemeClr>
            </a:solidFill>
            <a:effectLst/>
            <a:latin typeface="Arial" panose="020B0604020202020204" pitchFamily="34" charset="0"/>
            <a:ea typeface="+mn-ea"/>
            <a:cs typeface="Arial" panose="020B0604020202020204" pitchFamily="34" charset="0"/>
          </a:endParaRPr>
        </a:p>
        <a:p>
          <a:r>
            <a:rPr lang="es-CO" sz="1100" b="1">
              <a:solidFill>
                <a:schemeClr val="bg2">
                  <a:lumMod val="50000"/>
                </a:schemeClr>
              </a:solidFill>
              <a:effectLst/>
              <a:latin typeface="Arial" panose="020B0604020202020204" pitchFamily="34" charset="0"/>
              <a:ea typeface="+mn-ea"/>
              <a:cs typeface="Arial" panose="020B0604020202020204" pitchFamily="34" charset="0"/>
            </a:rPr>
            <a:t>Columna A "Líneas Estratégicas / Dimensión MIG": </a:t>
          </a:r>
          <a:r>
            <a:rPr lang="es-CO" sz="1100">
              <a:solidFill>
                <a:schemeClr val="bg2">
                  <a:lumMod val="50000"/>
                </a:schemeClr>
              </a:solidFill>
              <a:effectLst/>
              <a:latin typeface="Arial" panose="020B0604020202020204" pitchFamily="34" charset="0"/>
              <a:ea typeface="+mn-ea"/>
              <a:cs typeface="Arial" panose="020B0604020202020204" pitchFamily="34" charset="0"/>
            </a:rPr>
            <a:t>Asociado a las líneas estratégicas del Sector TIC para el periodo de Gobierno 2022-2026 en lo relacionado al enfoque estratégico,  y el enfoque transversal correspondiente a las dimensiones del Modelo Integrado de Gestión.</a:t>
          </a:r>
          <a:endParaRPr lang="en-US" sz="1100">
            <a:solidFill>
              <a:schemeClr val="bg2">
                <a:lumMod val="50000"/>
              </a:schemeClr>
            </a:solidFill>
            <a:effectLst/>
            <a:latin typeface="Arial" panose="020B0604020202020204" pitchFamily="34" charset="0"/>
            <a:ea typeface="+mn-ea"/>
            <a:cs typeface="Arial" panose="020B0604020202020204" pitchFamily="34" charset="0"/>
          </a:endParaRPr>
        </a:p>
        <a:p>
          <a:r>
            <a:rPr lang="en-US" sz="1100" b="1">
              <a:solidFill>
                <a:schemeClr val="bg2">
                  <a:lumMod val="50000"/>
                </a:schemeClr>
              </a:solidFill>
              <a:effectLst/>
              <a:latin typeface="Arial" panose="020B0604020202020204" pitchFamily="34" charset="0"/>
              <a:ea typeface="+mn-ea"/>
              <a:cs typeface="Arial" panose="020B0604020202020204" pitchFamily="34" charset="0"/>
            </a:rPr>
            <a:t>Columna B "Iniciativa" </a:t>
          </a:r>
          <a:r>
            <a:rPr lang="en-US" sz="1100">
              <a:solidFill>
                <a:schemeClr val="bg2">
                  <a:lumMod val="50000"/>
                </a:schemeClr>
              </a:solidFill>
              <a:effectLst/>
              <a:latin typeface="Arial" panose="020B0604020202020204" pitchFamily="34" charset="0"/>
              <a:ea typeface="+mn-ea"/>
              <a:cs typeface="Arial" panose="020B0604020202020204" pitchFamily="34" charset="0"/>
            </a:rPr>
            <a:t>Se relacionan las iniciativas del plan de acción para la vigencia 2026, se definen como el componente básico o módulo articulador del esquema de planeación estratégica adoptado por el Ministerio TIC , como cabeza de sector.</a:t>
          </a:r>
        </a:p>
        <a:p>
          <a:r>
            <a:rPr lang="en-US" sz="1100" b="1">
              <a:solidFill>
                <a:schemeClr val="bg2">
                  <a:lumMod val="50000"/>
                </a:schemeClr>
              </a:solidFill>
              <a:effectLst/>
              <a:latin typeface="Arial" panose="020B0604020202020204" pitchFamily="34" charset="0"/>
              <a:ea typeface="+mn-ea"/>
              <a:cs typeface="Arial" panose="020B0604020202020204" pitchFamily="34" charset="0"/>
            </a:rPr>
            <a:t>Columna C "Objetivo Iniciativa": </a:t>
          </a:r>
          <a:r>
            <a:rPr lang="en-US" sz="1100">
              <a:solidFill>
                <a:schemeClr val="bg2">
                  <a:lumMod val="50000"/>
                </a:schemeClr>
              </a:solidFill>
              <a:effectLst/>
              <a:latin typeface="Arial" panose="020B0604020202020204" pitchFamily="34" charset="0"/>
              <a:ea typeface="+mn-ea"/>
              <a:cs typeface="Arial" panose="020B0604020202020204" pitchFamily="34" charset="0"/>
            </a:rPr>
            <a:t>En esta columna se relaciona el objetivo de cada una de las iniciativas del Plan de Acción.</a:t>
          </a:r>
        </a:p>
        <a:p>
          <a:r>
            <a:rPr lang="en-US" sz="1100" b="1">
              <a:solidFill>
                <a:schemeClr val="bg2">
                  <a:lumMod val="50000"/>
                </a:schemeClr>
              </a:solidFill>
              <a:effectLst/>
              <a:latin typeface="Arial" panose="020B0604020202020204" pitchFamily="34" charset="0"/>
              <a:ea typeface="+mn-ea"/>
              <a:cs typeface="Arial" panose="020B0604020202020204" pitchFamily="34" charset="0"/>
            </a:rPr>
            <a:t>Columna D "Proyecto": </a:t>
          </a:r>
          <a:r>
            <a:rPr lang="en-US" sz="1100">
              <a:solidFill>
                <a:schemeClr val="bg2">
                  <a:lumMod val="50000"/>
                </a:schemeClr>
              </a:solidFill>
              <a:effectLst/>
              <a:latin typeface="Arial" panose="020B0604020202020204" pitchFamily="34" charset="0"/>
              <a:ea typeface="+mn-ea"/>
              <a:cs typeface="Arial" panose="020B0604020202020204" pitchFamily="34" charset="0"/>
            </a:rPr>
            <a:t>En esta columna se presentan los proyectos incluidos dentro de las iniciativas del Plan de Accion, un proyecto se define como un conjunto de acciones y recursos orientados al cumplimiento de unos determinados propósitos. </a:t>
          </a:r>
        </a:p>
        <a:p>
          <a:r>
            <a:rPr lang="en-US" sz="1100" b="1">
              <a:solidFill>
                <a:schemeClr val="bg2">
                  <a:lumMod val="50000"/>
                </a:schemeClr>
              </a:solidFill>
              <a:effectLst/>
              <a:latin typeface="Arial" panose="020B0604020202020204" pitchFamily="34" charset="0"/>
              <a:ea typeface="+mn-ea"/>
              <a:cs typeface="Arial" panose="020B0604020202020204" pitchFamily="34" charset="0"/>
            </a:rPr>
            <a:t>Columna E "Apropiación Proyecto": </a:t>
          </a:r>
          <a:r>
            <a:rPr lang="en-US" sz="1100" b="0">
              <a:solidFill>
                <a:schemeClr val="bg2">
                  <a:lumMod val="50000"/>
                </a:schemeClr>
              </a:solidFill>
              <a:effectLst/>
              <a:latin typeface="Arial" panose="020B0604020202020204" pitchFamily="34" charset="0"/>
              <a:ea typeface="+mn-ea"/>
              <a:cs typeface="Arial" panose="020B0604020202020204" pitchFamily="34" charset="0"/>
            </a:rPr>
            <a:t>Se relaciona en este campo los datos correspondientes al valor apropiado para cada proyecto perteneciente a una iniciativa del Plan de Acción.</a:t>
          </a:r>
        </a:p>
        <a:p>
          <a:r>
            <a:rPr lang="en-US" sz="1100" b="1">
              <a:solidFill>
                <a:schemeClr val="bg2">
                  <a:lumMod val="50000"/>
                </a:schemeClr>
              </a:solidFill>
              <a:effectLst/>
              <a:latin typeface="Arial" panose="020B0604020202020204" pitchFamily="34" charset="0"/>
              <a:ea typeface="+mn-ea"/>
              <a:cs typeface="Arial" panose="020B0604020202020204" pitchFamily="34" charset="0"/>
            </a:rPr>
            <a:t>Columna</a:t>
          </a:r>
          <a:r>
            <a:rPr lang="en-US" sz="1100" b="1" baseline="0">
              <a:solidFill>
                <a:schemeClr val="bg2">
                  <a:lumMod val="50000"/>
                </a:schemeClr>
              </a:solidFill>
              <a:effectLst/>
              <a:latin typeface="Arial" panose="020B0604020202020204" pitchFamily="34" charset="0"/>
              <a:ea typeface="+mn-ea"/>
              <a:cs typeface="Arial" panose="020B0604020202020204" pitchFamily="34" charset="0"/>
            </a:rPr>
            <a:t> F </a:t>
          </a:r>
          <a:r>
            <a:rPr lang="en-US" sz="1100" b="1">
              <a:solidFill>
                <a:schemeClr val="bg2">
                  <a:lumMod val="50000"/>
                </a:schemeClr>
              </a:solidFill>
              <a:effectLst/>
              <a:latin typeface="Arial" panose="020B0604020202020204" pitchFamily="34" charset="0"/>
              <a:ea typeface="+mn-ea"/>
              <a:cs typeface="Arial" panose="020B0604020202020204" pitchFamily="34" charset="0"/>
            </a:rPr>
            <a:t>"Obligaciones Proyecto": </a:t>
          </a:r>
          <a:r>
            <a:rPr lang="en-US" sz="1100" b="0">
              <a:solidFill>
                <a:schemeClr val="bg2">
                  <a:lumMod val="50000"/>
                </a:schemeClr>
              </a:solidFill>
              <a:effectLst/>
              <a:latin typeface="Arial" panose="020B0604020202020204" pitchFamily="34" charset="0"/>
              <a:ea typeface="+mn-ea"/>
              <a:cs typeface="Arial" panose="020B0604020202020204" pitchFamily="34" charset="0"/>
            </a:rPr>
            <a:t>Indica el valor ejecutado del proyecto del Plan de Acción, en términos de las obligaciones acumuladas en el periodo comprendido entre el inicio del año fiscal y hasta la fecha de corte del informe.</a:t>
          </a:r>
        </a:p>
        <a:p>
          <a:r>
            <a:rPr lang="en-US" sz="1100" b="1">
              <a:solidFill>
                <a:schemeClr val="bg2">
                  <a:lumMod val="50000"/>
                </a:schemeClr>
              </a:solidFill>
              <a:effectLst/>
              <a:latin typeface="Arial" panose="020B0604020202020204" pitchFamily="34" charset="0"/>
              <a:ea typeface="+mn-ea"/>
              <a:cs typeface="Arial" panose="020B0604020202020204" pitchFamily="34" charset="0"/>
            </a:rPr>
            <a:t>Columna G </a:t>
          </a:r>
          <a:r>
            <a:rPr lang="es-CO" sz="1100" b="1">
              <a:solidFill>
                <a:schemeClr val="bg2">
                  <a:lumMod val="50000"/>
                </a:schemeClr>
              </a:solidFill>
              <a:effectLst/>
              <a:latin typeface="Arial" panose="020B0604020202020204" pitchFamily="34" charset="0"/>
              <a:ea typeface="+mn-ea"/>
              <a:cs typeface="Arial" panose="020B0604020202020204" pitchFamily="34" charset="0"/>
            </a:rPr>
            <a:t>"% Ejecución Proyecto PA</a:t>
          </a:r>
          <a:r>
            <a:rPr lang="es-CO" sz="1100" b="0">
              <a:solidFill>
                <a:schemeClr val="bg2">
                  <a:lumMod val="50000"/>
                </a:schemeClr>
              </a:solidFill>
              <a:effectLst/>
              <a:latin typeface="Arial" panose="020B0604020202020204" pitchFamily="34" charset="0"/>
              <a:ea typeface="+mn-ea"/>
              <a:cs typeface="Arial" panose="020B0604020202020204" pitchFamily="34" charset="0"/>
            </a:rPr>
            <a:t>": Corresponde al cálculo (Obligaciones Proyecto / Apropiación Proyecto), el cual refleja el porcentaje de ejecución presupuestal del mismo. </a:t>
          </a:r>
          <a:endParaRPr lang="en-US" sz="1100" b="0">
            <a:solidFill>
              <a:schemeClr val="bg2">
                <a:lumMod val="50000"/>
              </a:schemeClr>
            </a:solidFill>
            <a:effectLst/>
            <a:latin typeface="Arial" panose="020B0604020202020204" pitchFamily="34" charset="0"/>
            <a:ea typeface="+mn-ea"/>
            <a:cs typeface="Arial" panose="020B0604020202020204" pitchFamily="34" charset="0"/>
          </a:endParaRPr>
        </a:p>
        <a:p>
          <a:r>
            <a:rPr lang="en-US" sz="1100" b="1">
              <a:solidFill>
                <a:schemeClr val="bg2">
                  <a:lumMod val="50000"/>
                </a:schemeClr>
              </a:solidFill>
              <a:effectLst/>
              <a:latin typeface="Arial" panose="020B0604020202020204" pitchFamily="34" charset="0"/>
              <a:ea typeface="+mn-ea"/>
              <a:cs typeface="Arial" panose="020B0604020202020204" pitchFamily="34" charset="0"/>
            </a:rPr>
            <a:t>Columna H "Indicador": </a:t>
          </a:r>
          <a:r>
            <a:rPr lang="en-US" sz="1100">
              <a:solidFill>
                <a:schemeClr val="bg2">
                  <a:lumMod val="50000"/>
                </a:schemeClr>
              </a:solidFill>
              <a:effectLst/>
              <a:latin typeface="Arial" panose="020B0604020202020204" pitchFamily="34" charset="0"/>
              <a:ea typeface="+mn-ea"/>
              <a:cs typeface="Arial" panose="020B0604020202020204" pitchFamily="34" charset="0"/>
            </a:rPr>
            <a:t>En esta columna se relaciona el conjunto de productos que tiene el proyecto a su vez contiene la unidad de medida, ya sea numérica o porcentual.</a:t>
          </a:r>
        </a:p>
        <a:p>
          <a:r>
            <a:rPr lang="en-US" sz="1100" b="1">
              <a:solidFill>
                <a:schemeClr val="bg2">
                  <a:lumMod val="50000"/>
                </a:schemeClr>
              </a:solidFill>
              <a:effectLst/>
              <a:latin typeface="Arial" panose="020B0604020202020204" pitchFamily="34" charset="0"/>
              <a:ea typeface="+mn-ea"/>
              <a:cs typeface="Arial" panose="020B0604020202020204" pitchFamily="34" charset="0"/>
            </a:rPr>
            <a:t>Columna I "Meta": </a:t>
          </a:r>
          <a:r>
            <a:rPr lang="en-US" sz="1100">
              <a:solidFill>
                <a:schemeClr val="bg2">
                  <a:lumMod val="50000"/>
                </a:schemeClr>
              </a:solidFill>
              <a:effectLst/>
              <a:latin typeface="Arial" panose="020B0604020202020204" pitchFamily="34" charset="0"/>
              <a:ea typeface="+mn-ea"/>
              <a:cs typeface="Arial" panose="020B0604020202020204" pitchFamily="34" charset="0"/>
            </a:rPr>
            <a:t>Corresponde al alcance del indicador expresada en un dato cuantitativo.</a:t>
          </a:r>
        </a:p>
        <a:p>
          <a:r>
            <a:rPr lang="en-US" sz="1100" b="1">
              <a:solidFill>
                <a:schemeClr val="bg2">
                  <a:lumMod val="50000"/>
                </a:schemeClr>
              </a:solidFill>
              <a:effectLst/>
              <a:latin typeface="Arial" panose="020B0604020202020204" pitchFamily="34" charset="0"/>
              <a:ea typeface="+mn-ea"/>
              <a:cs typeface="Arial" panose="020B0604020202020204" pitchFamily="34" charset="0"/>
            </a:rPr>
            <a:t>Columna J "Programado 2T (Unidades)": </a:t>
          </a:r>
          <a:r>
            <a:rPr lang="en-US" sz="1100">
              <a:solidFill>
                <a:schemeClr val="bg2">
                  <a:lumMod val="50000"/>
                </a:schemeClr>
              </a:solidFill>
              <a:effectLst/>
              <a:latin typeface="Arial" panose="020B0604020202020204" pitchFamily="34" charset="0"/>
              <a:ea typeface="+mn-ea"/>
              <a:cs typeface="Arial" panose="020B0604020202020204" pitchFamily="34" charset="0"/>
            </a:rPr>
            <a:t>Expresa el flujo en las unidades programadas  del indicador para el segundo trimestre de la vigencia correspondiente a 2026.</a:t>
          </a:r>
        </a:p>
        <a:p>
          <a:r>
            <a:rPr lang="en-US" sz="1100" b="1">
              <a:solidFill>
                <a:schemeClr val="bg2">
                  <a:lumMod val="50000"/>
                </a:schemeClr>
              </a:solidFill>
              <a:effectLst/>
              <a:latin typeface="Arial" panose="020B0604020202020204" pitchFamily="34" charset="0"/>
              <a:ea typeface="+mn-ea"/>
              <a:cs typeface="Arial" panose="020B0604020202020204" pitchFamily="34" charset="0"/>
            </a:rPr>
            <a:t>Columna K "Programado 2T (Porcentaje)":</a:t>
          </a:r>
          <a:r>
            <a:rPr lang="en-US" sz="1100" b="1" baseline="0">
              <a:solidFill>
                <a:schemeClr val="bg2">
                  <a:lumMod val="50000"/>
                </a:schemeClr>
              </a:solidFill>
              <a:effectLst/>
              <a:latin typeface="Arial" panose="020B0604020202020204" pitchFamily="34" charset="0"/>
              <a:ea typeface="+mn-ea"/>
              <a:cs typeface="Arial" panose="020B0604020202020204" pitchFamily="34" charset="0"/>
            </a:rPr>
            <a:t> </a:t>
          </a:r>
          <a:r>
            <a:rPr lang="en-US" sz="1100">
              <a:solidFill>
                <a:schemeClr val="bg2">
                  <a:lumMod val="50000"/>
                </a:schemeClr>
              </a:solidFill>
              <a:effectLst/>
              <a:latin typeface="Arial" panose="020B0604020202020204" pitchFamily="34" charset="0"/>
              <a:ea typeface="+mn-ea"/>
              <a:cs typeface="Arial" panose="020B0604020202020204" pitchFamily="34" charset="0"/>
            </a:rPr>
            <a:t>Expresa el flujo en porcentaje del indicador para el segundo trimestre de la vigencia correspondiente a 2026. </a:t>
          </a:r>
        </a:p>
        <a:p>
          <a:r>
            <a:rPr lang="en-US" sz="1100" b="1">
              <a:solidFill>
                <a:schemeClr val="bg2">
                  <a:lumMod val="50000"/>
                </a:schemeClr>
              </a:solidFill>
              <a:effectLst/>
              <a:latin typeface="Arial" panose="020B0604020202020204" pitchFamily="34" charset="0"/>
              <a:ea typeface="+mn-ea"/>
              <a:cs typeface="Arial" panose="020B0604020202020204" pitchFamily="34" charset="0"/>
            </a:rPr>
            <a:t>Columna L " Avance Acumulado 2T (Unidades)"</a:t>
          </a:r>
          <a:r>
            <a:rPr lang="en-US" sz="1100">
              <a:solidFill>
                <a:schemeClr val="bg2">
                  <a:lumMod val="50000"/>
                </a:schemeClr>
              </a:solidFill>
              <a:effectLst/>
              <a:latin typeface="Arial" panose="020B0604020202020204" pitchFamily="34" charset="0"/>
              <a:ea typeface="+mn-ea"/>
              <a:cs typeface="Arial" panose="020B0604020202020204" pitchFamily="34" charset="0"/>
            </a:rPr>
            <a:t> Expresa el flujo en el avance de unidades del indicador para la vigencia correspondiente a 2026. </a:t>
          </a:r>
        </a:p>
        <a:p>
          <a:r>
            <a:rPr lang="en-US" sz="1100" b="1">
              <a:solidFill>
                <a:schemeClr val="bg2">
                  <a:lumMod val="50000"/>
                </a:schemeClr>
              </a:solidFill>
              <a:effectLst/>
              <a:latin typeface="Arial" panose="020B0604020202020204" pitchFamily="34" charset="0"/>
              <a:ea typeface="+mn-ea"/>
              <a:cs typeface="Arial" panose="020B0604020202020204" pitchFamily="34" charset="0"/>
            </a:rPr>
            <a:t>Columna M " Avance Acumulado 2T (Porcentaje)": </a:t>
          </a:r>
          <a:r>
            <a:rPr lang="en-US" sz="1100">
              <a:solidFill>
                <a:schemeClr val="bg2">
                  <a:lumMod val="50000"/>
                </a:schemeClr>
              </a:solidFill>
              <a:effectLst/>
              <a:latin typeface="Arial" panose="020B0604020202020204" pitchFamily="34" charset="0"/>
              <a:ea typeface="+mn-ea"/>
              <a:cs typeface="Arial" panose="020B0604020202020204" pitchFamily="34" charset="0"/>
            </a:rPr>
            <a:t>Expresa el flujo el avance en porcentaje del indicador para la vigencia correspondiente a 2026. </a:t>
          </a:r>
        </a:p>
        <a:p>
          <a:r>
            <a:rPr lang="en-US" sz="1100" b="1">
              <a:solidFill>
                <a:schemeClr val="bg2">
                  <a:lumMod val="50000"/>
                </a:schemeClr>
              </a:solidFill>
              <a:effectLst/>
              <a:latin typeface="Arial" panose="020B0604020202020204" pitchFamily="34" charset="0"/>
              <a:ea typeface="+mn-ea"/>
              <a:cs typeface="Arial" panose="020B0604020202020204" pitchFamily="34" charset="0"/>
            </a:rPr>
            <a:t>Columna N " Rezago Acumulado Indicadores": </a:t>
          </a:r>
          <a:r>
            <a:rPr lang="en-US" sz="1100">
              <a:solidFill>
                <a:schemeClr val="bg2">
                  <a:lumMod val="50000"/>
                </a:schemeClr>
              </a:solidFill>
              <a:effectLst/>
              <a:latin typeface="Arial" panose="020B0604020202020204" pitchFamily="34" charset="0"/>
              <a:ea typeface="+mn-ea"/>
              <a:cs typeface="Arial" panose="020B0604020202020204" pitchFamily="34" charset="0"/>
            </a:rPr>
            <a:t>Variación porcentual entre la programación y el avance acumulado para la vigencia correpondiente 2026.</a:t>
          </a:r>
        </a:p>
        <a:p>
          <a:r>
            <a:rPr lang="en-US" sz="1100" b="1">
              <a:solidFill>
                <a:schemeClr val="bg2">
                  <a:lumMod val="50000"/>
                </a:schemeClr>
              </a:solidFill>
              <a:effectLst/>
              <a:latin typeface="Arial" panose="020B0604020202020204" pitchFamily="34" charset="0"/>
              <a:ea typeface="+mn-ea"/>
              <a:cs typeface="Arial" panose="020B0604020202020204" pitchFamily="34" charset="0"/>
            </a:rPr>
            <a:t>Columna O "Dependencia responsable": </a:t>
          </a:r>
          <a:r>
            <a:rPr lang="en-US" sz="1100">
              <a:solidFill>
                <a:schemeClr val="bg2">
                  <a:lumMod val="50000"/>
                </a:schemeClr>
              </a:solidFill>
              <a:effectLst/>
              <a:latin typeface="Arial" panose="020B0604020202020204" pitchFamily="34" charset="0"/>
              <a:ea typeface="+mn-ea"/>
              <a:cs typeface="Arial" panose="020B0604020202020204" pitchFamily="34" charset="0"/>
            </a:rPr>
            <a:t>Corresponde a la dependencia o entidad asociada al cumplimiento de cada una de las iniciativas del Plan de Acción.</a:t>
          </a:r>
        </a:p>
        <a:p>
          <a:r>
            <a:rPr lang="en-US" sz="1100" b="1">
              <a:solidFill>
                <a:schemeClr val="bg2">
                  <a:lumMod val="50000"/>
                </a:schemeClr>
              </a:solidFill>
              <a:effectLst/>
              <a:latin typeface="Arial" panose="020B0604020202020204" pitchFamily="34" charset="0"/>
              <a:ea typeface="+mn-ea"/>
              <a:cs typeface="Arial" panose="020B0604020202020204" pitchFamily="34" charset="0"/>
            </a:rPr>
            <a:t>Columna P "Líder Iniciativa": </a:t>
          </a:r>
          <a:r>
            <a:rPr lang="en-US" sz="1100">
              <a:solidFill>
                <a:schemeClr val="bg2">
                  <a:lumMod val="50000"/>
                </a:schemeClr>
              </a:solidFill>
              <a:effectLst/>
              <a:latin typeface="Arial" panose="020B0604020202020204" pitchFamily="34" charset="0"/>
              <a:ea typeface="+mn-ea"/>
              <a:cs typeface="Arial" panose="020B0604020202020204" pitchFamily="34" charset="0"/>
            </a:rPr>
            <a:t>Corresponde a la persona responsable de la iniciativa</a:t>
          </a:r>
        </a:p>
        <a:p>
          <a:endParaRPr lang="en-US" sz="1100">
            <a:solidFill>
              <a:schemeClr val="bg2">
                <a:lumMod val="50000"/>
              </a:schemeClr>
            </a:solidFill>
            <a:effectLst/>
            <a:latin typeface="Arial" panose="020B0604020202020204" pitchFamily="34" charset="0"/>
            <a:ea typeface="+mn-ea"/>
            <a:cs typeface="Arial" panose="020B0604020202020204" pitchFamily="34" charset="0"/>
          </a:endParaRPr>
        </a:p>
        <a:p>
          <a:r>
            <a:rPr lang="en-US" sz="1100" b="1">
              <a:solidFill>
                <a:schemeClr val="bg2">
                  <a:lumMod val="50000"/>
                </a:schemeClr>
              </a:solidFill>
              <a:effectLst/>
              <a:latin typeface="Arial" panose="020B0604020202020204" pitchFamily="34" charset="0"/>
              <a:ea typeface="+mn-ea"/>
              <a:cs typeface="Arial" panose="020B0604020202020204" pitchFamily="34" charset="0"/>
            </a:rPr>
            <a:t>Siglas y Abreviaturas</a:t>
          </a:r>
        </a:p>
        <a:p>
          <a:endParaRPr lang="en-US" sz="1100">
            <a:solidFill>
              <a:schemeClr val="bg2">
                <a:lumMod val="50000"/>
              </a:schemeClr>
            </a:solidFill>
            <a:effectLst/>
            <a:latin typeface="Arial" panose="020B0604020202020204" pitchFamily="34" charset="0"/>
            <a:ea typeface="+mn-ea"/>
            <a:cs typeface="Arial" panose="020B0604020202020204" pitchFamily="34" charset="0"/>
          </a:endParaRPr>
        </a:p>
        <a:p>
          <a:r>
            <a:rPr lang="en-US" sz="1100">
              <a:solidFill>
                <a:schemeClr val="bg2">
                  <a:lumMod val="50000"/>
                </a:schemeClr>
              </a:solidFill>
              <a:effectLst/>
              <a:latin typeface="Arial" panose="020B0604020202020204" pitchFamily="34" charset="0"/>
              <a:ea typeface="+mn-ea"/>
              <a:cs typeface="Arial" panose="020B0604020202020204" pitchFamily="34" charset="0"/>
            </a:rPr>
            <a:t>CNP ##: Indicador asociado con acciones contempladas en los documentos Conpes.</a:t>
          </a:r>
        </a:p>
        <a:p>
          <a:endParaRPr lang="en-US" sz="1100">
            <a:solidFill>
              <a:schemeClr val="bg2">
                <a:lumMod val="50000"/>
              </a:schemeClr>
            </a:solidFill>
            <a:effectLst/>
            <a:latin typeface="Arial" panose="020B0604020202020204" pitchFamily="34" charset="0"/>
            <a:ea typeface="+mn-ea"/>
            <a:cs typeface="Arial" panose="020B0604020202020204" pitchFamily="34" charset="0"/>
          </a:endParaRPr>
        </a:p>
        <a:p>
          <a:r>
            <a:rPr lang="en-US" sz="1100" b="1" i="1">
              <a:solidFill>
                <a:schemeClr val="bg2">
                  <a:lumMod val="50000"/>
                </a:schemeClr>
              </a:solidFill>
              <a:effectLst/>
              <a:latin typeface="Arial" panose="020B0604020202020204" pitchFamily="34" charset="0"/>
              <a:ea typeface="+mn-ea"/>
              <a:cs typeface="Arial" panose="020B0604020202020204" pitchFamily="34" charset="0"/>
            </a:rPr>
            <a:t>Nota</a:t>
          </a:r>
          <a:r>
            <a:rPr lang="en-US" sz="1100" i="1">
              <a:solidFill>
                <a:schemeClr val="bg2">
                  <a:lumMod val="50000"/>
                </a:schemeClr>
              </a:solidFill>
              <a:effectLst/>
              <a:latin typeface="Arial" panose="020B0604020202020204" pitchFamily="34" charset="0"/>
              <a:ea typeface="+mn-ea"/>
              <a:cs typeface="Arial" panose="020B0604020202020204" pitchFamily="34" charset="0"/>
            </a:rPr>
            <a:t>. Se entiende como indicadores el instrumento para la medición de los productos, bienes y servicios obtenidos así como para medir la gestión realizada a través de unas metas establecidas cuantitativamente y se expresa a nivel numérico y porcentual.</a:t>
          </a:r>
        </a:p>
        <a:p>
          <a:endParaRPr lang="en-US" sz="1100">
            <a:solidFill>
              <a:schemeClr val="bg2">
                <a:lumMod val="50000"/>
              </a:schemeClr>
            </a:solidFill>
            <a:effectLst/>
            <a:latin typeface="Arial" panose="020B0604020202020204" pitchFamily="34" charset="0"/>
            <a:ea typeface="+mn-ea"/>
            <a:cs typeface="Arial" panose="020B0604020202020204" pitchFamily="34" charset="0"/>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3</xdr:row>
      <xdr:rowOff>0</xdr:rowOff>
    </xdr:from>
    <xdr:ext cx="304800" cy="1026154"/>
    <xdr:sp macro="" textlink="">
      <xdr:nvSpPr>
        <xdr:cNvPr id="2" name="AutoShape 1">
          <a:extLst>
            <a:ext uri="{FF2B5EF4-FFF2-40B4-BE49-F238E27FC236}">
              <a16:creationId xmlns:a16="http://schemas.microsoft.com/office/drawing/2014/main" id="{61841C8C-63BB-4DCF-9AE1-7599628B7A1A}"/>
            </a:ext>
          </a:extLst>
        </xdr:cNvPr>
        <xdr:cNvSpPr>
          <a:spLocks noChangeAspect="1" noChangeArrowheads="1"/>
        </xdr:cNvSpPr>
      </xdr:nvSpPr>
      <xdr:spPr bwMode="auto">
        <a:xfrm>
          <a:off x="0" y="1098550"/>
          <a:ext cx="304800" cy="10261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1026154"/>
    <xdr:sp macro="" textlink="">
      <xdr:nvSpPr>
        <xdr:cNvPr id="3" name="AutoShape 2">
          <a:hlinkClick xmlns:r="http://schemas.openxmlformats.org/officeDocument/2006/relationships" r:id="rId1"/>
          <a:extLst>
            <a:ext uri="{FF2B5EF4-FFF2-40B4-BE49-F238E27FC236}">
              <a16:creationId xmlns:a16="http://schemas.microsoft.com/office/drawing/2014/main" id="{F1410D70-5114-4D08-ADB8-1419DAAAB143}"/>
            </a:ext>
          </a:extLst>
        </xdr:cNvPr>
        <xdr:cNvSpPr>
          <a:spLocks noChangeAspect="1" noChangeArrowheads="1"/>
        </xdr:cNvSpPr>
      </xdr:nvSpPr>
      <xdr:spPr bwMode="auto">
        <a:xfrm>
          <a:off x="0" y="1098550"/>
          <a:ext cx="304800" cy="10261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1026154"/>
    <xdr:sp macro="" textlink="">
      <xdr:nvSpPr>
        <xdr:cNvPr id="9" name="AutoShape 1">
          <a:extLst>
            <a:ext uri="{FF2B5EF4-FFF2-40B4-BE49-F238E27FC236}">
              <a16:creationId xmlns:a16="http://schemas.microsoft.com/office/drawing/2014/main" id="{AF4D027B-7A2E-439D-8078-208EDA863EBD}"/>
            </a:ext>
          </a:extLst>
        </xdr:cNvPr>
        <xdr:cNvSpPr>
          <a:spLocks noChangeAspect="1" noChangeArrowheads="1"/>
        </xdr:cNvSpPr>
      </xdr:nvSpPr>
      <xdr:spPr bwMode="auto">
        <a:xfrm>
          <a:off x="0" y="1098550"/>
          <a:ext cx="304800" cy="10261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xdr:row>
      <xdr:rowOff>0</xdr:rowOff>
    </xdr:from>
    <xdr:ext cx="304800" cy="1026154"/>
    <xdr:sp macro="" textlink="">
      <xdr:nvSpPr>
        <xdr:cNvPr id="10" name="AutoShape 2">
          <a:hlinkClick xmlns:r="http://schemas.openxmlformats.org/officeDocument/2006/relationships" r:id="rId1"/>
          <a:extLst>
            <a:ext uri="{FF2B5EF4-FFF2-40B4-BE49-F238E27FC236}">
              <a16:creationId xmlns:a16="http://schemas.microsoft.com/office/drawing/2014/main" id="{45930AF9-F266-47FE-80D6-057FDF81F67B}"/>
            </a:ext>
          </a:extLst>
        </xdr:cNvPr>
        <xdr:cNvSpPr>
          <a:spLocks noChangeAspect="1" noChangeArrowheads="1"/>
        </xdr:cNvSpPr>
      </xdr:nvSpPr>
      <xdr:spPr bwMode="auto">
        <a:xfrm>
          <a:off x="0" y="1098550"/>
          <a:ext cx="304800" cy="10261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xdr:row>
      <xdr:rowOff>0</xdr:rowOff>
    </xdr:from>
    <xdr:ext cx="304800" cy="1026154"/>
    <xdr:sp macro="" textlink="">
      <xdr:nvSpPr>
        <xdr:cNvPr id="12" name="AutoShape 1">
          <a:extLst>
            <a:ext uri="{FF2B5EF4-FFF2-40B4-BE49-F238E27FC236}">
              <a16:creationId xmlns:a16="http://schemas.microsoft.com/office/drawing/2014/main" id="{6B3B4E10-E4E9-4AE5-8754-D1F9BB7C36AF}"/>
            </a:ext>
          </a:extLst>
        </xdr:cNvPr>
        <xdr:cNvSpPr>
          <a:spLocks noChangeAspect="1" noChangeArrowheads="1"/>
        </xdr:cNvSpPr>
      </xdr:nvSpPr>
      <xdr:spPr bwMode="auto">
        <a:xfrm>
          <a:off x="0" y="4762500"/>
          <a:ext cx="304800" cy="10261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xdr:row>
      <xdr:rowOff>0</xdr:rowOff>
    </xdr:from>
    <xdr:ext cx="304800" cy="1026154"/>
    <xdr:sp macro="" textlink="">
      <xdr:nvSpPr>
        <xdr:cNvPr id="13" name="AutoShape 2">
          <a:hlinkClick xmlns:r="http://schemas.openxmlformats.org/officeDocument/2006/relationships" r:id="rId1"/>
          <a:extLst>
            <a:ext uri="{FF2B5EF4-FFF2-40B4-BE49-F238E27FC236}">
              <a16:creationId xmlns:a16="http://schemas.microsoft.com/office/drawing/2014/main" id="{E20CA761-5AE8-4D09-891D-0C11DCC664A8}"/>
            </a:ext>
          </a:extLst>
        </xdr:cNvPr>
        <xdr:cNvSpPr>
          <a:spLocks noChangeAspect="1" noChangeArrowheads="1"/>
        </xdr:cNvSpPr>
      </xdr:nvSpPr>
      <xdr:spPr bwMode="auto">
        <a:xfrm>
          <a:off x="0" y="4762500"/>
          <a:ext cx="304800" cy="10261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0</xdr:col>
      <xdr:colOff>0</xdr:colOff>
      <xdr:row>0</xdr:row>
      <xdr:rowOff>31750</xdr:rowOff>
    </xdr:from>
    <xdr:to>
      <xdr:col>16</xdr:col>
      <xdr:colOff>6198</xdr:colOff>
      <xdr:row>2</xdr:row>
      <xdr:rowOff>997275</xdr:rowOff>
    </xdr:to>
    <xdr:sp macro="" textlink="">
      <xdr:nvSpPr>
        <xdr:cNvPr id="5" name="Rectángulo redondeado 1">
          <a:extLst>
            <a:ext uri="{FF2B5EF4-FFF2-40B4-BE49-F238E27FC236}">
              <a16:creationId xmlns:a16="http://schemas.microsoft.com/office/drawing/2014/main" id="{4A65156F-ABE1-4BE0-AA82-B55913AA2208}"/>
            </a:ext>
          </a:extLst>
        </xdr:cNvPr>
        <xdr:cNvSpPr/>
      </xdr:nvSpPr>
      <xdr:spPr>
        <a:xfrm>
          <a:off x="0" y="31750"/>
          <a:ext cx="29152698" cy="1568775"/>
        </a:xfrm>
        <a:prstGeom prst="roundRect">
          <a:avLst>
            <a:gd name="adj" fmla="val 50000"/>
          </a:avLst>
        </a:prstGeom>
        <a:ln>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lang="es-CO" sz="4400" b="1" baseline="0">
              <a:solidFill>
                <a:sysClr val="windowText" lastClr="000000"/>
              </a:solidFill>
              <a:latin typeface="+mn-lt"/>
              <a:ea typeface="+mn-ea"/>
              <a:cs typeface="+mn-cs"/>
            </a:rPr>
            <a:t>ANEXO</a:t>
          </a:r>
          <a:r>
            <a:rPr lang="es-CO" sz="6000" baseline="0">
              <a:solidFill>
                <a:sysClr val="windowText" lastClr="000000"/>
              </a:solidFill>
            </a:rPr>
            <a:t> </a:t>
          </a:r>
          <a:r>
            <a:rPr lang="es-CO" sz="4400" b="1" baseline="0">
              <a:solidFill>
                <a:sysClr val="windowText" lastClr="000000"/>
              </a:solidFill>
              <a:latin typeface="+mn-lt"/>
              <a:ea typeface="+mn-ea"/>
              <a:cs typeface="+mn-cs"/>
            </a:rPr>
            <a:t>2 AVANCE PROYECTOS E INDICADORES PLAN DE ACCIÓN 2026 - 2T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tic.sharepoint.com/Users/rcarroll/Documents/2014/00%20Plan%20de%20acci&#243;n/07%20PA2015/Indicadores%20Plan%20Vive%20Digital%20OAP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orno-Regionalización VDII"/>
      <sheetName val="Hoja1"/>
    </sheetNames>
    <sheetDataSet>
      <sheetData sheetId="0"/>
      <sheetData sheetId="1">
        <row r="7">
          <cell r="D7" t="str">
            <v xml:space="preserve">Gestión </v>
          </cell>
        </row>
        <row r="8">
          <cell r="D8" t="str">
            <v>Producto</v>
          </cell>
        </row>
        <row r="9">
          <cell r="D9" t="str">
            <v>Resultado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intic.gov.co/portal/inicio/Atencion-y-Servicio-a-la-Ciudadania/Transparencia/135689:Gestion-del-Talento-Humano" TargetMode="External"/><Relationship Id="rId13" Type="http://schemas.openxmlformats.org/officeDocument/2006/relationships/printerSettings" Target="../printerSettings/printerSettings1.bin"/><Relationship Id="rId3" Type="http://schemas.openxmlformats.org/officeDocument/2006/relationships/hyperlink" Target="https://www.mintic.gov.co/portal/inicio/Atencion-y-Servicio-a-la-Ciudadania/Transparencia/135689:Gestion-del-Talento-Humano" TargetMode="External"/><Relationship Id="rId7" Type="http://schemas.openxmlformats.org/officeDocument/2006/relationships/hyperlink" Target="https://www.mintic.gov.co/portal/inicio/Atencion-y-Servicio-a-la-Ciudadania/Transparencia/135689:Gestion-del-Talento-Humano" TargetMode="External"/><Relationship Id="rId12" Type="http://schemas.openxmlformats.org/officeDocument/2006/relationships/hyperlink" Target="https://www.mintic.gov.co/portal/inicio/Planes/Programas-de-Transparencia-y-Etica-Publica-PTEP/" TargetMode="External"/><Relationship Id="rId2" Type="http://schemas.openxmlformats.org/officeDocument/2006/relationships/hyperlink" Target="https://www.mintic.gov.co/portal/inicio/Atencion-y-Servicio-a-la-Ciudadania/Transparencia/135922:Plan-institucional-de-archivos" TargetMode="External"/><Relationship Id="rId1" Type="http://schemas.openxmlformats.org/officeDocument/2006/relationships/hyperlink" Target="https://www.mintic.gov.co/portal/inicio/Presupuesto/Plan-Anual-de-Adquisiciones/195007:Plan-Anual-de-Adquisiciones" TargetMode="External"/><Relationship Id="rId6" Type="http://schemas.openxmlformats.org/officeDocument/2006/relationships/hyperlink" Target="https://www.mintic.gov.co/portal/inicio/Atencion-y-Servicio-a-la-Ciudadania/Transparencia/135689:Gestion-del-Talento-Humano" TargetMode="External"/><Relationship Id="rId11" Type="http://schemas.openxmlformats.org/officeDocument/2006/relationships/hyperlink" Target="https://www.mintic.gov.co/portal/inicio/Planes/Plan-Estrategico-TI/" TargetMode="External"/><Relationship Id="rId5" Type="http://schemas.openxmlformats.org/officeDocument/2006/relationships/hyperlink" Target="https://www.mintic.gov.co/portal/inicio/Atencion-y-Servicio-a-la-Ciudadania/Transparencia/135830:Plan-de-seguridad-y-privacidad-de-la-informacion" TargetMode="External"/><Relationship Id="rId10" Type="http://schemas.openxmlformats.org/officeDocument/2006/relationships/hyperlink" Target="https://www.mintic.gov.co/portal/inicio/Atencion-y-Servicio-a-la-Ciudadania/Transparencia/135689:Gestion-del-Talento-Humano" TargetMode="External"/><Relationship Id="rId4" Type="http://schemas.openxmlformats.org/officeDocument/2006/relationships/hyperlink" Target="https://www.mintic.gov.co/portal/inicio/Atencion-y-Servicio-a-la-Ciudadania/Transparencia/135830:Plan-de-seguridad-y-privacidad-de-la-informacion" TargetMode="External"/><Relationship Id="rId9" Type="http://schemas.openxmlformats.org/officeDocument/2006/relationships/hyperlink" Target="https://www.mintic.gov.co/portal/inicio/Atencion-y-Servicio-a-la-Ciudadania/Transparencia/135689:Gestion-del-Talento-Humano"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J238"/>
  <sheetViews>
    <sheetView showGridLines="0" topLeftCell="A86" zoomScale="59" zoomScaleNormal="59" zoomScaleSheetLayoutView="57" workbookViewId="0">
      <selection activeCell="A4" sqref="A4:XFD4"/>
    </sheetView>
  </sheetViews>
  <sheetFormatPr baseColWidth="10" defaultColWidth="11.453125" defaultRowHeight="14.5" x14ac:dyDescent="0.35"/>
  <cols>
    <col min="1" max="1" width="11.453125" customWidth="1"/>
    <col min="2" max="2" width="42.1796875" customWidth="1"/>
    <col min="3" max="3" width="47.1796875" customWidth="1"/>
    <col min="4" max="4" width="71.1796875" customWidth="1"/>
    <col min="5" max="5" width="17.453125" customWidth="1"/>
    <col min="6" max="6" width="2.453125" customWidth="1"/>
    <col min="13" max="13" width="20.453125" customWidth="1"/>
    <col min="17" max="17" width="95.1796875" customWidth="1"/>
  </cols>
  <sheetData>
    <row r="1" spans="1:10" ht="29.5" customHeight="1" x14ac:dyDescent="0.35">
      <c r="A1" s="2"/>
      <c r="B1" s="1"/>
      <c r="C1" s="1"/>
      <c r="D1" s="1"/>
      <c r="E1" s="1"/>
    </row>
    <row r="2" spans="1:10" ht="35.25" customHeight="1" x14ac:dyDescent="0.35">
      <c r="A2" s="1"/>
      <c r="B2" s="1"/>
      <c r="C2" s="1"/>
      <c r="D2" s="1"/>
      <c r="E2" s="1"/>
    </row>
    <row r="3" spans="1:10" ht="69" customHeight="1" x14ac:dyDescent="0.35">
      <c r="A3" s="1"/>
      <c r="B3" s="1"/>
      <c r="C3" s="1"/>
      <c r="D3" s="1"/>
      <c r="E3" s="1"/>
    </row>
    <row r="4" spans="1:10" ht="15.75" customHeight="1" x14ac:dyDescent="0.35">
      <c r="A4" s="1"/>
      <c r="B4" s="1"/>
      <c r="C4" s="1"/>
      <c r="D4" s="1"/>
      <c r="E4" s="1"/>
    </row>
    <row r="5" spans="1:10" x14ac:dyDescent="0.35">
      <c r="A5" s="1"/>
      <c r="B5" s="1"/>
      <c r="C5" s="1"/>
      <c r="D5" s="1"/>
      <c r="E5" s="1"/>
    </row>
    <row r="6" spans="1:10" x14ac:dyDescent="0.35">
      <c r="A6" s="1"/>
      <c r="B6" s="1"/>
      <c r="C6" s="1"/>
      <c r="D6" s="1"/>
      <c r="E6" s="1"/>
    </row>
    <row r="7" spans="1:10" x14ac:dyDescent="0.35">
      <c r="A7" s="1"/>
      <c r="B7" s="1"/>
      <c r="C7" s="1"/>
      <c r="D7" s="1"/>
      <c r="E7" s="1"/>
    </row>
    <row r="8" spans="1:10" x14ac:dyDescent="0.35">
      <c r="A8" s="1"/>
      <c r="B8" s="1"/>
      <c r="C8" s="1"/>
      <c r="D8" s="1"/>
      <c r="E8" s="1"/>
      <c r="J8">
        <v>834</v>
      </c>
    </row>
    <row r="9" spans="1:10" x14ac:dyDescent="0.35">
      <c r="A9" s="1"/>
      <c r="B9" s="1"/>
      <c r="C9" s="1"/>
      <c r="D9" s="1"/>
      <c r="E9" s="1"/>
    </row>
    <row r="10" spans="1:10" x14ac:dyDescent="0.35">
      <c r="A10" s="1"/>
      <c r="B10" s="1"/>
      <c r="C10" s="1"/>
      <c r="D10" s="1"/>
      <c r="E10" s="1"/>
    </row>
    <row r="11" spans="1:10" x14ac:dyDescent="0.35">
      <c r="A11" s="1"/>
      <c r="B11" s="1"/>
      <c r="C11" s="1"/>
      <c r="D11" s="1"/>
      <c r="E11" s="1"/>
    </row>
    <row r="12" spans="1:10" x14ac:dyDescent="0.35">
      <c r="A12" s="1"/>
      <c r="B12" s="1"/>
      <c r="C12" s="1"/>
      <c r="D12" s="1"/>
      <c r="E12" s="1"/>
    </row>
    <row r="13" spans="1:10" x14ac:dyDescent="0.35">
      <c r="A13" s="1"/>
      <c r="B13" s="1"/>
      <c r="C13" s="1"/>
      <c r="D13" s="1"/>
      <c r="E13" s="1"/>
    </row>
    <row r="14" spans="1:10" x14ac:dyDescent="0.35">
      <c r="A14" s="1"/>
      <c r="B14" s="1"/>
      <c r="C14" s="1"/>
      <c r="D14" s="1"/>
      <c r="E14" s="1"/>
    </row>
    <row r="15" spans="1:10" x14ac:dyDescent="0.35">
      <c r="A15" s="1"/>
      <c r="B15" s="1"/>
      <c r="C15" s="1"/>
      <c r="D15" s="1"/>
      <c r="E15" s="1"/>
    </row>
    <row r="16" spans="1:10" x14ac:dyDescent="0.35">
      <c r="A16" s="1"/>
      <c r="B16" s="1"/>
      <c r="C16" s="1"/>
      <c r="D16" s="1"/>
      <c r="E16" s="1"/>
    </row>
    <row r="17" spans="1:5" x14ac:dyDescent="0.35">
      <c r="A17" s="1"/>
      <c r="B17" s="1"/>
      <c r="C17" s="1"/>
      <c r="D17" s="1"/>
      <c r="E17" s="1"/>
    </row>
    <row r="18" spans="1:5" x14ac:dyDescent="0.35">
      <c r="A18" s="1"/>
      <c r="B18" s="1"/>
      <c r="C18" s="1"/>
      <c r="D18" s="1"/>
      <c r="E18" s="1"/>
    </row>
    <row r="19" spans="1:5" x14ac:dyDescent="0.35">
      <c r="A19" s="1"/>
      <c r="B19" s="1"/>
      <c r="C19" s="1"/>
      <c r="D19" s="1"/>
      <c r="E19" s="1"/>
    </row>
    <row r="20" spans="1:5" x14ac:dyDescent="0.35">
      <c r="A20" s="1"/>
      <c r="B20" s="1"/>
      <c r="C20" s="1"/>
      <c r="D20" s="1"/>
      <c r="E20" s="1"/>
    </row>
    <row r="21" spans="1:5" ht="26.25" customHeight="1" x14ac:dyDescent="0.35">
      <c r="A21" s="1"/>
      <c r="B21" s="1"/>
      <c r="C21" s="1"/>
      <c r="D21" s="1"/>
      <c r="E21" s="1"/>
    </row>
    <row r="22" spans="1:5" x14ac:dyDescent="0.35">
      <c r="A22" s="1"/>
      <c r="B22" s="1"/>
      <c r="C22" s="1"/>
      <c r="D22" s="1"/>
      <c r="E22" s="1"/>
    </row>
    <row r="23" spans="1:5" ht="27" customHeight="1" x14ac:dyDescent="0.35">
      <c r="A23" s="1"/>
      <c r="B23" s="1"/>
      <c r="C23" s="1"/>
      <c r="D23" s="1"/>
      <c r="E23" s="1"/>
    </row>
    <row r="24" spans="1:5" x14ac:dyDescent="0.35">
      <c r="A24" s="1"/>
      <c r="B24" s="1"/>
      <c r="C24" s="1"/>
      <c r="D24" s="1"/>
      <c r="E24" s="1"/>
    </row>
    <row r="25" spans="1:5" ht="24.75" customHeight="1" x14ac:dyDescent="0.35">
      <c r="A25" s="1"/>
      <c r="B25" s="1"/>
      <c r="C25" s="1"/>
      <c r="D25" s="1"/>
      <c r="E25" s="1"/>
    </row>
    <row r="26" spans="1:5" ht="42.75" customHeight="1" x14ac:dyDescent="0.35">
      <c r="A26" s="1"/>
      <c r="B26" s="1"/>
      <c r="C26" s="1"/>
      <c r="D26" s="1"/>
      <c r="E26" s="1"/>
    </row>
    <row r="27" spans="1:5" ht="22.5" customHeight="1" x14ac:dyDescent="0.35">
      <c r="A27" s="1"/>
      <c r="B27" s="1"/>
      <c r="C27" s="1"/>
      <c r="D27" s="1"/>
      <c r="E27" s="1"/>
    </row>
    <row r="28" spans="1:5" x14ac:dyDescent="0.35">
      <c r="A28" s="1"/>
      <c r="B28" s="1"/>
      <c r="C28" s="1"/>
      <c r="D28" s="1"/>
      <c r="E28" s="1"/>
    </row>
    <row r="29" spans="1:5" x14ac:dyDescent="0.35">
      <c r="A29" s="1"/>
      <c r="B29" s="1"/>
      <c r="C29" s="1"/>
      <c r="D29" s="1"/>
      <c r="E29" s="1"/>
    </row>
    <row r="30" spans="1:5" ht="31.5" customHeight="1" x14ac:dyDescent="0.35">
      <c r="A30" s="1"/>
      <c r="B30" s="1"/>
      <c r="C30" s="1"/>
      <c r="D30" s="1"/>
      <c r="E30" s="1"/>
    </row>
    <row r="31" spans="1:5" ht="21" customHeight="1" x14ac:dyDescent="0.35">
      <c r="A31" s="1"/>
      <c r="B31" s="1"/>
      <c r="C31" s="1"/>
      <c r="D31" s="1"/>
      <c r="E31" s="1"/>
    </row>
    <row r="32" spans="1:5" x14ac:dyDescent="0.35">
      <c r="A32" s="1"/>
      <c r="B32" s="1"/>
      <c r="C32" s="1"/>
      <c r="D32" s="1"/>
      <c r="E32" s="1"/>
    </row>
    <row r="33" spans="1:5" x14ac:dyDescent="0.35">
      <c r="A33" s="1"/>
      <c r="B33" s="1"/>
      <c r="C33" s="1"/>
      <c r="D33" s="1"/>
      <c r="E33" s="1"/>
    </row>
    <row r="34" spans="1:5" x14ac:dyDescent="0.35">
      <c r="A34" s="1"/>
      <c r="B34" s="1"/>
      <c r="C34" s="1"/>
      <c r="D34" s="1"/>
      <c r="E34" s="1"/>
    </row>
    <row r="35" spans="1:5" x14ac:dyDescent="0.35">
      <c r="A35" s="1"/>
      <c r="B35" s="1"/>
      <c r="C35" s="1"/>
      <c r="D35" s="1"/>
      <c r="E35" s="1"/>
    </row>
    <row r="36" spans="1:5" x14ac:dyDescent="0.35">
      <c r="A36" s="1"/>
      <c r="B36" s="1"/>
      <c r="C36" s="1"/>
      <c r="D36" s="1"/>
      <c r="E36" s="1"/>
    </row>
    <row r="37" spans="1:5" x14ac:dyDescent="0.35">
      <c r="A37" s="1"/>
      <c r="B37" s="1"/>
      <c r="C37" s="1"/>
      <c r="D37" s="1"/>
      <c r="E37" s="1"/>
    </row>
    <row r="38" spans="1:5" x14ac:dyDescent="0.35">
      <c r="A38" s="1"/>
      <c r="B38" s="1"/>
      <c r="C38" s="1"/>
      <c r="D38" s="1"/>
      <c r="E38" s="1"/>
    </row>
    <row r="39" spans="1:5" x14ac:dyDescent="0.35">
      <c r="A39" s="1"/>
      <c r="B39" s="1"/>
      <c r="C39" s="1"/>
      <c r="D39" s="1"/>
      <c r="E39" s="1"/>
    </row>
    <row r="40" spans="1:5" x14ac:dyDescent="0.35">
      <c r="A40" s="1"/>
      <c r="B40" s="1"/>
      <c r="C40" s="1"/>
      <c r="D40" s="1"/>
      <c r="E40" s="1"/>
    </row>
    <row r="41" spans="1:5" x14ac:dyDescent="0.35">
      <c r="A41" s="1"/>
      <c r="B41" s="1"/>
      <c r="C41" s="1"/>
      <c r="D41" s="1"/>
      <c r="E41" s="1"/>
    </row>
    <row r="42" spans="1:5" x14ac:dyDescent="0.35">
      <c r="A42" s="1"/>
      <c r="B42" s="1"/>
      <c r="C42" s="1"/>
      <c r="D42" s="1"/>
      <c r="E42" s="1"/>
    </row>
    <row r="43" spans="1:5" x14ac:dyDescent="0.35">
      <c r="A43" s="1"/>
      <c r="B43" s="1"/>
      <c r="C43" s="1"/>
      <c r="D43" s="1"/>
      <c r="E43" s="1"/>
    </row>
    <row r="44" spans="1:5" x14ac:dyDescent="0.35">
      <c r="A44" s="1"/>
      <c r="B44" s="1"/>
      <c r="C44" s="1"/>
      <c r="D44" s="1"/>
      <c r="E44" s="1"/>
    </row>
    <row r="45" spans="1:5" hidden="1" x14ac:dyDescent="0.35">
      <c r="A45" s="1"/>
      <c r="B45" s="1"/>
      <c r="C45" s="1"/>
      <c r="D45" s="1"/>
      <c r="E45" s="1"/>
    </row>
    <row r="46" spans="1:5" ht="33" customHeight="1" x14ac:dyDescent="0.35">
      <c r="A46" s="1"/>
      <c r="B46" s="1"/>
      <c r="C46" s="1"/>
      <c r="D46" s="1"/>
      <c r="E46" s="1"/>
    </row>
    <row r="47" spans="1:5" x14ac:dyDescent="0.35">
      <c r="A47" s="1"/>
      <c r="B47" s="1"/>
      <c r="C47" s="1"/>
      <c r="D47" s="1"/>
      <c r="E47" s="1"/>
    </row>
    <row r="48" spans="1:5" ht="28.5" customHeight="1" x14ac:dyDescent="0.35">
      <c r="A48" s="1"/>
      <c r="B48" s="1"/>
      <c r="C48" s="1"/>
      <c r="D48" s="1"/>
      <c r="E48" s="1"/>
    </row>
    <row r="49" spans="1:5" ht="40.15" customHeight="1" x14ac:dyDescent="0.35">
      <c r="A49" s="1"/>
      <c r="B49" s="1"/>
      <c r="C49" s="1"/>
      <c r="D49" s="105"/>
      <c r="E49" s="105"/>
    </row>
    <row r="50" spans="1:5" ht="40.15" customHeight="1" x14ac:dyDescent="0.35">
      <c r="A50" s="1"/>
      <c r="B50" s="1"/>
      <c r="C50" s="1"/>
      <c r="D50" s="105"/>
      <c r="E50" s="105"/>
    </row>
    <row r="51" spans="1:5" ht="40.15" customHeight="1" x14ac:dyDescent="0.35">
      <c r="A51" s="1"/>
      <c r="B51" s="1"/>
      <c r="C51" s="1"/>
      <c r="D51" s="105"/>
      <c r="E51" s="105"/>
    </row>
    <row r="52" spans="1:5" ht="40.15" customHeight="1" x14ac:dyDescent="0.35">
      <c r="A52" s="1"/>
      <c r="B52" s="1"/>
      <c r="C52" s="1"/>
      <c r="D52" s="105"/>
      <c r="E52" s="105"/>
    </row>
    <row r="53" spans="1:5" ht="39.75" customHeight="1" x14ac:dyDescent="0.35">
      <c r="A53" s="1"/>
      <c r="B53" s="1"/>
      <c r="C53" s="1"/>
      <c r="D53" s="105"/>
      <c r="E53" s="105"/>
    </row>
    <row r="54" spans="1:5" ht="40.15" customHeight="1" x14ac:dyDescent="0.35">
      <c r="A54" s="1"/>
      <c r="B54" s="1"/>
      <c r="C54" s="1"/>
      <c r="D54" s="105"/>
      <c r="E54" s="105"/>
    </row>
    <row r="55" spans="1:5" ht="40.15" customHeight="1" x14ac:dyDescent="0.35">
      <c r="A55" s="1"/>
      <c r="B55" s="1"/>
      <c r="C55" s="1"/>
      <c r="D55" s="105"/>
      <c r="E55" s="105"/>
    </row>
    <row r="56" spans="1:5" ht="40.15" customHeight="1" x14ac:dyDescent="0.35">
      <c r="A56" s="1"/>
      <c r="B56" s="1"/>
      <c r="C56" s="1"/>
      <c r="D56" s="1"/>
      <c r="E56" s="1"/>
    </row>
    <row r="57" spans="1:5" ht="81" customHeight="1" x14ac:dyDescent="0.35">
      <c r="A57" s="106" t="s">
        <v>0</v>
      </c>
      <c r="B57" s="107"/>
      <c r="C57" s="107"/>
      <c r="D57" s="107"/>
      <c r="E57" s="107"/>
    </row>
    <row r="58" spans="1:5" ht="40.15" customHeight="1" x14ac:dyDescent="0.35">
      <c r="A58" s="107"/>
      <c r="B58" s="107"/>
      <c r="C58" s="107"/>
      <c r="D58" s="107"/>
      <c r="E58" s="107"/>
    </row>
    <row r="59" spans="1:5" ht="40.15" customHeight="1" x14ac:dyDescent="0.35">
      <c r="A59" s="1"/>
      <c r="B59" s="1"/>
      <c r="C59" s="1"/>
      <c r="D59" s="1"/>
      <c r="E59" s="1"/>
    </row>
    <row r="60" spans="1:5" ht="40.15" customHeight="1" x14ac:dyDescent="0.35">
      <c r="A60" s="1"/>
      <c r="B60" s="1"/>
      <c r="C60" s="1"/>
      <c r="D60" s="1"/>
      <c r="E60" s="1"/>
    </row>
    <row r="61" spans="1:5" ht="80.650000000000006" customHeight="1" x14ac:dyDescent="0.35">
      <c r="A61" s="1"/>
      <c r="B61" s="1"/>
      <c r="C61" s="1"/>
      <c r="D61" s="1"/>
      <c r="E61" s="5"/>
    </row>
    <row r="62" spans="1:5" ht="40.15" customHeight="1" x14ac:dyDescent="0.35">
      <c r="A62" s="1"/>
      <c r="B62" s="6"/>
      <c r="C62" s="6"/>
      <c r="D62" s="6"/>
      <c r="E62" s="1"/>
    </row>
    <row r="63" spans="1:5" ht="40.15" customHeight="1" x14ac:dyDescent="0.35">
      <c r="A63" s="1"/>
      <c r="B63" s="6"/>
      <c r="C63" s="6"/>
      <c r="D63" s="6"/>
      <c r="E63" s="1"/>
    </row>
    <row r="64" spans="1:5" ht="40.15" customHeight="1" x14ac:dyDescent="0.35">
      <c r="A64" s="1"/>
      <c r="B64" s="6"/>
      <c r="C64" s="6"/>
      <c r="D64" s="6"/>
      <c r="E64" s="1"/>
    </row>
    <row r="65" spans="1:5" ht="40.15" customHeight="1" x14ac:dyDescent="0.35">
      <c r="A65" s="1"/>
      <c r="B65" s="6"/>
      <c r="C65" s="6"/>
      <c r="D65" s="6"/>
      <c r="E65" s="1"/>
    </row>
    <row r="66" spans="1:5" ht="40.15" customHeight="1" x14ac:dyDescent="0.35">
      <c r="A66" s="1"/>
      <c r="B66" s="6"/>
      <c r="C66" s="6"/>
      <c r="D66" s="6"/>
      <c r="E66" s="1"/>
    </row>
    <row r="67" spans="1:5" ht="40.15" customHeight="1" x14ac:dyDescent="0.35">
      <c r="A67" s="1"/>
      <c r="B67" s="6"/>
      <c r="C67" s="6"/>
      <c r="D67" s="6"/>
      <c r="E67" s="1"/>
    </row>
    <row r="68" spans="1:5" ht="92.65" customHeight="1" x14ac:dyDescent="0.35">
      <c r="A68" s="1"/>
      <c r="B68" s="6"/>
      <c r="C68" s="6"/>
      <c r="D68" s="6"/>
      <c r="E68" s="1"/>
    </row>
    <row r="69" spans="1:5" ht="26.15" customHeight="1" x14ac:dyDescent="0.35">
      <c r="A69" s="1"/>
      <c r="B69" s="1"/>
      <c r="C69" s="1"/>
      <c r="D69" s="1"/>
      <c r="E69" s="1"/>
    </row>
    <row r="70" spans="1:5" ht="26.15" customHeight="1" x14ac:dyDescent="0.35">
      <c r="A70" s="1"/>
      <c r="B70" s="1"/>
      <c r="C70" s="1"/>
      <c r="D70" s="1"/>
      <c r="E70" s="1"/>
    </row>
    <row r="71" spans="1:5" ht="10.15" customHeight="1" x14ac:dyDescent="0.35">
      <c r="A71" s="1"/>
      <c r="B71" s="1"/>
      <c r="C71" s="1"/>
      <c r="D71" s="1"/>
      <c r="E71" s="1"/>
    </row>
    <row r="72" spans="1:5" ht="60.75" customHeight="1" x14ac:dyDescent="0.35">
      <c r="A72" s="106" t="s">
        <v>420</v>
      </c>
      <c r="B72" s="107"/>
      <c r="C72" s="107"/>
      <c r="D72" s="107"/>
      <c r="E72" s="107"/>
    </row>
    <row r="73" spans="1:5" x14ac:dyDescent="0.35">
      <c r="A73" s="1"/>
      <c r="B73" s="20" t="s">
        <v>1</v>
      </c>
      <c r="C73" s="20" t="s">
        <v>2</v>
      </c>
      <c r="D73" s="20" t="s">
        <v>3</v>
      </c>
      <c r="E73" s="7"/>
    </row>
    <row r="74" spans="1:5" ht="24" x14ac:dyDescent="0.35">
      <c r="A74" s="1"/>
      <c r="B74" s="17" t="s">
        <v>4</v>
      </c>
      <c r="C74" s="17" t="s">
        <v>5</v>
      </c>
      <c r="D74" s="9" t="s">
        <v>6</v>
      </c>
      <c r="E74" s="8"/>
    </row>
    <row r="75" spans="1:5" ht="24" x14ac:dyDescent="0.35">
      <c r="A75" s="1"/>
      <c r="B75" s="17" t="s">
        <v>7</v>
      </c>
      <c r="C75" s="17" t="s">
        <v>8</v>
      </c>
      <c r="D75" s="9" t="s">
        <v>9</v>
      </c>
      <c r="E75" s="8"/>
    </row>
    <row r="76" spans="1:5" ht="34.5" x14ac:dyDescent="0.35">
      <c r="A76" s="1"/>
      <c r="B76" s="17" t="s">
        <v>10</v>
      </c>
      <c r="C76" s="17" t="s">
        <v>11</v>
      </c>
      <c r="D76" s="9" t="s">
        <v>12</v>
      </c>
      <c r="E76" s="8"/>
    </row>
    <row r="77" spans="1:5" ht="34.5" x14ac:dyDescent="0.35">
      <c r="A77" s="1"/>
      <c r="B77" s="17" t="s">
        <v>13</v>
      </c>
      <c r="C77" s="17" t="s">
        <v>11</v>
      </c>
      <c r="D77" s="9" t="s">
        <v>12</v>
      </c>
      <c r="E77" s="8"/>
    </row>
    <row r="78" spans="1:5" ht="34.5" x14ac:dyDescent="0.35">
      <c r="A78" s="1"/>
      <c r="B78" s="17" t="s">
        <v>14</v>
      </c>
      <c r="C78" s="17" t="s">
        <v>11</v>
      </c>
      <c r="D78" s="9" t="s">
        <v>12</v>
      </c>
      <c r="E78" s="8"/>
    </row>
    <row r="79" spans="1:5" ht="34.5" x14ac:dyDescent="0.35">
      <c r="A79" s="1"/>
      <c r="B79" s="17" t="s">
        <v>15</v>
      </c>
      <c r="C79" s="17" t="s">
        <v>11</v>
      </c>
      <c r="D79" s="9" t="s">
        <v>12</v>
      </c>
      <c r="E79" s="8"/>
    </row>
    <row r="80" spans="1:5" ht="34.5" x14ac:dyDescent="0.35">
      <c r="A80" s="1"/>
      <c r="B80" s="17" t="s">
        <v>16</v>
      </c>
      <c r="C80" s="17" t="s">
        <v>11</v>
      </c>
      <c r="D80" s="9" t="s">
        <v>12</v>
      </c>
      <c r="E80" s="8"/>
    </row>
    <row r="81" spans="1:5" ht="34.5" x14ac:dyDescent="0.35">
      <c r="A81" s="1"/>
      <c r="B81" s="17" t="s">
        <v>17</v>
      </c>
      <c r="C81" s="17" t="s">
        <v>11</v>
      </c>
      <c r="D81" s="9" t="s">
        <v>12</v>
      </c>
      <c r="E81" s="8"/>
    </row>
    <row r="82" spans="1:5" ht="34.5" customHeight="1" x14ac:dyDescent="0.35">
      <c r="A82" s="1"/>
      <c r="B82" s="17" t="s">
        <v>18</v>
      </c>
      <c r="C82" s="17" t="s">
        <v>19</v>
      </c>
      <c r="D82" s="9" t="s">
        <v>417</v>
      </c>
      <c r="E82" s="8"/>
    </row>
    <row r="83" spans="1:5" ht="34.5" x14ac:dyDescent="0.35">
      <c r="A83" s="1"/>
      <c r="B83" s="17" t="s">
        <v>20</v>
      </c>
      <c r="C83" s="17" t="s">
        <v>21</v>
      </c>
      <c r="D83" s="9" t="s">
        <v>22</v>
      </c>
      <c r="E83" s="8"/>
    </row>
    <row r="84" spans="1:5" ht="34.5" x14ac:dyDescent="0.35">
      <c r="A84" s="1"/>
      <c r="B84" s="17" t="s">
        <v>23</v>
      </c>
      <c r="C84" s="17" t="s">
        <v>24</v>
      </c>
      <c r="D84" s="9" t="s">
        <v>25</v>
      </c>
      <c r="E84" s="8"/>
    </row>
    <row r="85" spans="1:5" ht="34.5" x14ac:dyDescent="0.35">
      <c r="A85" s="1"/>
      <c r="B85" s="17" t="s">
        <v>26</v>
      </c>
      <c r="C85" s="17" t="s">
        <v>24</v>
      </c>
      <c r="D85" s="9" t="s">
        <v>25</v>
      </c>
      <c r="E85" s="8"/>
    </row>
    <row r="86" spans="1:5" ht="14.65" customHeight="1" x14ac:dyDescent="0.35">
      <c r="A86" s="1"/>
      <c r="B86" s="1"/>
      <c r="C86" s="1"/>
      <c r="D86" s="1"/>
      <c r="E86" s="1"/>
    </row>
    <row r="87" spans="1:5" ht="38.15" customHeight="1" x14ac:dyDescent="0.35">
      <c r="A87" s="1"/>
      <c r="B87" s="1"/>
      <c r="C87" s="1"/>
      <c r="D87" s="1"/>
      <c r="E87" s="1"/>
    </row>
    <row r="88" spans="1:5" ht="14.65" customHeight="1" x14ac:dyDescent="0.35">
      <c r="A88" s="1"/>
      <c r="B88" s="1"/>
      <c r="C88" s="1"/>
      <c r="D88" s="1"/>
      <c r="E88" s="1"/>
    </row>
    <row r="89" spans="1:5" ht="14.65" customHeight="1" x14ac:dyDescent="0.35">
      <c r="A89" s="1"/>
      <c r="B89" s="1"/>
      <c r="C89" s="1"/>
      <c r="D89" s="1"/>
      <c r="E89" s="1"/>
    </row>
    <row r="90" spans="1:5" ht="14.65" customHeight="1" x14ac:dyDescent="0.35">
      <c r="A90" s="1"/>
      <c r="B90" s="1"/>
      <c r="C90" s="1"/>
      <c r="D90" s="1"/>
      <c r="E90" s="1"/>
    </row>
    <row r="91" spans="1:5" ht="14.65" customHeight="1" x14ac:dyDescent="0.35">
      <c r="A91" s="1"/>
      <c r="B91" s="1"/>
      <c r="C91" s="1"/>
      <c r="D91" s="1"/>
      <c r="E91" s="1"/>
    </row>
    <row r="92" spans="1:5" ht="14.65" customHeight="1" x14ac:dyDescent="0.35">
      <c r="A92" s="1"/>
      <c r="B92" s="1"/>
      <c r="C92" s="1"/>
      <c r="D92" s="1"/>
      <c r="E92" s="1"/>
    </row>
    <row r="93" spans="1:5" ht="14.65" customHeight="1" x14ac:dyDescent="0.35">
      <c r="A93" s="1"/>
      <c r="B93" s="1"/>
      <c r="C93" s="1"/>
      <c r="D93" s="1"/>
      <c r="E93" s="1"/>
    </row>
    <row r="94" spans="1:5" ht="14.65" customHeight="1" x14ac:dyDescent="0.35">
      <c r="A94" s="1"/>
      <c r="B94" s="1"/>
      <c r="C94" s="1"/>
      <c r="D94" s="1"/>
      <c r="E94" s="1"/>
    </row>
    <row r="95" spans="1:5" ht="14.65" customHeight="1" x14ac:dyDescent="0.35">
      <c r="A95" s="1"/>
      <c r="B95" s="1"/>
      <c r="C95" s="1"/>
      <c r="D95" s="1"/>
      <c r="E95" s="1"/>
    </row>
    <row r="96" spans="1:5" ht="14.65" customHeight="1" x14ac:dyDescent="0.35">
      <c r="A96" s="1"/>
      <c r="B96" s="1"/>
      <c r="C96" s="1"/>
      <c r="D96" s="1"/>
      <c r="E96" s="1"/>
    </row>
    <row r="97" spans="1:5" ht="14.65" customHeight="1" x14ac:dyDescent="0.35">
      <c r="A97" s="1"/>
      <c r="B97" s="1"/>
      <c r="C97" s="1"/>
      <c r="D97" s="1"/>
      <c r="E97" s="1"/>
    </row>
    <row r="98" spans="1:5" ht="14.65" customHeight="1" x14ac:dyDescent="0.35">
      <c r="A98" s="1"/>
      <c r="B98" s="1"/>
      <c r="C98" s="1"/>
      <c r="D98" s="1"/>
      <c r="E98" s="1"/>
    </row>
    <row r="99" spans="1:5" ht="14.65" customHeight="1" x14ac:dyDescent="0.35">
      <c r="A99" s="1"/>
      <c r="B99" s="1"/>
      <c r="C99" s="1"/>
      <c r="D99" s="1"/>
      <c r="E99" s="1"/>
    </row>
    <row r="100" spans="1:5" ht="14.65" customHeight="1" x14ac:dyDescent="0.35">
      <c r="A100" s="1"/>
      <c r="B100" s="1"/>
      <c r="C100" s="1"/>
      <c r="D100" s="1"/>
      <c r="E100" s="1"/>
    </row>
    <row r="101" spans="1:5" ht="14.65" customHeight="1" x14ac:dyDescent="0.35">
      <c r="A101" s="1"/>
      <c r="B101" s="1"/>
      <c r="C101" s="1"/>
      <c r="D101" s="1"/>
      <c r="E101" s="1"/>
    </row>
    <row r="102" spans="1:5" ht="14.65" customHeight="1" x14ac:dyDescent="0.35">
      <c r="A102" s="1"/>
      <c r="B102" s="1"/>
      <c r="C102" s="1"/>
      <c r="D102" s="1"/>
      <c r="E102" s="1"/>
    </row>
    <row r="103" spans="1:5" ht="14.65" customHeight="1" x14ac:dyDescent="0.35">
      <c r="A103" s="1"/>
      <c r="B103" s="1"/>
      <c r="C103" s="1"/>
      <c r="D103" s="1"/>
      <c r="E103" s="1"/>
    </row>
    <row r="104" spans="1:5" ht="14.65" customHeight="1" x14ac:dyDescent="0.35">
      <c r="A104" s="1"/>
      <c r="B104" s="1"/>
      <c r="C104" s="1"/>
      <c r="D104" s="1"/>
      <c r="E104" s="1"/>
    </row>
    <row r="105" spans="1:5" ht="38.15" customHeight="1" x14ac:dyDescent="0.35">
      <c r="A105" s="1"/>
      <c r="B105" s="1"/>
      <c r="C105" s="1"/>
      <c r="D105" s="1"/>
      <c r="E105" s="1"/>
    </row>
    <row r="106" spans="1:5" s="15" customFormat="1" ht="24" customHeight="1" x14ac:dyDescent="0.35">
      <c r="A106" s="15" t="s">
        <v>27</v>
      </c>
    </row>
    <row r="107" spans="1:5" s="15" customFormat="1" ht="18.75" customHeight="1" x14ac:dyDescent="0.35"/>
    <row r="108" spans="1:5" s="15" customFormat="1" ht="18.75" customHeight="1" x14ac:dyDescent="0.35"/>
    <row r="235" spans="8:8" ht="64.5" customHeight="1" x14ac:dyDescent="0.35"/>
    <row r="236" spans="8:8" ht="61" customHeight="1" x14ac:dyDescent="0.35"/>
    <row r="238" spans="8:8" x14ac:dyDescent="0.35">
      <c r="H238" t="s">
        <v>399</v>
      </c>
    </row>
  </sheetData>
  <mergeCells count="3">
    <mergeCell ref="D49:E55"/>
    <mergeCell ref="A57:E58"/>
    <mergeCell ref="A72:E72"/>
  </mergeCells>
  <hyperlinks>
    <hyperlink ref="D75" r:id="rId1" xr:uid="{E861A1E3-06F2-4B80-A676-B15F42526AC7}"/>
    <hyperlink ref="D74" r:id="rId2" xr:uid="{6E6CF344-1499-400E-8091-0B0E774ABC74}"/>
    <hyperlink ref="D76" r:id="rId3" xr:uid="{DF590D42-35E3-415E-ABDE-70B9BE5C29AC}"/>
    <hyperlink ref="D84" r:id="rId4" xr:uid="{DE799ACE-AF86-4E75-8782-7E4DECA18C31}"/>
    <hyperlink ref="D85" r:id="rId5" xr:uid="{DDCB9BCC-FE77-4BA4-BD91-BC711805D7F0}"/>
    <hyperlink ref="D77" r:id="rId6" xr:uid="{FEA54B4A-3DC9-4F0E-BFFF-ADC074994303}"/>
    <hyperlink ref="D78" r:id="rId7" xr:uid="{8AB4B534-EC77-4EB7-A27B-548B61772983}"/>
    <hyperlink ref="D79" r:id="rId8" xr:uid="{08EB63D8-83F2-4E41-8F61-1165B2B88812}"/>
    <hyperlink ref="D80" r:id="rId9" xr:uid="{A031E9E6-F93F-4725-A67B-C38EB253413B}"/>
    <hyperlink ref="D81" r:id="rId10" xr:uid="{23F7956D-F89F-46F9-9513-187F45341E96}"/>
    <hyperlink ref="D83" r:id="rId11" xr:uid="{D3564328-045F-4972-8067-ED17A639CFC6}"/>
    <hyperlink ref="D82" r:id="rId12" xr:uid="{9CDF7059-1795-4C96-A4F7-9E048C43498C}"/>
  </hyperlinks>
  <printOptions horizontalCentered="1"/>
  <pageMargins left="0.23622047244094491" right="0.23622047244094491" top="0.74803149606299213" bottom="0.74803149606299213" header="0.31496062992125984" footer="0.31496062992125984"/>
  <pageSetup paperSize="5" scale="91" fitToHeight="0" orientation="landscape" r:id="rId13"/>
  <headerFooter>
    <oddFooter>&amp;L&amp;8Plan de Acción 2 T 2026
Fecha de corte 26 junio/26_x000D_&amp;1#&amp;"Aptos"&amp;10&amp;K000000 Pública&amp;CPágina &amp;P de &amp;N</oddFooter>
  </headerFooter>
  <rowBreaks count="5" manualBreakCount="5">
    <brk id="25" max="4" man="1"/>
    <brk id="47" max="16383" man="1"/>
    <brk id="58" max="16383" man="1"/>
    <brk id="68" max="16383" man="1"/>
    <brk id="85" max="4" man="1"/>
  </rowBreaks>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E0A7B-1226-4DAB-80E5-47A1445E38C5}">
  <sheetPr>
    <pageSetUpPr fitToPage="1"/>
  </sheetPr>
  <dimension ref="A1:J238"/>
  <sheetViews>
    <sheetView showGridLines="0" topLeftCell="A47" zoomScale="59" zoomScaleNormal="59" zoomScaleSheetLayoutView="57" workbookViewId="0">
      <selection activeCell="A4" sqref="A4:XFD4"/>
    </sheetView>
  </sheetViews>
  <sheetFormatPr baseColWidth="10" defaultColWidth="10.81640625" defaultRowHeight="14.5" x14ac:dyDescent="0.35"/>
  <cols>
    <col min="1" max="1" width="11.453125" customWidth="1"/>
    <col min="2" max="2" width="240.26953125" customWidth="1"/>
    <col min="3" max="3" width="9.7265625" customWidth="1"/>
    <col min="5" max="5" width="17.453125" customWidth="1"/>
    <col min="13" max="13" width="20.453125" customWidth="1"/>
    <col min="15" max="15" width="95.1796875" customWidth="1"/>
  </cols>
  <sheetData>
    <row r="1" spans="1:10" ht="29.5" customHeight="1" x14ac:dyDescent="0.35">
      <c r="A1" s="11"/>
    </row>
    <row r="3" spans="1:10" ht="69" customHeight="1" x14ac:dyDescent="0.35"/>
    <row r="4" spans="1:10" ht="21.75" customHeight="1" x14ac:dyDescent="0.35"/>
    <row r="8" spans="1:10" ht="7.5" customHeight="1" x14ac:dyDescent="0.35">
      <c r="J8">
        <v>834</v>
      </c>
    </row>
    <row r="53" spans="1:2" ht="24.75" customHeight="1" x14ac:dyDescent="0.35"/>
    <row r="55" spans="1:2" ht="29.25" customHeight="1" x14ac:dyDescent="0.35"/>
    <row r="56" spans="1:2" ht="27.75" customHeight="1" x14ac:dyDescent="0.35"/>
    <row r="58" spans="1:2" ht="36.75" customHeight="1" x14ac:dyDescent="0.35"/>
    <row r="59" spans="1:2" ht="25.5" customHeight="1" x14ac:dyDescent="0.35"/>
    <row r="60" spans="1:2" ht="136.5" customHeight="1" x14ac:dyDescent="0.35">
      <c r="A60" s="108"/>
      <c r="B60" s="109"/>
    </row>
    <row r="61" spans="1:2" ht="29.25" customHeight="1" x14ac:dyDescent="0.35"/>
    <row r="235" spans="8:8" ht="64.5" customHeight="1" x14ac:dyDescent="0.35"/>
    <row r="236" spans="8:8" ht="61" customHeight="1" x14ac:dyDescent="0.35"/>
    <row r="238" spans="8:8" x14ac:dyDescent="0.35">
      <c r="H238" t="s">
        <v>399</v>
      </c>
    </row>
  </sheetData>
  <mergeCells count="1">
    <mergeCell ref="A60:B60"/>
  </mergeCells>
  <printOptions horizontalCentered="1"/>
  <pageMargins left="0.23622047244094491" right="0.23622047244094491" top="0.74803149606299213" bottom="0.74803149606299213" header="0.31496062992125984" footer="0.31496062992125984"/>
  <pageSetup paperSize="5" scale="68" fitToHeight="0" orientation="landscape" r:id="rId1"/>
  <headerFooter>
    <oddFooter>&amp;L&amp;8Plan de Acción 2 T 2026
Fecha de corte 26 junio/26_x000D_&amp;1#&amp;"Aptos"&amp;10&amp;K000000 Pública&amp;CPágina &amp;P de &amp;N</oddFooter>
  </headerFooter>
  <rowBreaks count="1" manualBreakCount="1">
    <brk id="45" max="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AA247"/>
  <sheetViews>
    <sheetView showGridLines="0" topLeftCell="J1" zoomScale="59" zoomScaleNormal="59" zoomScaleSheetLayoutView="57" zoomScalePageLayoutView="41" workbookViewId="0">
      <pane ySplit="5" topLeftCell="A6" activePane="bottomLeft" state="frozen"/>
      <selection activeCell="A4" sqref="A4:XFD4"/>
      <selection pane="bottomLeft" activeCell="U6" sqref="U6"/>
    </sheetView>
  </sheetViews>
  <sheetFormatPr baseColWidth="10" defaultColWidth="14" defaultRowHeight="15.5" x14ac:dyDescent="0.35"/>
  <cols>
    <col min="1" max="1" width="25.90625" style="29" customWidth="1"/>
    <col min="2" max="2" width="39.54296875" style="29" customWidth="1"/>
    <col min="3" max="3" width="21.36328125" style="29" bestFit="1" customWidth="1"/>
    <col min="4" max="4" width="25.453125" style="30" bestFit="1" customWidth="1"/>
    <col min="5" max="5" width="21.7265625" style="30" customWidth="1"/>
    <col min="6" max="6" width="55.6328125" style="30" customWidth="1"/>
    <col min="7" max="8" width="55.6328125" style="29" customWidth="1"/>
    <col min="9" max="9" width="55.6328125" style="31" customWidth="1"/>
    <col min="10" max="10" width="55.6328125" style="32" customWidth="1"/>
    <col min="11" max="11" width="23.453125" style="32" customWidth="1"/>
    <col min="12" max="12" width="21.453125" style="31" customWidth="1"/>
    <col min="13" max="13" width="31.7265625" style="31" customWidth="1"/>
    <col min="14" max="14" width="33.54296875" style="31" customWidth="1"/>
    <col min="15" max="15" width="25.54296875" style="31" customWidth="1"/>
    <col min="16" max="16" width="103.54296875" style="31" customWidth="1"/>
    <col min="17" max="17" width="53" style="14" customWidth="1"/>
    <col min="18" max="18" width="27.1796875" style="27" customWidth="1"/>
    <col min="19" max="19" width="30.7265625" style="27" customWidth="1"/>
    <col min="20" max="20" width="24.7265625" style="33" customWidth="1"/>
    <col min="21" max="21" width="29.26953125" style="34" customWidth="1"/>
    <col min="22" max="23" width="21.81640625" style="14" bestFit="1" customWidth="1"/>
    <col min="24" max="24" width="27.54296875" style="14" customWidth="1"/>
    <col min="25" max="25" width="22.453125" style="14" customWidth="1"/>
    <col min="26" max="16384" width="14" style="14"/>
  </cols>
  <sheetData>
    <row r="1" spans="1:27" ht="29.5" customHeight="1" x14ac:dyDescent="0.35">
      <c r="A1" s="3"/>
      <c r="B1" s="3"/>
      <c r="C1" s="3"/>
      <c r="D1" s="10"/>
      <c r="E1" s="10"/>
      <c r="F1" s="10" t="s">
        <v>207</v>
      </c>
      <c r="G1" s="3"/>
      <c r="H1" s="3"/>
      <c r="I1" s="12"/>
      <c r="J1" s="25"/>
      <c r="K1" s="25"/>
      <c r="L1" s="12"/>
      <c r="M1" s="12"/>
      <c r="N1" s="12"/>
      <c r="O1" s="12"/>
      <c r="P1" s="12"/>
      <c r="Q1" s="21"/>
      <c r="R1" s="22"/>
      <c r="S1" s="22"/>
      <c r="T1" s="13"/>
      <c r="U1" s="16"/>
    </row>
    <row r="2" spans="1:27" ht="22.5" customHeight="1" x14ac:dyDescent="0.35">
      <c r="A2" s="3"/>
      <c r="B2" s="3"/>
      <c r="C2" s="3"/>
      <c r="D2" s="10"/>
      <c r="E2" s="10"/>
      <c r="F2" s="10"/>
      <c r="G2" s="3"/>
      <c r="H2" s="3"/>
      <c r="I2" s="12"/>
      <c r="J2" s="25"/>
      <c r="K2" s="25"/>
      <c r="L2" s="12"/>
      <c r="M2" s="12"/>
      <c r="N2" s="12"/>
      <c r="O2" s="12"/>
      <c r="P2" s="12"/>
      <c r="Q2" s="21"/>
      <c r="R2" s="22"/>
      <c r="S2" s="22"/>
      <c r="T2" s="13"/>
      <c r="U2" s="16"/>
    </row>
    <row r="3" spans="1:27" ht="15.5" customHeight="1" x14ac:dyDescent="0.35">
      <c r="A3" s="3"/>
      <c r="B3" s="3"/>
      <c r="C3" s="3"/>
      <c r="D3" s="10"/>
      <c r="E3" s="10"/>
      <c r="F3" s="10"/>
      <c r="G3" s="3"/>
      <c r="H3" s="3"/>
      <c r="I3" s="12"/>
      <c r="J3" s="25"/>
      <c r="K3" s="25"/>
      <c r="L3" s="12"/>
      <c r="M3" s="12"/>
      <c r="N3" s="12"/>
      <c r="O3" s="12"/>
      <c r="P3" s="12"/>
      <c r="Q3" s="21"/>
      <c r="R3" s="22"/>
      <c r="S3" s="22"/>
      <c r="T3" s="13"/>
      <c r="U3" s="16"/>
    </row>
    <row r="4" spans="1:27" ht="12" customHeight="1" x14ac:dyDescent="0.35">
      <c r="A4" s="3"/>
      <c r="B4" s="3"/>
      <c r="C4" s="3"/>
      <c r="D4" s="10"/>
      <c r="E4" s="10"/>
      <c r="F4" s="10"/>
      <c r="G4" s="3"/>
      <c r="H4" s="3"/>
      <c r="I4" s="12"/>
      <c r="J4" s="25"/>
      <c r="K4" s="25"/>
      <c r="L4" s="12"/>
      <c r="M4" s="12"/>
      <c r="N4" s="12"/>
      <c r="O4" s="12"/>
      <c r="P4" s="12"/>
      <c r="Q4" s="4"/>
      <c r="R4" s="23"/>
      <c r="S4" s="23"/>
      <c r="T4" s="13"/>
      <c r="U4" s="16"/>
    </row>
    <row r="5" spans="1:27" ht="70.5" customHeight="1" x14ac:dyDescent="0.3">
      <c r="A5" s="47" t="s">
        <v>28</v>
      </c>
      <c r="B5" s="47" t="s">
        <v>29</v>
      </c>
      <c r="C5" s="47" t="s">
        <v>30</v>
      </c>
      <c r="D5" s="47" t="s">
        <v>31</v>
      </c>
      <c r="E5" s="47" t="s">
        <v>32</v>
      </c>
      <c r="F5" s="47" t="s">
        <v>33</v>
      </c>
      <c r="G5" s="47" t="s">
        <v>34</v>
      </c>
      <c r="H5" s="47" t="s">
        <v>35</v>
      </c>
      <c r="I5" s="47" t="s">
        <v>36</v>
      </c>
      <c r="J5" s="48" t="s">
        <v>920</v>
      </c>
      <c r="K5" s="48" t="s">
        <v>921</v>
      </c>
      <c r="L5" s="47" t="s">
        <v>922</v>
      </c>
      <c r="M5" s="47" t="s">
        <v>923</v>
      </c>
      <c r="N5" s="47" t="s">
        <v>924</v>
      </c>
      <c r="O5" s="47" t="s">
        <v>925</v>
      </c>
      <c r="P5" s="47" t="s">
        <v>205</v>
      </c>
      <c r="Q5" s="47" t="s">
        <v>37</v>
      </c>
      <c r="R5" s="47" t="s">
        <v>38</v>
      </c>
      <c r="S5" s="47" t="s">
        <v>198</v>
      </c>
      <c r="T5" s="47" t="s">
        <v>39</v>
      </c>
      <c r="U5" s="49" t="s">
        <v>40</v>
      </c>
    </row>
    <row r="6" spans="1:27" s="4" customFormat="1" ht="174.75" customHeight="1" x14ac:dyDescent="0.3">
      <c r="A6" s="50" t="s">
        <v>41</v>
      </c>
      <c r="B6" s="50" t="s">
        <v>42</v>
      </c>
      <c r="C6" s="50" t="s">
        <v>43</v>
      </c>
      <c r="D6" s="50" t="s">
        <v>44</v>
      </c>
      <c r="E6" s="51" t="s">
        <v>421</v>
      </c>
      <c r="F6" s="51" t="s">
        <v>45</v>
      </c>
      <c r="G6" s="50" t="s">
        <v>46</v>
      </c>
      <c r="H6" s="50" t="s">
        <v>47</v>
      </c>
      <c r="I6" s="50" t="s">
        <v>48</v>
      </c>
      <c r="J6" s="52">
        <v>0.42</v>
      </c>
      <c r="K6" s="52">
        <v>0.42</v>
      </c>
      <c r="L6" s="52">
        <f>+(K6-J6)/J6</f>
        <v>0</v>
      </c>
      <c r="M6" s="52">
        <v>0.23</v>
      </c>
      <c r="N6" s="52">
        <v>0.25</v>
      </c>
      <c r="O6" s="52">
        <f>+(N6-M6)/M6</f>
        <v>8.6956521739130391E-2</v>
      </c>
      <c r="P6" s="53" t="s">
        <v>1049</v>
      </c>
      <c r="Q6" s="50" t="s">
        <v>468</v>
      </c>
      <c r="R6" s="54">
        <v>14596588968</v>
      </c>
      <c r="S6" s="54">
        <v>2546071364</v>
      </c>
      <c r="T6" s="50" t="s">
        <v>933</v>
      </c>
      <c r="U6" s="55" t="s">
        <v>414</v>
      </c>
      <c r="V6" s="14"/>
      <c r="W6" s="14"/>
      <c r="X6" s="14"/>
      <c r="Y6" s="14"/>
      <c r="Z6" s="14"/>
      <c r="AA6" s="14"/>
    </row>
    <row r="7" spans="1:27" s="4" customFormat="1" ht="266.14999999999998" customHeight="1" x14ac:dyDescent="0.3">
      <c r="A7" s="53" t="s">
        <v>41</v>
      </c>
      <c r="B7" s="53" t="s">
        <v>42</v>
      </c>
      <c r="C7" s="53" t="s">
        <v>43</v>
      </c>
      <c r="D7" s="53" t="s">
        <v>44</v>
      </c>
      <c r="E7" s="56" t="s">
        <v>422</v>
      </c>
      <c r="F7" s="56" t="s">
        <v>49</v>
      </c>
      <c r="G7" s="53" t="s">
        <v>50</v>
      </c>
      <c r="H7" s="53" t="s">
        <v>47</v>
      </c>
      <c r="I7" s="53" t="s">
        <v>51</v>
      </c>
      <c r="J7" s="57">
        <v>0.42</v>
      </c>
      <c r="K7" s="57">
        <v>0.42</v>
      </c>
      <c r="L7" s="57">
        <f t="shared" ref="L7:L56" si="0">+(K7-J7)/J7</f>
        <v>0</v>
      </c>
      <c r="M7" s="57">
        <v>0.08</v>
      </c>
      <c r="N7" s="57">
        <v>7.0000000000000007E-2</v>
      </c>
      <c r="O7" s="52">
        <f>+(N7-M7)/M7</f>
        <v>-0.12499999999999993</v>
      </c>
      <c r="P7" s="53" t="s">
        <v>1041</v>
      </c>
      <c r="Q7" s="60" t="s">
        <v>469</v>
      </c>
      <c r="R7" s="61">
        <v>177260532617</v>
      </c>
      <c r="S7" s="58">
        <v>5465904777</v>
      </c>
      <c r="T7" s="53" t="s">
        <v>934</v>
      </c>
      <c r="U7" s="59" t="s">
        <v>413</v>
      </c>
      <c r="V7" s="14"/>
      <c r="W7" s="14"/>
      <c r="X7" s="14"/>
      <c r="Y7" s="14"/>
      <c r="Z7" s="14"/>
      <c r="AA7" s="14"/>
    </row>
    <row r="8" spans="1:27" s="4" customFormat="1" ht="262" customHeight="1" x14ac:dyDescent="0.3">
      <c r="A8" s="53" t="s">
        <v>41</v>
      </c>
      <c r="B8" s="53" t="s">
        <v>42</v>
      </c>
      <c r="C8" s="53" t="s">
        <v>43</v>
      </c>
      <c r="D8" s="53" t="s">
        <v>44</v>
      </c>
      <c r="E8" s="56" t="s">
        <v>423</v>
      </c>
      <c r="F8" s="56" t="s">
        <v>52</v>
      </c>
      <c r="G8" s="53" t="s">
        <v>53</v>
      </c>
      <c r="H8" s="53" t="s">
        <v>47</v>
      </c>
      <c r="I8" s="53" t="s">
        <v>51</v>
      </c>
      <c r="J8" s="57">
        <v>834</v>
      </c>
      <c r="K8" s="57">
        <v>0.41</v>
      </c>
      <c r="L8" s="57">
        <f t="shared" si="0"/>
        <v>-0.99950839328537178</v>
      </c>
      <c r="M8" s="57">
        <v>0.28999999999999998</v>
      </c>
      <c r="N8" s="57">
        <v>0.15</v>
      </c>
      <c r="O8" s="57">
        <f>+(N8-M8)/M8</f>
        <v>-0.48275862068965514</v>
      </c>
      <c r="P8" s="59" t="s">
        <v>1042</v>
      </c>
      <c r="Q8" s="66" t="s">
        <v>469</v>
      </c>
      <c r="R8" s="67">
        <v>93982355179</v>
      </c>
      <c r="S8" s="65">
        <v>21175024752</v>
      </c>
      <c r="T8" s="53" t="s">
        <v>934</v>
      </c>
      <c r="U8" s="59" t="s">
        <v>413</v>
      </c>
      <c r="V8" s="14"/>
      <c r="W8" s="14"/>
      <c r="X8" s="14"/>
      <c r="Y8" s="14"/>
      <c r="Z8" s="14"/>
      <c r="AA8" s="14"/>
    </row>
    <row r="9" spans="1:27" s="4" customFormat="1" ht="108.65" customHeight="1" x14ac:dyDescent="0.3">
      <c r="A9" s="110" t="s">
        <v>41</v>
      </c>
      <c r="B9" s="110" t="s">
        <v>42</v>
      </c>
      <c r="C9" s="110" t="s">
        <v>43</v>
      </c>
      <c r="D9" s="110" t="s">
        <v>44</v>
      </c>
      <c r="E9" s="114" t="s">
        <v>424</v>
      </c>
      <c r="F9" s="114" t="s">
        <v>54</v>
      </c>
      <c r="G9" s="110" t="s">
        <v>55</v>
      </c>
      <c r="H9" s="110" t="s">
        <v>47</v>
      </c>
      <c r="I9" s="110" t="s">
        <v>51</v>
      </c>
      <c r="J9" s="112">
        <v>0.43</v>
      </c>
      <c r="K9" s="112">
        <v>0.43</v>
      </c>
      <c r="L9" s="112">
        <f>+(K9-J9)/J9</f>
        <v>0</v>
      </c>
      <c r="M9" s="112">
        <v>0.4</v>
      </c>
      <c r="N9" s="112">
        <v>0.4</v>
      </c>
      <c r="O9" s="112">
        <f>+(N9-M9)/M9</f>
        <v>0</v>
      </c>
      <c r="P9" s="118" t="s">
        <v>206</v>
      </c>
      <c r="Q9" s="66" t="s">
        <v>209</v>
      </c>
      <c r="R9" s="64">
        <v>255028748778</v>
      </c>
      <c r="S9" s="64">
        <v>142617048810.87</v>
      </c>
      <c r="T9" s="116" t="s">
        <v>934</v>
      </c>
      <c r="U9" s="118" t="s">
        <v>413</v>
      </c>
      <c r="V9" s="14"/>
      <c r="W9" s="14"/>
      <c r="X9" s="14"/>
      <c r="Y9" s="14"/>
      <c r="Z9" s="14"/>
      <c r="AA9" s="14"/>
    </row>
    <row r="10" spans="1:27" s="4" customFormat="1" ht="95.5" customHeight="1" x14ac:dyDescent="0.3">
      <c r="A10" s="111"/>
      <c r="B10" s="111"/>
      <c r="C10" s="111"/>
      <c r="D10" s="111"/>
      <c r="E10" s="115"/>
      <c r="F10" s="115"/>
      <c r="G10" s="111"/>
      <c r="H10" s="111"/>
      <c r="I10" s="111"/>
      <c r="J10" s="113"/>
      <c r="K10" s="113"/>
      <c r="L10" s="113"/>
      <c r="M10" s="113"/>
      <c r="N10" s="113"/>
      <c r="O10" s="113"/>
      <c r="P10" s="119"/>
      <c r="Q10" s="66" t="s">
        <v>469</v>
      </c>
      <c r="R10" s="64">
        <v>118245282713</v>
      </c>
      <c r="S10" s="70">
        <v>14913718924.719999</v>
      </c>
      <c r="T10" s="117"/>
      <c r="U10" s="119"/>
      <c r="V10" s="14"/>
      <c r="W10" s="14"/>
      <c r="X10" s="14"/>
      <c r="Y10" s="14"/>
      <c r="Z10" s="14"/>
      <c r="AA10" s="14"/>
    </row>
    <row r="11" spans="1:27" s="4" customFormat="1" ht="177.75" customHeight="1" x14ac:dyDescent="0.3">
      <c r="A11" s="53" t="s">
        <v>41</v>
      </c>
      <c r="B11" s="53" t="s">
        <v>42</v>
      </c>
      <c r="C11" s="53" t="s">
        <v>43</v>
      </c>
      <c r="D11" s="53" t="s">
        <v>44</v>
      </c>
      <c r="E11" s="56" t="s">
        <v>425</v>
      </c>
      <c r="F11" s="56" t="s">
        <v>56</v>
      </c>
      <c r="G11" s="53" t="s">
        <v>57</v>
      </c>
      <c r="H11" s="53" t="s">
        <v>47</v>
      </c>
      <c r="I11" s="53" t="s">
        <v>58</v>
      </c>
      <c r="J11" s="57">
        <v>0.35</v>
      </c>
      <c r="K11" s="57">
        <v>0.35</v>
      </c>
      <c r="L11" s="57">
        <f t="shared" si="0"/>
        <v>0</v>
      </c>
      <c r="M11" s="57">
        <v>0.02</v>
      </c>
      <c r="N11" s="57">
        <v>0.02</v>
      </c>
      <c r="O11" s="52">
        <f>+(N11-M11)/M11</f>
        <v>0</v>
      </c>
      <c r="P11" s="53" t="s">
        <v>206</v>
      </c>
      <c r="Q11" s="62" t="s">
        <v>200</v>
      </c>
      <c r="R11" s="62" t="s">
        <v>200</v>
      </c>
      <c r="S11" s="62" t="s">
        <v>200</v>
      </c>
      <c r="T11" s="53" t="s">
        <v>59</v>
      </c>
      <c r="U11" s="59" t="s">
        <v>208</v>
      </c>
      <c r="V11" s="14"/>
      <c r="W11" s="14"/>
      <c r="X11" s="14"/>
      <c r="Y11" s="14"/>
      <c r="Z11" s="14"/>
      <c r="AA11" s="14"/>
    </row>
    <row r="12" spans="1:27" ht="105" customHeight="1" x14ac:dyDescent="0.3">
      <c r="A12" s="53" t="s">
        <v>41</v>
      </c>
      <c r="B12" s="53" t="s">
        <v>60</v>
      </c>
      <c r="C12" s="53" t="s">
        <v>43</v>
      </c>
      <c r="D12" s="53" t="s">
        <v>44</v>
      </c>
      <c r="E12" s="56" t="s">
        <v>426</v>
      </c>
      <c r="F12" s="56" t="s">
        <v>61</v>
      </c>
      <c r="G12" s="53" t="s">
        <v>62</v>
      </c>
      <c r="H12" s="53" t="s">
        <v>47</v>
      </c>
      <c r="I12" s="53" t="s">
        <v>48</v>
      </c>
      <c r="J12" s="57">
        <v>0.37</v>
      </c>
      <c r="K12" s="57">
        <v>0.37</v>
      </c>
      <c r="L12" s="57">
        <f t="shared" si="0"/>
        <v>0</v>
      </c>
      <c r="M12" s="63">
        <v>0.15</v>
      </c>
      <c r="N12" s="57">
        <v>0.18</v>
      </c>
      <c r="O12" s="52">
        <f>+(N12-M12)/M12</f>
        <v>0.2</v>
      </c>
      <c r="P12" s="53" t="s">
        <v>1050</v>
      </c>
      <c r="Q12" s="53" t="s">
        <v>468</v>
      </c>
      <c r="R12" s="58">
        <v>205081630</v>
      </c>
      <c r="S12" s="58">
        <v>21887075</v>
      </c>
      <c r="T12" s="53" t="s">
        <v>933</v>
      </c>
      <c r="U12" s="59" t="s">
        <v>414</v>
      </c>
    </row>
    <row r="13" spans="1:27" s="4" customFormat="1" ht="125.15" customHeight="1" x14ac:dyDescent="0.3">
      <c r="A13" s="53" t="s">
        <v>41</v>
      </c>
      <c r="B13" s="53" t="s">
        <v>42</v>
      </c>
      <c r="C13" s="53" t="s">
        <v>43</v>
      </c>
      <c r="D13" s="53" t="s">
        <v>44</v>
      </c>
      <c r="E13" s="56" t="s">
        <v>427</v>
      </c>
      <c r="F13" s="56" t="s">
        <v>63</v>
      </c>
      <c r="G13" s="53" t="s">
        <v>64</v>
      </c>
      <c r="H13" s="53" t="s">
        <v>47</v>
      </c>
      <c r="I13" s="53" t="s">
        <v>51</v>
      </c>
      <c r="J13" s="57">
        <v>0.4</v>
      </c>
      <c r="K13" s="57">
        <v>0.39</v>
      </c>
      <c r="L13" s="57">
        <f>+(K13-J13)/J13</f>
        <v>-2.5000000000000022E-2</v>
      </c>
      <c r="M13" s="57">
        <v>0.22</v>
      </c>
      <c r="N13" s="57">
        <v>0.22</v>
      </c>
      <c r="O13" s="52">
        <f>+(N13-M13)/M13</f>
        <v>0</v>
      </c>
      <c r="P13" s="53" t="s">
        <v>1046</v>
      </c>
      <c r="Q13" s="53" t="s">
        <v>210</v>
      </c>
      <c r="R13" s="58">
        <v>12060411425</v>
      </c>
      <c r="S13" s="58">
        <v>4261733381.1300001</v>
      </c>
      <c r="T13" s="53" t="s">
        <v>937</v>
      </c>
      <c r="U13" s="59" t="s">
        <v>938</v>
      </c>
      <c r="V13" s="14"/>
      <c r="W13" s="14"/>
      <c r="X13" s="14"/>
      <c r="Y13" s="14"/>
      <c r="Z13" s="14"/>
      <c r="AA13" s="14"/>
    </row>
    <row r="14" spans="1:27" s="4" customFormat="1" ht="169.5" customHeight="1" x14ac:dyDescent="0.3">
      <c r="A14" s="53" t="s">
        <v>41</v>
      </c>
      <c r="B14" s="53" t="s">
        <v>65</v>
      </c>
      <c r="C14" s="53" t="s">
        <v>43</v>
      </c>
      <c r="D14" s="53" t="s">
        <v>44</v>
      </c>
      <c r="E14" s="56" t="s">
        <v>428</v>
      </c>
      <c r="F14" s="56" t="s">
        <v>66</v>
      </c>
      <c r="G14" s="53" t="s">
        <v>67</v>
      </c>
      <c r="H14" s="53" t="s">
        <v>47</v>
      </c>
      <c r="I14" s="53" t="s">
        <v>68</v>
      </c>
      <c r="J14" s="57">
        <v>0.46</v>
      </c>
      <c r="K14" s="57">
        <v>0.46</v>
      </c>
      <c r="L14" s="57">
        <f t="shared" si="0"/>
        <v>0</v>
      </c>
      <c r="M14" s="63">
        <v>0.25</v>
      </c>
      <c r="N14" s="63">
        <v>0.25</v>
      </c>
      <c r="O14" s="57">
        <f t="shared" ref="O14:O47" si="1">+(N14-M14)/M14</f>
        <v>0</v>
      </c>
      <c r="P14" s="53" t="s">
        <v>206</v>
      </c>
      <c r="Q14" s="53" t="s">
        <v>468</v>
      </c>
      <c r="R14" s="58">
        <v>931921190</v>
      </c>
      <c r="S14" s="58">
        <v>365127911</v>
      </c>
      <c r="T14" s="50" t="s">
        <v>942</v>
      </c>
      <c r="U14" s="50" t="s">
        <v>415</v>
      </c>
      <c r="V14" s="36"/>
      <c r="W14" s="14"/>
      <c r="X14" s="14"/>
      <c r="Y14" s="14"/>
      <c r="Z14" s="14"/>
      <c r="AA14" s="14"/>
    </row>
    <row r="15" spans="1:27" s="4" customFormat="1" ht="234" customHeight="1" x14ac:dyDescent="0.3">
      <c r="A15" s="110" t="s">
        <v>69</v>
      </c>
      <c r="B15" s="110" t="s">
        <v>70</v>
      </c>
      <c r="C15" s="110" t="s">
        <v>43</v>
      </c>
      <c r="D15" s="110" t="s">
        <v>71</v>
      </c>
      <c r="E15" s="114" t="s">
        <v>429</v>
      </c>
      <c r="F15" s="114" t="s">
        <v>72</v>
      </c>
      <c r="G15" s="110" t="s">
        <v>73</v>
      </c>
      <c r="H15" s="110" t="s">
        <v>47</v>
      </c>
      <c r="I15" s="110" t="s">
        <v>74</v>
      </c>
      <c r="J15" s="112">
        <v>0.36</v>
      </c>
      <c r="K15" s="112">
        <v>0.36</v>
      </c>
      <c r="L15" s="112">
        <f>+(K15-J15)/J15</f>
        <v>0</v>
      </c>
      <c r="M15" s="112">
        <v>0.26</v>
      </c>
      <c r="N15" s="112">
        <v>0.32</v>
      </c>
      <c r="O15" s="112">
        <f>+(N15-M15)/M15</f>
        <v>0.23076923076923075</v>
      </c>
      <c r="P15" s="110" t="s">
        <v>1044</v>
      </c>
      <c r="Q15" s="53" t="s">
        <v>211</v>
      </c>
      <c r="R15" s="72">
        <v>72564354113</v>
      </c>
      <c r="S15" s="73">
        <v>27626228822.959999</v>
      </c>
      <c r="T15" s="110" t="s">
        <v>943</v>
      </c>
      <c r="U15" s="120" t="s">
        <v>259</v>
      </c>
      <c r="V15" s="36"/>
      <c r="W15" s="14"/>
      <c r="X15" s="14"/>
      <c r="Y15" s="14"/>
      <c r="Z15" s="14"/>
      <c r="AA15" s="14"/>
    </row>
    <row r="16" spans="1:27" ht="78" customHeight="1" x14ac:dyDescent="0.3">
      <c r="A16" s="111"/>
      <c r="B16" s="111"/>
      <c r="C16" s="111"/>
      <c r="D16" s="111"/>
      <c r="E16" s="115"/>
      <c r="F16" s="115"/>
      <c r="G16" s="111"/>
      <c r="H16" s="111"/>
      <c r="I16" s="111"/>
      <c r="J16" s="113"/>
      <c r="K16" s="113"/>
      <c r="L16" s="113"/>
      <c r="M16" s="113"/>
      <c r="N16" s="113"/>
      <c r="O16" s="113"/>
      <c r="P16" s="111"/>
      <c r="Q16" s="53" t="s">
        <v>470</v>
      </c>
      <c r="R16" s="72">
        <v>5000000000</v>
      </c>
      <c r="S16" s="71">
        <v>5000000000</v>
      </c>
      <c r="T16" s="111"/>
      <c r="U16" s="121"/>
    </row>
    <row r="17" spans="1:27" ht="115" customHeight="1" x14ac:dyDescent="0.3">
      <c r="A17" s="53" t="s">
        <v>75</v>
      </c>
      <c r="B17" s="53" t="s">
        <v>76</v>
      </c>
      <c r="C17" s="53" t="s">
        <v>43</v>
      </c>
      <c r="D17" s="53" t="s">
        <v>71</v>
      </c>
      <c r="E17" s="56" t="s">
        <v>430</v>
      </c>
      <c r="F17" s="56" t="s">
        <v>77</v>
      </c>
      <c r="G17" s="53" t="s">
        <v>78</v>
      </c>
      <c r="H17" s="53" t="s">
        <v>47</v>
      </c>
      <c r="I17" s="53" t="s">
        <v>79</v>
      </c>
      <c r="J17" s="57">
        <v>0.41</v>
      </c>
      <c r="K17" s="57">
        <v>0.41</v>
      </c>
      <c r="L17" s="57">
        <v>0</v>
      </c>
      <c r="M17" s="63">
        <v>0</v>
      </c>
      <c r="N17" s="63">
        <v>0</v>
      </c>
      <c r="O17" s="57">
        <v>0</v>
      </c>
      <c r="P17" s="53" t="s">
        <v>206</v>
      </c>
      <c r="Q17" s="53" t="s">
        <v>200</v>
      </c>
      <c r="R17" s="53" t="s">
        <v>200</v>
      </c>
      <c r="S17" s="53" t="s">
        <v>200</v>
      </c>
      <c r="T17" s="62" t="s">
        <v>80</v>
      </c>
      <c r="U17" s="59" t="s">
        <v>407</v>
      </c>
    </row>
    <row r="18" spans="1:27" ht="51.75" customHeight="1" x14ac:dyDescent="0.3">
      <c r="A18" s="110" t="s">
        <v>41</v>
      </c>
      <c r="B18" s="110" t="s">
        <v>81</v>
      </c>
      <c r="C18" s="110" t="s">
        <v>43</v>
      </c>
      <c r="D18" s="110" t="s">
        <v>71</v>
      </c>
      <c r="E18" s="114" t="s">
        <v>431</v>
      </c>
      <c r="F18" s="114" t="s">
        <v>82</v>
      </c>
      <c r="G18" s="110" t="s">
        <v>83</v>
      </c>
      <c r="H18" s="110" t="s">
        <v>47</v>
      </c>
      <c r="I18" s="110" t="s">
        <v>84</v>
      </c>
      <c r="J18" s="112">
        <v>0.6</v>
      </c>
      <c r="K18" s="112">
        <v>0.6</v>
      </c>
      <c r="L18" s="112">
        <f>+(K18-J18)/J18</f>
        <v>0</v>
      </c>
      <c r="M18" s="112">
        <v>0.25</v>
      </c>
      <c r="N18" s="112">
        <v>0.25</v>
      </c>
      <c r="O18" s="112">
        <f>+(N18-M18)/M18</f>
        <v>0</v>
      </c>
      <c r="P18" s="110" t="s">
        <v>206</v>
      </c>
      <c r="Q18" s="53" t="s">
        <v>212</v>
      </c>
      <c r="R18" s="58">
        <v>23583830849</v>
      </c>
      <c r="S18" s="74">
        <v>2084241327</v>
      </c>
      <c r="T18" s="110" t="s">
        <v>960</v>
      </c>
      <c r="U18" s="118" t="s">
        <v>85</v>
      </c>
    </row>
    <row r="19" spans="1:27" s="4" customFormat="1" ht="52.5" customHeight="1" x14ac:dyDescent="0.3">
      <c r="A19" s="111"/>
      <c r="B19" s="111"/>
      <c r="C19" s="111"/>
      <c r="D19" s="111"/>
      <c r="E19" s="115"/>
      <c r="F19" s="115"/>
      <c r="G19" s="111"/>
      <c r="H19" s="111"/>
      <c r="I19" s="111"/>
      <c r="J19" s="113"/>
      <c r="K19" s="113"/>
      <c r="L19" s="113"/>
      <c r="M19" s="113"/>
      <c r="N19" s="113"/>
      <c r="O19" s="113"/>
      <c r="P19" s="111"/>
      <c r="Q19" s="53" t="s">
        <v>470</v>
      </c>
      <c r="R19" s="58">
        <v>1000000000</v>
      </c>
      <c r="S19" s="74">
        <v>0</v>
      </c>
      <c r="T19" s="111"/>
      <c r="U19" s="119"/>
      <c r="V19" s="14"/>
      <c r="W19" s="14"/>
      <c r="X19" s="14"/>
      <c r="Y19" s="14"/>
      <c r="Z19" s="14"/>
      <c r="AA19" s="14"/>
    </row>
    <row r="20" spans="1:27" s="4" customFormat="1" ht="130.5" customHeight="1" x14ac:dyDescent="0.3">
      <c r="A20" s="53" t="s">
        <v>75</v>
      </c>
      <c r="B20" s="53" t="s">
        <v>86</v>
      </c>
      <c r="C20" s="53" t="s">
        <v>43</v>
      </c>
      <c r="D20" s="53" t="s">
        <v>71</v>
      </c>
      <c r="E20" s="56" t="s">
        <v>432</v>
      </c>
      <c r="F20" s="56" t="s">
        <v>87</v>
      </c>
      <c r="G20" s="53" t="s">
        <v>88</v>
      </c>
      <c r="H20" s="53" t="s">
        <v>47</v>
      </c>
      <c r="I20" s="53" t="s">
        <v>48</v>
      </c>
      <c r="J20" s="57">
        <v>0.42</v>
      </c>
      <c r="K20" s="57">
        <v>0.42</v>
      </c>
      <c r="L20" s="57">
        <f t="shared" si="0"/>
        <v>0</v>
      </c>
      <c r="M20" s="57">
        <v>0.21</v>
      </c>
      <c r="N20" s="57">
        <v>0.48</v>
      </c>
      <c r="O20" s="57">
        <f>+(N20-M20)/M20</f>
        <v>1.2857142857142858</v>
      </c>
      <c r="P20" s="53" t="s">
        <v>1059</v>
      </c>
      <c r="Q20" s="53" t="s">
        <v>200</v>
      </c>
      <c r="R20" s="53" t="s">
        <v>200</v>
      </c>
      <c r="S20" s="53" t="s">
        <v>200</v>
      </c>
      <c r="T20" s="50" t="s">
        <v>962</v>
      </c>
      <c r="U20" s="50" t="s">
        <v>963</v>
      </c>
      <c r="V20" s="14"/>
      <c r="W20" s="14"/>
      <c r="X20" s="14"/>
      <c r="Y20" s="14"/>
      <c r="Z20" s="14"/>
      <c r="AA20" s="14"/>
    </row>
    <row r="21" spans="1:27" ht="134.15" customHeight="1" x14ac:dyDescent="0.3">
      <c r="A21" s="53" t="s">
        <v>75</v>
      </c>
      <c r="B21" s="53" t="s">
        <v>86</v>
      </c>
      <c r="C21" s="53" t="s">
        <v>43</v>
      </c>
      <c r="D21" s="53" t="s">
        <v>71</v>
      </c>
      <c r="E21" s="56" t="s">
        <v>433</v>
      </c>
      <c r="F21" s="56" t="s">
        <v>89</v>
      </c>
      <c r="G21" s="53" t="s">
        <v>90</v>
      </c>
      <c r="H21" s="53" t="s">
        <v>47</v>
      </c>
      <c r="I21" s="53" t="s">
        <v>48</v>
      </c>
      <c r="J21" s="57">
        <v>0.42</v>
      </c>
      <c r="K21" s="57">
        <v>0.42</v>
      </c>
      <c r="L21" s="57">
        <f t="shared" si="0"/>
        <v>0</v>
      </c>
      <c r="M21" s="57">
        <v>0.34</v>
      </c>
      <c r="N21" s="57">
        <v>0.38</v>
      </c>
      <c r="O21" s="57">
        <f>+(N21-M21)/M21</f>
        <v>0.11764705882352934</v>
      </c>
      <c r="P21" s="53" t="s">
        <v>1060</v>
      </c>
      <c r="Q21" s="53" t="s">
        <v>200</v>
      </c>
      <c r="R21" s="53" t="s">
        <v>200</v>
      </c>
      <c r="S21" s="53" t="s">
        <v>200</v>
      </c>
      <c r="T21" s="50" t="s">
        <v>962</v>
      </c>
      <c r="U21" s="50" t="s">
        <v>963</v>
      </c>
    </row>
    <row r="22" spans="1:27" ht="111" customHeight="1" x14ac:dyDescent="0.3">
      <c r="A22" s="53" t="s">
        <v>75</v>
      </c>
      <c r="B22" s="53" t="s">
        <v>91</v>
      </c>
      <c r="C22" s="53" t="s">
        <v>43</v>
      </c>
      <c r="D22" s="53" t="s">
        <v>71</v>
      </c>
      <c r="E22" s="56" t="s">
        <v>434</v>
      </c>
      <c r="F22" s="56" t="s">
        <v>92</v>
      </c>
      <c r="G22" s="53" t="s">
        <v>93</v>
      </c>
      <c r="H22" s="53" t="s">
        <v>47</v>
      </c>
      <c r="I22" s="53" t="s">
        <v>48</v>
      </c>
      <c r="J22" s="57">
        <v>0.4</v>
      </c>
      <c r="K22" s="57">
        <v>0.4</v>
      </c>
      <c r="L22" s="57">
        <f t="shared" si="0"/>
        <v>0</v>
      </c>
      <c r="M22" s="57">
        <v>0.23</v>
      </c>
      <c r="N22" s="57">
        <v>0.23</v>
      </c>
      <c r="O22" s="57">
        <f t="shared" ref="O22:O24" si="2">+(N22-M22)/M22</f>
        <v>0</v>
      </c>
      <c r="P22" s="53" t="s">
        <v>206</v>
      </c>
      <c r="Q22" s="53" t="s">
        <v>200</v>
      </c>
      <c r="R22" s="53" t="s">
        <v>200</v>
      </c>
      <c r="S22" s="53" t="s">
        <v>200</v>
      </c>
      <c r="T22" s="53" t="s">
        <v>94</v>
      </c>
      <c r="U22" s="59" t="s">
        <v>357</v>
      </c>
    </row>
    <row r="23" spans="1:27" s="4" customFormat="1" ht="129.65" customHeight="1" x14ac:dyDescent="0.3">
      <c r="A23" s="53" t="s">
        <v>41</v>
      </c>
      <c r="B23" s="53" t="s">
        <v>95</v>
      </c>
      <c r="C23" s="53" t="s">
        <v>43</v>
      </c>
      <c r="D23" s="53" t="s">
        <v>71</v>
      </c>
      <c r="E23" s="56" t="s">
        <v>435</v>
      </c>
      <c r="F23" s="56" t="s">
        <v>96</v>
      </c>
      <c r="G23" s="53" t="s">
        <v>97</v>
      </c>
      <c r="H23" s="53" t="s">
        <v>47</v>
      </c>
      <c r="I23" s="53" t="s">
        <v>98</v>
      </c>
      <c r="J23" s="57">
        <v>0.45</v>
      </c>
      <c r="K23" s="57">
        <v>0.45</v>
      </c>
      <c r="L23" s="57">
        <f t="shared" si="0"/>
        <v>0</v>
      </c>
      <c r="M23" s="57">
        <v>0.68</v>
      </c>
      <c r="N23" s="57">
        <v>0.68</v>
      </c>
      <c r="O23" s="57">
        <f t="shared" si="2"/>
        <v>0</v>
      </c>
      <c r="P23" s="53" t="s">
        <v>206</v>
      </c>
      <c r="Q23" s="53" t="s">
        <v>213</v>
      </c>
      <c r="R23" s="58">
        <v>11709087440</v>
      </c>
      <c r="S23" s="58">
        <v>6870594836</v>
      </c>
      <c r="T23" s="53" t="s">
        <v>968</v>
      </c>
      <c r="U23" s="59" t="s">
        <v>214</v>
      </c>
      <c r="V23" s="14"/>
      <c r="W23" s="14"/>
      <c r="X23" s="14"/>
      <c r="Y23" s="14"/>
      <c r="Z23" s="14"/>
      <c r="AA23" s="14"/>
    </row>
    <row r="24" spans="1:27" ht="103" customHeight="1" x14ac:dyDescent="0.3">
      <c r="A24" s="53" t="s">
        <v>41</v>
      </c>
      <c r="B24" s="53" t="s">
        <v>95</v>
      </c>
      <c r="C24" s="53" t="s">
        <v>43</v>
      </c>
      <c r="D24" s="53" t="s">
        <v>71</v>
      </c>
      <c r="E24" s="56" t="s">
        <v>436</v>
      </c>
      <c r="F24" s="56" t="s">
        <v>99</v>
      </c>
      <c r="G24" s="53" t="s">
        <v>100</v>
      </c>
      <c r="H24" s="53" t="s">
        <v>47</v>
      </c>
      <c r="I24" s="53" t="s">
        <v>98</v>
      </c>
      <c r="J24" s="57">
        <v>0.56000000000000005</v>
      </c>
      <c r="K24" s="57">
        <v>0.54</v>
      </c>
      <c r="L24" s="57">
        <f>+(K24-J24)/J24</f>
        <v>-3.571428571428574E-2</v>
      </c>
      <c r="M24" s="63">
        <v>0.6</v>
      </c>
      <c r="N24" s="63">
        <v>0.6</v>
      </c>
      <c r="O24" s="57">
        <f t="shared" si="2"/>
        <v>0</v>
      </c>
      <c r="P24" s="57" t="s">
        <v>1053</v>
      </c>
      <c r="Q24" s="53" t="s">
        <v>213</v>
      </c>
      <c r="R24" s="58">
        <v>2000000000</v>
      </c>
      <c r="S24" s="58"/>
      <c r="T24" s="53" t="s">
        <v>968</v>
      </c>
      <c r="U24" s="59" t="s">
        <v>214</v>
      </c>
    </row>
    <row r="25" spans="1:27" s="4" customFormat="1" ht="191.25" customHeight="1" x14ac:dyDescent="0.3">
      <c r="A25" s="77" t="s">
        <v>41</v>
      </c>
      <c r="B25" s="77" t="s">
        <v>42</v>
      </c>
      <c r="C25" s="77" t="s">
        <v>43</v>
      </c>
      <c r="D25" s="77" t="s">
        <v>71</v>
      </c>
      <c r="E25" s="76" t="s">
        <v>437</v>
      </c>
      <c r="F25" s="76" t="s">
        <v>101</v>
      </c>
      <c r="G25" s="77" t="s">
        <v>102</v>
      </c>
      <c r="H25" s="77" t="s">
        <v>47</v>
      </c>
      <c r="I25" s="77" t="s">
        <v>51</v>
      </c>
      <c r="J25" s="78">
        <v>0.24</v>
      </c>
      <c r="K25" s="78">
        <v>0.19</v>
      </c>
      <c r="L25" s="78">
        <f>+(K25-J25)/J25</f>
        <v>-0.20833333333333329</v>
      </c>
      <c r="M25" s="79">
        <v>0.2</v>
      </c>
      <c r="N25" s="79">
        <v>0.2</v>
      </c>
      <c r="O25" s="78">
        <f>+(N25-M25)/M25</f>
        <v>0</v>
      </c>
      <c r="P25" s="78" t="s">
        <v>1058</v>
      </c>
      <c r="Q25" s="77" t="s">
        <v>215</v>
      </c>
      <c r="R25" s="80">
        <v>6823787796</v>
      </c>
      <c r="S25" s="80">
        <v>0</v>
      </c>
      <c r="T25" s="77" t="s">
        <v>937</v>
      </c>
      <c r="U25" s="81" t="s">
        <v>938</v>
      </c>
      <c r="V25" s="14"/>
      <c r="W25" s="14"/>
      <c r="X25" s="14"/>
      <c r="Y25" s="14"/>
      <c r="Z25" s="14"/>
      <c r="AA25" s="14"/>
    </row>
    <row r="26" spans="1:27" s="4" customFormat="1" ht="119.5" customHeight="1" x14ac:dyDescent="0.3">
      <c r="A26" s="110" t="s">
        <v>41</v>
      </c>
      <c r="B26" s="110" t="s">
        <v>81</v>
      </c>
      <c r="C26" s="110" t="s">
        <v>43</v>
      </c>
      <c r="D26" s="110" t="s">
        <v>71</v>
      </c>
      <c r="E26" s="114" t="s">
        <v>438</v>
      </c>
      <c r="F26" s="114" t="s">
        <v>103</v>
      </c>
      <c r="G26" s="110" t="s">
        <v>104</v>
      </c>
      <c r="H26" s="110" t="s">
        <v>47</v>
      </c>
      <c r="I26" s="110" t="s">
        <v>84</v>
      </c>
      <c r="J26" s="112">
        <v>0.57999999999999996</v>
      </c>
      <c r="K26" s="112">
        <v>0.57999999999999996</v>
      </c>
      <c r="L26" s="112">
        <f>+(K26-J26)/J26</f>
        <v>0</v>
      </c>
      <c r="M26" s="112">
        <v>0.49</v>
      </c>
      <c r="N26" s="112">
        <v>0.49</v>
      </c>
      <c r="O26" s="112">
        <f>+(N26-M26)/M26</f>
        <v>0</v>
      </c>
      <c r="P26" s="110" t="s">
        <v>206</v>
      </c>
      <c r="Q26" s="53" t="s">
        <v>216</v>
      </c>
      <c r="R26" s="58">
        <v>253703169150</v>
      </c>
      <c r="S26" s="74">
        <v>232042876603</v>
      </c>
      <c r="T26" s="110" t="s">
        <v>960</v>
      </c>
      <c r="U26" s="118" t="s">
        <v>85</v>
      </c>
    </row>
    <row r="27" spans="1:27" s="4" customFormat="1" ht="105.65" customHeight="1" x14ac:dyDescent="0.3">
      <c r="A27" s="111"/>
      <c r="B27" s="111"/>
      <c r="C27" s="111"/>
      <c r="D27" s="111"/>
      <c r="E27" s="115"/>
      <c r="F27" s="115"/>
      <c r="G27" s="111"/>
      <c r="H27" s="111"/>
      <c r="I27" s="111"/>
      <c r="J27" s="113"/>
      <c r="K27" s="113"/>
      <c r="L27" s="113"/>
      <c r="M27" s="113"/>
      <c r="N27" s="113"/>
      <c r="O27" s="113"/>
      <c r="P27" s="111"/>
      <c r="Q27" s="53" t="s">
        <v>470</v>
      </c>
      <c r="R27" s="58">
        <v>63692745443</v>
      </c>
      <c r="S27" s="74">
        <v>57692745443</v>
      </c>
      <c r="T27" s="111"/>
      <c r="U27" s="119"/>
      <c r="V27" s="14"/>
      <c r="W27" s="14"/>
      <c r="X27" s="14"/>
      <c r="Y27" s="14"/>
      <c r="Z27" s="14"/>
      <c r="AA27" s="14"/>
    </row>
    <row r="28" spans="1:27" s="4" customFormat="1" ht="196" customHeight="1" x14ac:dyDescent="0.3">
      <c r="A28" s="110" t="s">
        <v>105</v>
      </c>
      <c r="B28" s="110" t="s">
        <v>106</v>
      </c>
      <c r="C28" s="110" t="s">
        <v>43</v>
      </c>
      <c r="D28" s="110" t="s">
        <v>71</v>
      </c>
      <c r="E28" s="114" t="s">
        <v>439</v>
      </c>
      <c r="F28" s="114" t="s">
        <v>107</v>
      </c>
      <c r="G28" s="110" t="s">
        <v>108</v>
      </c>
      <c r="H28" s="110" t="s">
        <v>109</v>
      </c>
      <c r="I28" s="110" t="s">
        <v>110</v>
      </c>
      <c r="J28" s="112">
        <v>0.6</v>
      </c>
      <c r="K28" s="112">
        <v>0.6</v>
      </c>
      <c r="L28" s="112">
        <f>+(K28-J28)/J28</f>
        <v>0</v>
      </c>
      <c r="M28" s="112">
        <v>0.42</v>
      </c>
      <c r="N28" s="112">
        <v>0.47</v>
      </c>
      <c r="O28" s="112">
        <f>+(N28-M28)/M28</f>
        <v>0.11904761904761903</v>
      </c>
      <c r="P28" s="110" t="s">
        <v>1047</v>
      </c>
      <c r="Q28" s="53" t="s">
        <v>470</v>
      </c>
      <c r="R28" s="58">
        <v>36091560638</v>
      </c>
      <c r="S28" s="74">
        <v>18465303594</v>
      </c>
      <c r="T28" s="110" t="s">
        <v>981</v>
      </c>
      <c r="U28" s="118" t="s">
        <v>412</v>
      </c>
      <c r="V28" s="14"/>
      <c r="W28" s="14"/>
      <c r="X28" s="14"/>
      <c r="Y28" s="14"/>
      <c r="Z28" s="14"/>
      <c r="AA28" s="14"/>
    </row>
    <row r="29" spans="1:27" s="4" customFormat="1" ht="80.150000000000006" customHeight="1" x14ac:dyDescent="0.3">
      <c r="A29" s="111"/>
      <c r="B29" s="111"/>
      <c r="C29" s="111"/>
      <c r="D29" s="111"/>
      <c r="E29" s="115"/>
      <c r="F29" s="115"/>
      <c r="G29" s="111"/>
      <c r="H29" s="111"/>
      <c r="I29" s="111"/>
      <c r="J29" s="113"/>
      <c r="K29" s="113"/>
      <c r="L29" s="113"/>
      <c r="M29" s="113"/>
      <c r="N29" s="113"/>
      <c r="O29" s="113"/>
      <c r="P29" s="111"/>
      <c r="Q29" s="53" t="s">
        <v>471</v>
      </c>
      <c r="R29" s="58">
        <v>18177963095</v>
      </c>
      <c r="S29" s="74">
        <v>14542370476</v>
      </c>
      <c r="T29" s="111"/>
      <c r="U29" s="119"/>
      <c r="V29" s="14"/>
      <c r="W29" s="14"/>
      <c r="X29" s="14"/>
      <c r="Y29" s="14"/>
      <c r="Z29" s="14"/>
      <c r="AA29" s="14"/>
    </row>
    <row r="30" spans="1:27" ht="150.65" customHeight="1" x14ac:dyDescent="0.3">
      <c r="A30" s="53" t="s">
        <v>75</v>
      </c>
      <c r="B30" s="53" t="s">
        <v>86</v>
      </c>
      <c r="C30" s="53" t="s">
        <v>43</v>
      </c>
      <c r="D30" s="53" t="s">
        <v>71</v>
      </c>
      <c r="E30" s="56" t="s">
        <v>440</v>
      </c>
      <c r="F30" s="56" t="s">
        <v>111</v>
      </c>
      <c r="G30" s="53" t="s">
        <v>112</v>
      </c>
      <c r="H30" s="53" t="s">
        <v>47</v>
      </c>
      <c r="I30" s="53" t="s">
        <v>48</v>
      </c>
      <c r="J30" s="57">
        <v>0.42</v>
      </c>
      <c r="K30" s="57">
        <v>0.42</v>
      </c>
      <c r="L30" s="57">
        <f t="shared" si="0"/>
        <v>0</v>
      </c>
      <c r="M30" s="57">
        <v>0.12</v>
      </c>
      <c r="N30" s="57">
        <v>0.38</v>
      </c>
      <c r="O30" s="57">
        <f>+(N30-M30)/M30</f>
        <v>2.166666666666667</v>
      </c>
      <c r="P30" s="53" t="s">
        <v>1061</v>
      </c>
      <c r="Q30" s="53" t="s">
        <v>200</v>
      </c>
      <c r="R30" s="53" t="s">
        <v>200</v>
      </c>
      <c r="S30" s="53" t="s">
        <v>200</v>
      </c>
      <c r="T30" s="50" t="s">
        <v>962</v>
      </c>
      <c r="U30" s="50" t="s">
        <v>963</v>
      </c>
    </row>
    <row r="31" spans="1:27" s="4" customFormat="1" ht="138" customHeight="1" x14ac:dyDescent="0.3">
      <c r="A31" s="53" t="s">
        <v>75</v>
      </c>
      <c r="B31" s="53" t="s">
        <v>86</v>
      </c>
      <c r="C31" s="53" t="s">
        <v>43</v>
      </c>
      <c r="D31" s="53" t="s">
        <v>71</v>
      </c>
      <c r="E31" s="56" t="s">
        <v>441</v>
      </c>
      <c r="F31" s="56" t="s">
        <v>113</v>
      </c>
      <c r="G31" s="53" t="s">
        <v>114</v>
      </c>
      <c r="H31" s="53" t="s">
        <v>47</v>
      </c>
      <c r="I31" s="53" t="s">
        <v>115</v>
      </c>
      <c r="J31" s="57">
        <v>0.42</v>
      </c>
      <c r="K31" s="57">
        <v>0.46</v>
      </c>
      <c r="L31" s="57">
        <f t="shared" si="0"/>
        <v>9.523809523809533E-2</v>
      </c>
      <c r="M31" s="57">
        <v>0.21</v>
      </c>
      <c r="N31" s="57">
        <v>0.33</v>
      </c>
      <c r="O31" s="57">
        <f>+(N31-M31)/M31</f>
        <v>0.57142857142857151</v>
      </c>
      <c r="P31" s="53" t="s">
        <v>1062</v>
      </c>
      <c r="Q31" s="53" t="s">
        <v>200</v>
      </c>
      <c r="R31" s="53" t="s">
        <v>200</v>
      </c>
      <c r="S31" s="53" t="s">
        <v>200</v>
      </c>
      <c r="T31" s="50" t="s">
        <v>962</v>
      </c>
      <c r="U31" s="50" t="s">
        <v>963</v>
      </c>
      <c r="V31" s="14"/>
      <c r="W31" s="14"/>
      <c r="X31" s="14"/>
      <c r="Y31" s="14"/>
      <c r="Z31" s="14"/>
      <c r="AA31" s="14"/>
    </row>
    <row r="32" spans="1:27" s="4" customFormat="1" ht="139.5" x14ac:dyDescent="0.3">
      <c r="A32" s="53" t="s">
        <v>41</v>
      </c>
      <c r="B32" s="53" t="s">
        <v>42</v>
      </c>
      <c r="C32" s="53" t="s">
        <v>43</v>
      </c>
      <c r="D32" s="53" t="s">
        <v>116</v>
      </c>
      <c r="E32" s="56" t="s">
        <v>442</v>
      </c>
      <c r="F32" s="56" t="s">
        <v>117</v>
      </c>
      <c r="G32" s="53" t="s">
        <v>118</v>
      </c>
      <c r="H32" s="53" t="s">
        <v>47</v>
      </c>
      <c r="I32" s="53" t="s">
        <v>48</v>
      </c>
      <c r="J32" s="57">
        <v>0.41</v>
      </c>
      <c r="K32" s="57">
        <v>0.41</v>
      </c>
      <c r="L32" s="57">
        <f t="shared" si="0"/>
        <v>0</v>
      </c>
      <c r="M32" s="57">
        <v>0.2</v>
      </c>
      <c r="N32" s="57">
        <v>0.15</v>
      </c>
      <c r="O32" s="57">
        <f>+(N32-M32)/M32</f>
        <v>-0.25000000000000006</v>
      </c>
      <c r="P32" s="53" t="s">
        <v>1043</v>
      </c>
      <c r="Q32" s="53" t="s">
        <v>200</v>
      </c>
      <c r="R32" s="53" t="s">
        <v>200</v>
      </c>
      <c r="S32" s="53" t="s">
        <v>200</v>
      </c>
      <c r="T32" s="53" t="s">
        <v>119</v>
      </c>
      <c r="U32" s="59" t="s">
        <v>217</v>
      </c>
      <c r="V32" s="14"/>
      <c r="W32" s="14"/>
      <c r="X32" s="14"/>
      <c r="Y32" s="14"/>
      <c r="Z32" s="14"/>
      <c r="AA32" s="14"/>
    </row>
    <row r="33" spans="1:27" s="4" customFormat="1" ht="171.75" customHeight="1" x14ac:dyDescent="0.3">
      <c r="A33" s="110" t="s">
        <v>41</v>
      </c>
      <c r="B33" s="110" t="s">
        <v>120</v>
      </c>
      <c r="C33" s="110" t="s">
        <v>43</v>
      </c>
      <c r="D33" s="110" t="s">
        <v>116</v>
      </c>
      <c r="E33" s="114" t="s">
        <v>443</v>
      </c>
      <c r="F33" s="114" t="s">
        <v>121</v>
      </c>
      <c r="G33" s="110" t="s">
        <v>122</v>
      </c>
      <c r="H33" s="110" t="s">
        <v>47</v>
      </c>
      <c r="I33" s="110" t="s">
        <v>123</v>
      </c>
      <c r="J33" s="112">
        <v>0.35</v>
      </c>
      <c r="K33" s="112">
        <v>0.35</v>
      </c>
      <c r="L33" s="112">
        <v>0</v>
      </c>
      <c r="M33" s="112">
        <v>0.2</v>
      </c>
      <c r="N33" s="112">
        <v>0.19</v>
      </c>
      <c r="O33" s="112">
        <f>+(N33-M33)/M33</f>
        <v>-5.0000000000000044E-2</v>
      </c>
      <c r="P33" s="110" t="s">
        <v>1055</v>
      </c>
      <c r="Q33" s="53" t="s">
        <v>472</v>
      </c>
      <c r="R33" s="58">
        <v>10888575827</v>
      </c>
      <c r="S33" s="74">
        <v>8166431870</v>
      </c>
      <c r="T33" s="110" t="s">
        <v>996</v>
      </c>
      <c r="U33" s="118" t="s">
        <v>444</v>
      </c>
      <c r="V33" s="14"/>
      <c r="W33" s="14"/>
      <c r="X33" s="14"/>
      <c r="Y33" s="14"/>
      <c r="Z33" s="14"/>
      <c r="AA33" s="14"/>
    </row>
    <row r="34" spans="1:27" s="4" customFormat="1" ht="116.5" customHeight="1" x14ac:dyDescent="0.3">
      <c r="A34" s="123"/>
      <c r="B34" s="123"/>
      <c r="C34" s="123"/>
      <c r="D34" s="123"/>
      <c r="E34" s="125"/>
      <c r="F34" s="125"/>
      <c r="G34" s="123"/>
      <c r="H34" s="123"/>
      <c r="I34" s="123"/>
      <c r="J34" s="124"/>
      <c r="K34" s="124"/>
      <c r="L34" s="124"/>
      <c r="M34" s="124"/>
      <c r="N34" s="124"/>
      <c r="O34" s="124"/>
      <c r="P34" s="123"/>
      <c r="Q34" s="53" t="s">
        <v>473</v>
      </c>
      <c r="R34" s="58">
        <v>12525000000</v>
      </c>
      <c r="S34" s="74">
        <v>3027365635</v>
      </c>
      <c r="T34" s="123"/>
      <c r="U34" s="122"/>
      <c r="V34" s="14"/>
      <c r="W34" s="14"/>
      <c r="X34" s="14"/>
      <c r="Y34" s="14"/>
      <c r="Z34" s="14"/>
      <c r="AA34" s="14"/>
    </row>
    <row r="35" spans="1:27" s="4" customFormat="1" ht="95.5" customHeight="1" x14ac:dyDescent="0.3">
      <c r="A35" s="111"/>
      <c r="B35" s="111"/>
      <c r="C35" s="111"/>
      <c r="D35" s="111"/>
      <c r="E35" s="115"/>
      <c r="F35" s="115"/>
      <c r="G35" s="111"/>
      <c r="H35" s="111"/>
      <c r="I35" s="111"/>
      <c r="J35" s="113"/>
      <c r="K35" s="113"/>
      <c r="L35" s="113"/>
      <c r="M35" s="113"/>
      <c r="N35" s="113"/>
      <c r="O35" s="113"/>
      <c r="P35" s="111"/>
      <c r="Q35" s="53" t="s">
        <v>471</v>
      </c>
      <c r="R35" s="58">
        <v>20187030000</v>
      </c>
      <c r="S35" s="74">
        <v>5171030000</v>
      </c>
      <c r="T35" s="111"/>
      <c r="U35" s="119"/>
      <c r="V35" s="14"/>
      <c r="W35" s="14"/>
      <c r="X35" s="14"/>
      <c r="Y35" s="14"/>
      <c r="Z35" s="14"/>
      <c r="AA35" s="14"/>
    </row>
    <row r="36" spans="1:27" s="4" customFormat="1" ht="156.65" customHeight="1" x14ac:dyDescent="0.3">
      <c r="A36" s="53" t="s">
        <v>41</v>
      </c>
      <c r="B36" s="53" t="s">
        <v>65</v>
      </c>
      <c r="C36" s="53" t="s">
        <v>43</v>
      </c>
      <c r="D36" s="53" t="s">
        <v>116</v>
      </c>
      <c r="E36" s="56" t="s">
        <v>445</v>
      </c>
      <c r="F36" s="56" t="s">
        <v>124</v>
      </c>
      <c r="G36" s="53" t="s">
        <v>125</v>
      </c>
      <c r="H36" s="53" t="s">
        <v>47</v>
      </c>
      <c r="I36" s="53" t="s">
        <v>126</v>
      </c>
      <c r="J36" s="57">
        <v>0.36</v>
      </c>
      <c r="K36" s="57">
        <v>0.36</v>
      </c>
      <c r="L36" s="57">
        <v>0</v>
      </c>
      <c r="M36" s="57">
        <v>0.3</v>
      </c>
      <c r="N36" s="57">
        <v>0.2</v>
      </c>
      <c r="O36" s="57">
        <f>+(N36-M36)/M36</f>
        <v>-0.33333333333333326</v>
      </c>
      <c r="P36" s="53" t="s">
        <v>1056</v>
      </c>
      <c r="Q36" s="53" t="s">
        <v>473</v>
      </c>
      <c r="R36" s="58">
        <v>9426927818</v>
      </c>
      <c r="S36" s="58">
        <v>1776625760</v>
      </c>
      <c r="T36" s="53" t="s">
        <v>996</v>
      </c>
      <c r="U36" s="59" t="s">
        <v>444</v>
      </c>
      <c r="V36" s="14"/>
      <c r="W36" s="14"/>
      <c r="X36" s="14"/>
      <c r="Y36" s="14"/>
      <c r="Z36" s="14"/>
      <c r="AA36" s="14"/>
    </row>
    <row r="37" spans="1:27" s="4" customFormat="1" ht="304" customHeight="1" x14ac:dyDescent="0.3">
      <c r="A37" s="53" t="s">
        <v>127</v>
      </c>
      <c r="B37" s="53" t="s">
        <v>128</v>
      </c>
      <c r="C37" s="53" t="s">
        <v>43</v>
      </c>
      <c r="D37" s="53" t="s">
        <v>116</v>
      </c>
      <c r="E37" s="56" t="s">
        <v>446</v>
      </c>
      <c r="F37" s="56" t="s">
        <v>129</v>
      </c>
      <c r="G37" s="53" t="s">
        <v>130</v>
      </c>
      <c r="H37" s="53" t="s">
        <v>47</v>
      </c>
      <c r="I37" s="53" t="s">
        <v>131</v>
      </c>
      <c r="J37" s="57">
        <v>0.69</v>
      </c>
      <c r="K37" s="57">
        <v>0.69</v>
      </c>
      <c r="L37" s="57">
        <f t="shared" si="0"/>
        <v>0</v>
      </c>
      <c r="M37" s="57">
        <v>0.2</v>
      </c>
      <c r="N37" s="57">
        <v>0.19</v>
      </c>
      <c r="O37" s="57">
        <f>+(N37-M37)/M37</f>
        <v>-5.0000000000000044E-2</v>
      </c>
      <c r="P37" s="53" t="s">
        <v>1048</v>
      </c>
      <c r="Q37" s="53" t="s">
        <v>471</v>
      </c>
      <c r="R37" s="58">
        <v>123674670781</v>
      </c>
      <c r="S37" s="58">
        <v>56360665276</v>
      </c>
      <c r="T37" s="53" t="s">
        <v>981</v>
      </c>
      <c r="U37" s="59" t="s">
        <v>412</v>
      </c>
      <c r="V37" s="14"/>
      <c r="W37" s="14"/>
      <c r="X37" s="14"/>
      <c r="Y37" s="14"/>
      <c r="Z37" s="14"/>
      <c r="AA37" s="14"/>
    </row>
    <row r="38" spans="1:27" s="4" customFormat="1" ht="139.5" customHeight="1" x14ac:dyDescent="0.3">
      <c r="A38" s="53" t="s">
        <v>69</v>
      </c>
      <c r="B38" s="53" t="s">
        <v>132</v>
      </c>
      <c r="C38" s="53" t="s">
        <v>133</v>
      </c>
      <c r="D38" s="53" t="s">
        <v>134</v>
      </c>
      <c r="E38" s="56" t="s">
        <v>447</v>
      </c>
      <c r="F38" s="56" t="s">
        <v>135</v>
      </c>
      <c r="G38" s="53" t="s">
        <v>136</v>
      </c>
      <c r="H38" s="53" t="s">
        <v>137</v>
      </c>
      <c r="I38" s="53" t="s">
        <v>48</v>
      </c>
      <c r="J38" s="57">
        <v>0.65</v>
      </c>
      <c r="K38" s="57">
        <v>0.65</v>
      </c>
      <c r="L38" s="57">
        <f t="shared" si="0"/>
        <v>0</v>
      </c>
      <c r="M38" s="57">
        <v>0.7</v>
      </c>
      <c r="N38" s="57">
        <v>0.7</v>
      </c>
      <c r="O38" s="57">
        <f t="shared" si="1"/>
        <v>0</v>
      </c>
      <c r="P38" s="53" t="s">
        <v>206</v>
      </c>
      <c r="Q38" s="53" t="s">
        <v>218</v>
      </c>
      <c r="R38" s="58">
        <v>3171590400</v>
      </c>
      <c r="S38" s="58">
        <v>1179268670</v>
      </c>
      <c r="T38" s="53" t="s">
        <v>1004</v>
      </c>
      <c r="U38" s="59" t="s">
        <v>1005</v>
      </c>
      <c r="V38" s="14"/>
      <c r="W38" s="14"/>
      <c r="X38" s="14"/>
      <c r="Y38" s="14"/>
      <c r="Z38" s="14"/>
      <c r="AA38" s="14"/>
    </row>
    <row r="39" spans="1:27" s="4" customFormat="1" ht="136.5" customHeight="1" x14ac:dyDescent="0.3">
      <c r="A39" s="53" t="s">
        <v>69</v>
      </c>
      <c r="B39" s="53" t="s">
        <v>132</v>
      </c>
      <c r="C39" s="53" t="s">
        <v>133</v>
      </c>
      <c r="D39" s="53" t="s">
        <v>138</v>
      </c>
      <c r="E39" s="56" t="s">
        <v>448</v>
      </c>
      <c r="F39" s="56" t="s">
        <v>139</v>
      </c>
      <c r="G39" s="53" t="s">
        <v>140</v>
      </c>
      <c r="H39" s="53" t="s">
        <v>141</v>
      </c>
      <c r="I39" s="53" t="s">
        <v>48</v>
      </c>
      <c r="J39" s="57">
        <v>0.26</v>
      </c>
      <c r="K39" s="57">
        <v>0.26</v>
      </c>
      <c r="L39" s="57">
        <f t="shared" si="0"/>
        <v>0</v>
      </c>
      <c r="M39" s="57">
        <v>0.26</v>
      </c>
      <c r="N39" s="57">
        <v>0.26</v>
      </c>
      <c r="O39" s="57">
        <f t="shared" si="1"/>
        <v>0</v>
      </c>
      <c r="P39" s="53" t="s">
        <v>206</v>
      </c>
      <c r="Q39" s="53" t="s">
        <v>474</v>
      </c>
      <c r="R39" s="58">
        <v>58917215370</v>
      </c>
      <c r="S39" s="58">
        <v>17908302166.380001</v>
      </c>
      <c r="T39" s="53" t="s">
        <v>1006</v>
      </c>
      <c r="U39" s="59" t="s">
        <v>199</v>
      </c>
      <c r="V39" s="14"/>
      <c r="W39" s="14"/>
      <c r="X39" s="14"/>
      <c r="Y39" s="14"/>
      <c r="Z39" s="14"/>
      <c r="AA39" s="14"/>
    </row>
    <row r="40" spans="1:27" s="4" customFormat="1" ht="156" customHeight="1" x14ac:dyDescent="0.3">
      <c r="A40" s="53" t="s">
        <v>69</v>
      </c>
      <c r="B40" s="53" t="s">
        <v>132</v>
      </c>
      <c r="C40" s="53" t="s">
        <v>133</v>
      </c>
      <c r="D40" s="53" t="s">
        <v>138</v>
      </c>
      <c r="E40" s="56" t="s">
        <v>449</v>
      </c>
      <c r="F40" s="56" t="s">
        <v>142</v>
      </c>
      <c r="G40" s="53" t="s">
        <v>143</v>
      </c>
      <c r="H40" s="53" t="s">
        <v>144</v>
      </c>
      <c r="I40" s="53" t="s">
        <v>48</v>
      </c>
      <c r="J40" s="57">
        <v>0.49</v>
      </c>
      <c r="K40" s="57">
        <v>0.48</v>
      </c>
      <c r="L40" s="57">
        <f t="shared" si="0"/>
        <v>-2.0408163265306142E-2</v>
      </c>
      <c r="M40" s="57">
        <v>0.49</v>
      </c>
      <c r="N40" s="57">
        <v>0.49</v>
      </c>
      <c r="O40" s="57">
        <f t="shared" si="1"/>
        <v>0</v>
      </c>
      <c r="P40" s="85" t="s">
        <v>1057</v>
      </c>
      <c r="Q40" s="53" t="s">
        <v>218</v>
      </c>
      <c r="R40" s="58">
        <v>1033116648</v>
      </c>
      <c r="S40" s="58">
        <v>482729555</v>
      </c>
      <c r="T40" s="53" t="s">
        <v>1007</v>
      </c>
      <c r="U40" s="59" t="s">
        <v>358</v>
      </c>
      <c r="V40" s="37"/>
      <c r="W40" s="14"/>
      <c r="X40" s="14"/>
      <c r="Y40" s="14"/>
      <c r="Z40" s="14"/>
      <c r="AA40" s="14"/>
    </row>
    <row r="41" spans="1:27" s="4" customFormat="1" ht="94.5" customHeight="1" x14ac:dyDescent="0.3">
      <c r="A41" s="53" t="s">
        <v>69</v>
      </c>
      <c r="B41" s="53" t="s">
        <v>132</v>
      </c>
      <c r="C41" s="53" t="s">
        <v>133</v>
      </c>
      <c r="D41" s="53" t="s">
        <v>138</v>
      </c>
      <c r="E41" s="56" t="s">
        <v>450</v>
      </c>
      <c r="F41" s="56" t="s">
        <v>145</v>
      </c>
      <c r="G41" s="53" t="s">
        <v>146</v>
      </c>
      <c r="H41" s="53" t="s">
        <v>144</v>
      </c>
      <c r="I41" s="53" t="s">
        <v>48</v>
      </c>
      <c r="J41" s="57">
        <v>0.33</v>
      </c>
      <c r="K41" s="57">
        <v>0.33</v>
      </c>
      <c r="L41" s="57">
        <f t="shared" si="0"/>
        <v>0</v>
      </c>
      <c r="M41" s="57">
        <v>0.33</v>
      </c>
      <c r="N41" s="57">
        <v>0.33</v>
      </c>
      <c r="O41" s="57">
        <f t="shared" si="1"/>
        <v>0</v>
      </c>
      <c r="P41" s="53" t="s">
        <v>206</v>
      </c>
      <c r="Q41" s="53" t="s">
        <v>200</v>
      </c>
      <c r="R41" s="53" t="s">
        <v>200</v>
      </c>
      <c r="S41" s="53" t="s">
        <v>200</v>
      </c>
      <c r="T41" s="53" t="s">
        <v>1018</v>
      </c>
      <c r="U41" s="59" t="s">
        <v>359</v>
      </c>
      <c r="V41" s="14"/>
      <c r="W41" s="14"/>
      <c r="X41" s="14"/>
      <c r="Y41" s="14"/>
      <c r="Z41" s="14"/>
      <c r="AA41" s="14"/>
    </row>
    <row r="42" spans="1:27" s="4" customFormat="1" ht="91.5" customHeight="1" x14ac:dyDescent="0.3">
      <c r="A42" s="53" t="s">
        <v>69</v>
      </c>
      <c r="B42" s="53" t="s">
        <v>132</v>
      </c>
      <c r="C42" s="53" t="s">
        <v>133</v>
      </c>
      <c r="D42" s="53" t="s">
        <v>138</v>
      </c>
      <c r="E42" s="56" t="s">
        <v>451</v>
      </c>
      <c r="F42" s="56" t="s">
        <v>147</v>
      </c>
      <c r="G42" s="53" t="s">
        <v>146</v>
      </c>
      <c r="H42" s="53" t="s">
        <v>148</v>
      </c>
      <c r="I42" s="53" t="s">
        <v>48</v>
      </c>
      <c r="J42" s="57">
        <v>0.36</v>
      </c>
      <c r="K42" s="57">
        <v>0.36</v>
      </c>
      <c r="L42" s="57">
        <f t="shared" si="0"/>
        <v>0</v>
      </c>
      <c r="M42" s="57">
        <v>0.37</v>
      </c>
      <c r="N42" s="57">
        <v>0.37</v>
      </c>
      <c r="O42" s="57">
        <f t="shared" si="1"/>
        <v>0</v>
      </c>
      <c r="P42" s="53" t="s">
        <v>206</v>
      </c>
      <c r="Q42" s="53" t="s">
        <v>218</v>
      </c>
      <c r="R42" s="58">
        <v>2873644200</v>
      </c>
      <c r="S42" s="58">
        <v>1091852370</v>
      </c>
      <c r="T42" s="53" t="s">
        <v>1040</v>
      </c>
      <c r="U42" s="59" t="s">
        <v>359</v>
      </c>
      <c r="V42" s="14"/>
      <c r="W42" s="14"/>
      <c r="X42" s="14"/>
      <c r="Y42" s="14"/>
      <c r="Z42" s="14"/>
      <c r="AA42" s="14"/>
    </row>
    <row r="43" spans="1:27" s="4" customFormat="1" ht="117.65" customHeight="1" x14ac:dyDescent="0.3">
      <c r="A43" s="53" t="s">
        <v>69</v>
      </c>
      <c r="B43" s="53" t="s">
        <v>132</v>
      </c>
      <c r="C43" s="53" t="s">
        <v>133</v>
      </c>
      <c r="D43" s="53" t="s">
        <v>138</v>
      </c>
      <c r="E43" s="56" t="s">
        <v>452</v>
      </c>
      <c r="F43" s="56" t="s">
        <v>149</v>
      </c>
      <c r="G43" s="53" t="s">
        <v>150</v>
      </c>
      <c r="H43" s="53" t="s">
        <v>151</v>
      </c>
      <c r="I43" s="53" t="s">
        <v>48</v>
      </c>
      <c r="J43" s="57">
        <v>0.31</v>
      </c>
      <c r="K43" s="57">
        <v>0.31</v>
      </c>
      <c r="L43" s="57">
        <f t="shared" si="0"/>
        <v>0</v>
      </c>
      <c r="M43" s="57">
        <v>0.16</v>
      </c>
      <c r="N43" s="57">
        <v>0.16</v>
      </c>
      <c r="O43" s="57">
        <f t="shared" si="1"/>
        <v>0</v>
      </c>
      <c r="P43" s="53" t="s">
        <v>206</v>
      </c>
      <c r="Q43" s="53" t="s">
        <v>475</v>
      </c>
      <c r="R43" s="58">
        <v>5275210925</v>
      </c>
      <c r="S43" s="58">
        <v>2245763641</v>
      </c>
      <c r="T43" s="53" t="s">
        <v>1022</v>
      </c>
      <c r="U43" s="59" t="s">
        <v>418</v>
      </c>
      <c r="V43" s="36"/>
      <c r="W43" s="14"/>
      <c r="X43" s="14"/>
      <c r="Y43" s="14"/>
      <c r="Z43" s="14"/>
      <c r="AA43" s="14"/>
    </row>
    <row r="44" spans="1:27" s="4" customFormat="1" ht="77.5" x14ac:dyDescent="0.3">
      <c r="A44" s="53" t="s">
        <v>69</v>
      </c>
      <c r="B44" s="53" t="s">
        <v>132</v>
      </c>
      <c r="C44" s="53" t="s">
        <v>133</v>
      </c>
      <c r="D44" s="53" t="s">
        <v>138</v>
      </c>
      <c r="E44" s="56" t="s">
        <v>453</v>
      </c>
      <c r="F44" s="56" t="s">
        <v>152</v>
      </c>
      <c r="G44" s="53" t="s">
        <v>153</v>
      </c>
      <c r="H44" s="53" t="s">
        <v>154</v>
      </c>
      <c r="I44" s="53" t="s">
        <v>48</v>
      </c>
      <c r="J44" s="57">
        <v>0.4</v>
      </c>
      <c r="K44" s="57">
        <v>0.4</v>
      </c>
      <c r="L44" s="57">
        <f t="shared" si="0"/>
        <v>0</v>
      </c>
      <c r="M44" s="63">
        <v>0.25</v>
      </c>
      <c r="N44" s="63">
        <v>0.25</v>
      </c>
      <c r="O44" s="57">
        <v>0</v>
      </c>
      <c r="P44" s="53" t="s">
        <v>206</v>
      </c>
      <c r="Q44" s="53" t="s">
        <v>218</v>
      </c>
      <c r="R44" s="58">
        <v>4544083569</v>
      </c>
      <c r="S44" s="58">
        <v>1815176461.5</v>
      </c>
      <c r="T44" s="53" t="s">
        <v>1023</v>
      </c>
      <c r="U44" s="59" t="s">
        <v>411</v>
      </c>
      <c r="V44" s="14"/>
      <c r="W44" s="14"/>
      <c r="X44" s="14"/>
      <c r="Y44" s="14"/>
      <c r="Z44" s="14"/>
      <c r="AA44" s="14"/>
    </row>
    <row r="45" spans="1:27" s="4" customFormat="1" ht="146.5" customHeight="1" x14ac:dyDescent="0.3">
      <c r="A45" s="53" t="s">
        <v>69</v>
      </c>
      <c r="B45" s="53" t="s">
        <v>132</v>
      </c>
      <c r="C45" s="53" t="s">
        <v>133</v>
      </c>
      <c r="D45" s="53" t="s">
        <v>155</v>
      </c>
      <c r="E45" s="56" t="s">
        <v>454</v>
      </c>
      <c r="F45" s="56" t="s">
        <v>156</v>
      </c>
      <c r="G45" s="53" t="s">
        <v>157</v>
      </c>
      <c r="H45" s="53" t="s">
        <v>158</v>
      </c>
      <c r="I45" s="53" t="s">
        <v>48</v>
      </c>
      <c r="J45" s="57">
        <v>0.24</v>
      </c>
      <c r="K45" s="57">
        <v>0.24</v>
      </c>
      <c r="L45" s="57">
        <f t="shared" si="0"/>
        <v>0</v>
      </c>
      <c r="M45" s="57">
        <v>0.33</v>
      </c>
      <c r="N45" s="57">
        <v>0.33</v>
      </c>
      <c r="O45" s="57">
        <v>0</v>
      </c>
      <c r="P45" s="53" t="s">
        <v>206</v>
      </c>
      <c r="Q45" s="53" t="s">
        <v>218</v>
      </c>
      <c r="R45" s="58">
        <v>271142235</v>
      </c>
      <c r="S45" s="58">
        <v>105462595</v>
      </c>
      <c r="T45" s="53" t="s">
        <v>1024</v>
      </c>
      <c r="U45" s="59" t="s">
        <v>456</v>
      </c>
      <c r="V45" s="14"/>
      <c r="W45" s="14"/>
      <c r="X45" s="14"/>
      <c r="Y45" s="14"/>
      <c r="Z45" s="14"/>
      <c r="AA45" s="14"/>
    </row>
    <row r="46" spans="1:27" ht="218.5" customHeight="1" x14ac:dyDescent="0.3">
      <c r="A46" s="77" t="s">
        <v>69</v>
      </c>
      <c r="B46" s="77" t="s">
        <v>132</v>
      </c>
      <c r="C46" s="77" t="s">
        <v>133</v>
      </c>
      <c r="D46" s="77" t="s">
        <v>155</v>
      </c>
      <c r="E46" s="76" t="s">
        <v>457</v>
      </c>
      <c r="F46" s="76" t="s">
        <v>159</v>
      </c>
      <c r="G46" s="77" t="s">
        <v>160</v>
      </c>
      <c r="H46" s="77" t="s">
        <v>161</v>
      </c>
      <c r="I46" s="77" t="s">
        <v>48</v>
      </c>
      <c r="J46" s="78">
        <v>0.4</v>
      </c>
      <c r="K46" s="78">
        <v>0.35</v>
      </c>
      <c r="L46" s="78">
        <f>+(K46-J46)/J46</f>
        <v>-0.12500000000000011</v>
      </c>
      <c r="M46" s="78">
        <v>0.41</v>
      </c>
      <c r="N46" s="78">
        <v>0.42</v>
      </c>
      <c r="O46" s="78">
        <f t="shared" si="1"/>
        <v>2.4390243902439046E-2</v>
      </c>
      <c r="P46" s="77" t="s">
        <v>1045</v>
      </c>
      <c r="Q46" s="77" t="s">
        <v>219</v>
      </c>
      <c r="R46" s="80">
        <v>11103550000</v>
      </c>
      <c r="S46" s="80">
        <v>5240572524</v>
      </c>
      <c r="T46" s="77" t="s">
        <v>1025</v>
      </c>
      <c r="U46" s="81" t="s">
        <v>410</v>
      </c>
    </row>
    <row r="47" spans="1:27" s="4" customFormat="1" ht="121" customHeight="1" x14ac:dyDescent="0.3">
      <c r="A47" s="53" t="s">
        <v>69</v>
      </c>
      <c r="B47" s="53" t="s">
        <v>132</v>
      </c>
      <c r="C47" s="53" t="s">
        <v>133</v>
      </c>
      <c r="D47" s="53" t="s">
        <v>155</v>
      </c>
      <c r="E47" s="56" t="s">
        <v>458</v>
      </c>
      <c r="F47" s="56" t="s">
        <v>162</v>
      </c>
      <c r="G47" s="53" t="s">
        <v>163</v>
      </c>
      <c r="H47" s="53" t="s">
        <v>164</v>
      </c>
      <c r="I47" s="53" t="s">
        <v>48</v>
      </c>
      <c r="J47" s="57">
        <v>0.45</v>
      </c>
      <c r="K47" s="57">
        <v>0.45</v>
      </c>
      <c r="L47" s="57">
        <f t="shared" si="0"/>
        <v>0</v>
      </c>
      <c r="M47" s="63">
        <v>0.55000000000000004</v>
      </c>
      <c r="N47" s="63">
        <v>0.57999999999999996</v>
      </c>
      <c r="O47" s="57">
        <f t="shared" si="1"/>
        <v>5.454545454545439E-2</v>
      </c>
      <c r="P47" s="53" t="s">
        <v>1051</v>
      </c>
      <c r="Q47" s="53" t="s">
        <v>218</v>
      </c>
      <c r="R47" s="58">
        <v>1092604746</v>
      </c>
      <c r="S47" s="58">
        <v>423652844.99000001</v>
      </c>
      <c r="T47" s="53" t="s">
        <v>1026</v>
      </c>
      <c r="U47" s="59" t="s">
        <v>1027</v>
      </c>
      <c r="V47" s="14"/>
      <c r="W47" s="14"/>
      <c r="X47" s="14"/>
      <c r="Y47" s="14"/>
      <c r="Z47" s="14"/>
      <c r="AA47" s="14"/>
    </row>
    <row r="48" spans="1:27" s="4" customFormat="1" ht="94.5" customHeight="1" x14ac:dyDescent="0.3">
      <c r="A48" s="110" t="s">
        <v>41</v>
      </c>
      <c r="B48" s="110" t="s">
        <v>42</v>
      </c>
      <c r="C48" s="110" t="s">
        <v>133</v>
      </c>
      <c r="D48" s="110" t="s">
        <v>155</v>
      </c>
      <c r="E48" s="114" t="s">
        <v>459</v>
      </c>
      <c r="F48" s="114" t="s">
        <v>165</v>
      </c>
      <c r="G48" s="110" t="s">
        <v>166</v>
      </c>
      <c r="H48" s="110" t="s">
        <v>109</v>
      </c>
      <c r="I48" s="110" t="s">
        <v>48</v>
      </c>
      <c r="J48" s="112">
        <v>0.41</v>
      </c>
      <c r="K48" s="112">
        <v>0.41</v>
      </c>
      <c r="L48" s="112">
        <f>+(K48-J48)/J48</f>
        <v>0</v>
      </c>
      <c r="M48" s="112">
        <v>0.21</v>
      </c>
      <c r="N48" s="112">
        <v>0.21</v>
      </c>
      <c r="O48" s="112">
        <f>+(N48-M48)/M48</f>
        <v>0</v>
      </c>
      <c r="P48" s="112" t="s">
        <v>206</v>
      </c>
      <c r="Q48" s="53" t="s">
        <v>220</v>
      </c>
      <c r="R48" s="58">
        <v>6444860380</v>
      </c>
      <c r="S48" s="74">
        <v>2522285256</v>
      </c>
      <c r="T48" s="110" t="s">
        <v>1029</v>
      </c>
      <c r="U48" s="118" t="s">
        <v>1054</v>
      </c>
      <c r="V48" s="14"/>
      <c r="W48" s="14"/>
      <c r="X48" s="14"/>
      <c r="Y48" s="14"/>
      <c r="Z48" s="14"/>
      <c r="AA48" s="14"/>
    </row>
    <row r="49" spans="1:27" s="4" customFormat="1" ht="77.5" x14ac:dyDescent="0.3">
      <c r="A49" s="111"/>
      <c r="B49" s="111"/>
      <c r="C49" s="111"/>
      <c r="D49" s="111"/>
      <c r="E49" s="115"/>
      <c r="F49" s="115"/>
      <c r="G49" s="111"/>
      <c r="H49" s="111"/>
      <c r="I49" s="111"/>
      <c r="J49" s="113"/>
      <c r="K49" s="113"/>
      <c r="L49" s="113"/>
      <c r="M49" s="113"/>
      <c r="N49" s="113"/>
      <c r="O49" s="113"/>
      <c r="P49" s="113"/>
      <c r="Q49" s="53" t="s">
        <v>469</v>
      </c>
      <c r="R49" s="58">
        <v>15000000000</v>
      </c>
      <c r="S49" s="74">
        <v>3268527165</v>
      </c>
      <c r="T49" s="111"/>
      <c r="U49" s="119"/>
      <c r="V49" s="14"/>
      <c r="W49" s="14"/>
      <c r="X49" s="14"/>
      <c r="Y49" s="14"/>
      <c r="Z49" s="14"/>
      <c r="AA49" s="14"/>
    </row>
    <row r="50" spans="1:27" s="4" customFormat="1" ht="76.5" customHeight="1" x14ac:dyDescent="0.3">
      <c r="A50" s="110" t="s">
        <v>41</v>
      </c>
      <c r="B50" s="110" t="s">
        <v>42</v>
      </c>
      <c r="C50" s="110" t="s">
        <v>133</v>
      </c>
      <c r="D50" s="110" t="s">
        <v>155</v>
      </c>
      <c r="E50" s="114" t="s">
        <v>460</v>
      </c>
      <c r="F50" s="114" t="s">
        <v>167</v>
      </c>
      <c r="G50" s="110" t="s">
        <v>168</v>
      </c>
      <c r="H50" s="110" t="s">
        <v>109</v>
      </c>
      <c r="I50" s="110" t="s">
        <v>48</v>
      </c>
      <c r="J50" s="112">
        <v>0.35</v>
      </c>
      <c r="K50" s="112">
        <v>0.35</v>
      </c>
      <c r="L50" s="112">
        <f>+(K50-J50)/J50</f>
        <v>0</v>
      </c>
      <c r="M50" s="112">
        <v>0.22</v>
      </c>
      <c r="N50" s="112">
        <v>0.22</v>
      </c>
      <c r="O50" s="112">
        <f>+(N50-M50)/M50</f>
        <v>0</v>
      </c>
      <c r="P50" s="110" t="s">
        <v>206</v>
      </c>
      <c r="Q50" s="53" t="s">
        <v>220</v>
      </c>
      <c r="R50" s="58">
        <v>15056248489</v>
      </c>
      <c r="S50" s="74">
        <v>5500256595.46</v>
      </c>
      <c r="T50" s="110" t="s">
        <v>1031</v>
      </c>
      <c r="U50" s="118" t="s">
        <v>461</v>
      </c>
      <c r="V50" s="14"/>
      <c r="W50" s="14"/>
      <c r="X50" s="14"/>
      <c r="Y50" s="14"/>
      <c r="Z50" s="14"/>
      <c r="AA50" s="14"/>
    </row>
    <row r="51" spans="1:27" ht="97.5" customHeight="1" x14ac:dyDescent="0.3">
      <c r="A51" s="111"/>
      <c r="B51" s="111"/>
      <c r="C51" s="111"/>
      <c r="D51" s="111"/>
      <c r="E51" s="115"/>
      <c r="F51" s="115"/>
      <c r="G51" s="111"/>
      <c r="H51" s="111"/>
      <c r="I51" s="111"/>
      <c r="J51" s="113"/>
      <c r="K51" s="113"/>
      <c r="L51" s="113"/>
      <c r="M51" s="113"/>
      <c r="N51" s="113"/>
      <c r="O51" s="113"/>
      <c r="P51" s="111"/>
      <c r="Q51" s="53" t="s">
        <v>476</v>
      </c>
      <c r="R51" s="58">
        <v>4960523892</v>
      </c>
      <c r="S51" s="74">
        <v>4594589191</v>
      </c>
      <c r="T51" s="111"/>
      <c r="U51" s="119"/>
      <c r="V51" s="38"/>
    </row>
    <row r="52" spans="1:27" s="4" customFormat="1" ht="127.5" customHeight="1" x14ac:dyDescent="0.3">
      <c r="A52" s="53" t="s">
        <v>69</v>
      </c>
      <c r="B52" s="53" t="s">
        <v>132</v>
      </c>
      <c r="C52" s="53" t="s">
        <v>133</v>
      </c>
      <c r="D52" s="53" t="s">
        <v>155</v>
      </c>
      <c r="E52" s="56" t="s">
        <v>462</v>
      </c>
      <c r="F52" s="56" t="s">
        <v>169</v>
      </c>
      <c r="G52" s="53" t="s">
        <v>170</v>
      </c>
      <c r="H52" s="53" t="s">
        <v>171</v>
      </c>
      <c r="I52" s="53" t="s">
        <v>48</v>
      </c>
      <c r="J52" s="57">
        <v>0.36</v>
      </c>
      <c r="K52" s="57">
        <v>0.36</v>
      </c>
      <c r="L52" s="57">
        <f>+(K52-J52)/J52</f>
        <v>0</v>
      </c>
      <c r="M52" s="57">
        <v>0.43</v>
      </c>
      <c r="N52" s="57">
        <v>0.43</v>
      </c>
      <c r="O52" s="57">
        <f>+(N52-M52)/M52</f>
        <v>0</v>
      </c>
      <c r="P52" s="53" t="s">
        <v>206</v>
      </c>
      <c r="Q52" s="53" t="s">
        <v>218</v>
      </c>
      <c r="R52" s="58">
        <v>8318434574</v>
      </c>
      <c r="S52" s="58">
        <v>3472304396.3499999</v>
      </c>
      <c r="T52" s="53" t="s">
        <v>1034</v>
      </c>
      <c r="U52" s="59" t="s">
        <v>409</v>
      </c>
      <c r="V52" s="14"/>
      <c r="W52" s="14"/>
      <c r="X52" s="14"/>
      <c r="Y52" s="14"/>
      <c r="Z52" s="14"/>
      <c r="AA52" s="14"/>
    </row>
    <row r="53" spans="1:27" s="4" customFormat="1" ht="161.15" customHeight="1" x14ac:dyDescent="0.3">
      <c r="A53" s="53" t="s">
        <v>69</v>
      </c>
      <c r="B53" s="53" t="s">
        <v>132</v>
      </c>
      <c r="C53" s="53" t="s">
        <v>133</v>
      </c>
      <c r="D53" s="53" t="s">
        <v>155</v>
      </c>
      <c r="E53" s="56" t="s">
        <v>463</v>
      </c>
      <c r="F53" s="56" t="s">
        <v>172</v>
      </c>
      <c r="G53" s="53" t="s">
        <v>419</v>
      </c>
      <c r="H53" s="53" t="s">
        <v>173</v>
      </c>
      <c r="I53" s="53" t="s">
        <v>48</v>
      </c>
      <c r="J53" s="57">
        <v>0.31</v>
      </c>
      <c r="K53" s="57">
        <v>0.31</v>
      </c>
      <c r="L53" s="57">
        <f t="shared" si="0"/>
        <v>0</v>
      </c>
      <c r="M53" s="57">
        <v>0.27</v>
      </c>
      <c r="N53" s="57">
        <v>0.27</v>
      </c>
      <c r="O53" s="57">
        <f>+(N53-M53)/M53</f>
        <v>0</v>
      </c>
      <c r="P53" s="53" t="s">
        <v>206</v>
      </c>
      <c r="Q53" s="53" t="s">
        <v>221</v>
      </c>
      <c r="R53" s="58">
        <v>15070965171</v>
      </c>
      <c r="S53" s="58">
        <v>5324124287.4400005</v>
      </c>
      <c r="T53" s="53" t="s">
        <v>1022</v>
      </c>
      <c r="U53" s="59" t="s">
        <v>418</v>
      </c>
      <c r="V53" s="14"/>
      <c r="W53" s="14"/>
      <c r="X53" s="14"/>
      <c r="Y53" s="14"/>
      <c r="Z53" s="14"/>
      <c r="AA53" s="14"/>
    </row>
    <row r="54" spans="1:27" s="4" customFormat="1" ht="123.75" customHeight="1" x14ac:dyDescent="0.3">
      <c r="A54" s="53" t="s">
        <v>69</v>
      </c>
      <c r="B54" s="53" t="s">
        <v>132</v>
      </c>
      <c r="C54" s="53" t="s">
        <v>133</v>
      </c>
      <c r="D54" s="53" t="s">
        <v>174</v>
      </c>
      <c r="E54" s="56" t="s">
        <v>464</v>
      </c>
      <c r="F54" s="56" t="s">
        <v>175</v>
      </c>
      <c r="G54" s="53" t="s">
        <v>176</v>
      </c>
      <c r="H54" s="53" t="s">
        <v>177</v>
      </c>
      <c r="I54" s="53" t="s">
        <v>48</v>
      </c>
      <c r="J54" s="57">
        <v>0.4</v>
      </c>
      <c r="K54" s="57">
        <v>0.4</v>
      </c>
      <c r="L54" s="57">
        <f t="shared" si="0"/>
        <v>0</v>
      </c>
      <c r="M54" s="63">
        <v>0.26</v>
      </c>
      <c r="N54" s="63">
        <v>0.26</v>
      </c>
      <c r="O54" s="57">
        <v>0</v>
      </c>
      <c r="P54" s="53" t="s">
        <v>206</v>
      </c>
      <c r="Q54" s="53" t="s">
        <v>218</v>
      </c>
      <c r="R54" s="58">
        <v>1394885600</v>
      </c>
      <c r="S54" s="58">
        <v>508957260</v>
      </c>
      <c r="T54" s="53" t="s">
        <v>1036</v>
      </c>
      <c r="U54" s="59" t="s">
        <v>204</v>
      </c>
      <c r="V54" s="14"/>
      <c r="W54" s="14"/>
      <c r="X54" s="14"/>
      <c r="Y54" s="14"/>
      <c r="Z54" s="14"/>
      <c r="AA54" s="14"/>
    </row>
    <row r="55" spans="1:27" s="4" customFormat="1" ht="217" x14ac:dyDescent="0.3">
      <c r="A55" s="53" t="s">
        <v>69</v>
      </c>
      <c r="B55" s="53" t="s">
        <v>132</v>
      </c>
      <c r="C55" s="53" t="s">
        <v>133</v>
      </c>
      <c r="D55" s="53" t="s">
        <v>178</v>
      </c>
      <c r="E55" s="56" t="s">
        <v>465</v>
      </c>
      <c r="F55" s="56" t="s">
        <v>179</v>
      </c>
      <c r="G55" s="53" t="s">
        <v>180</v>
      </c>
      <c r="H55" s="53" t="s">
        <v>181</v>
      </c>
      <c r="I55" s="53" t="s">
        <v>48</v>
      </c>
      <c r="J55" s="57">
        <v>0.39</v>
      </c>
      <c r="K55" s="57">
        <v>0.39</v>
      </c>
      <c r="L55" s="57">
        <f t="shared" si="0"/>
        <v>0</v>
      </c>
      <c r="M55" s="57">
        <v>0.25</v>
      </c>
      <c r="N55" s="57">
        <v>0.25</v>
      </c>
      <c r="O55" s="57">
        <f t="shared" ref="O55:O56" si="3">+(N55-M55)/M55</f>
        <v>0</v>
      </c>
      <c r="P55" s="53" t="s">
        <v>206</v>
      </c>
      <c r="Q55" s="53" t="s">
        <v>218</v>
      </c>
      <c r="R55" s="58">
        <v>14596960312</v>
      </c>
      <c r="S55" s="58">
        <v>3975277759.6500001</v>
      </c>
      <c r="T55" s="53" t="s">
        <v>1024</v>
      </c>
      <c r="U55" s="59" t="s">
        <v>455</v>
      </c>
      <c r="V55" s="39"/>
      <c r="W55" s="39"/>
      <c r="X55" s="40"/>
      <c r="Y55" s="40"/>
      <c r="Z55" s="14"/>
      <c r="AA55" s="14"/>
    </row>
    <row r="56" spans="1:27" s="4" customFormat="1" ht="135.75" customHeight="1" x14ac:dyDescent="0.3">
      <c r="A56" s="53" t="s">
        <v>69</v>
      </c>
      <c r="B56" s="53" t="s">
        <v>132</v>
      </c>
      <c r="C56" s="53" t="s">
        <v>133</v>
      </c>
      <c r="D56" s="53" t="s">
        <v>178</v>
      </c>
      <c r="E56" s="56" t="s">
        <v>466</v>
      </c>
      <c r="F56" s="56" t="s">
        <v>182</v>
      </c>
      <c r="G56" s="53" t="s">
        <v>183</v>
      </c>
      <c r="H56" s="53" t="s">
        <v>184</v>
      </c>
      <c r="I56" s="53" t="s">
        <v>48</v>
      </c>
      <c r="J56" s="57">
        <v>0.17</v>
      </c>
      <c r="K56" s="57">
        <v>0.17</v>
      </c>
      <c r="L56" s="57">
        <f t="shared" si="0"/>
        <v>0</v>
      </c>
      <c r="M56" s="57">
        <v>0.05</v>
      </c>
      <c r="N56" s="57">
        <v>0.05</v>
      </c>
      <c r="O56" s="57">
        <f t="shared" si="3"/>
        <v>0</v>
      </c>
      <c r="P56" s="53" t="s">
        <v>206</v>
      </c>
      <c r="Q56" s="53" t="s">
        <v>416</v>
      </c>
      <c r="R56" s="58">
        <v>6017661079</v>
      </c>
      <c r="S56" s="58">
        <v>506582091</v>
      </c>
      <c r="T56" s="53" t="s">
        <v>1037</v>
      </c>
      <c r="U56" s="59" t="s">
        <v>360</v>
      </c>
      <c r="V56" s="14"/>
      <c r="W56" s="14"/>
      <c r="X56" s="14"/>
      <c r="Y56" s="14"/>
      <c r="Z56" s="14"/>
      <c r="AA56" s="14"/>
    </row>
    <row r="57" spans="1:27" ht="166.5" customHeight="1" x14ac:dyDescent="0.3">
      <c r="A57" s="53" t="s">
        <v>69</v>
      </c>
      <c r="B57" s="53" t="s">
        <v>132</v>
      </c>
      <c r="C57" s="53" t="s">
        <v>133</v>
      </c>
      <c r="D57" s="53" t="s">
        <v>178</v>
      </c>
      <c r="E57" s="56" t="s">
        <v>467</v>
      </c>
      <c r="F57" s="56" t="s">
        <v>185</v>
      </c>
      <c r="G57" s="53" t="s">
        <v>186</v>
      </c>
      <c r="H57" s="53" t="s">
        <v>187</v>
      </c>
      <c r="I57" s="53" t="s">
        <v>48</v>
      </c>
      <c r="J57" s="57">
        <v>0.38</v>
      </c>
      <c r="K57" s="57">
        <v>0.38</v>
      </c>
      <c r="L57" s="57">
        <f>+(K57-J57)/J57</f>
        <v>0</v>
      </c>
      <c r="M57" s="57">
        <v>0.16</v>
      </c>
      <c r="N57" s="57">
        <v>0.15</v>
      </c>
      <c r="O57" s="57">
        <f>+(N57-M57)/M57</f>
        <v>-6.2500000000000056E-2</v>
      </c>
      <c r="P57" s="53" t="s">
        <v>1052</v>
      </c>
      <c r="Q57" s="53" t="s">
        <v>218</v>
      </c>
      <c r="R57" s="58">
        <v>1644494960</v>
      </c>
      <c r="S57" s="58">
        <v>393780835</v>
      </c>
      <c r="T57" s="53" t="s">
        <v>1039</v>
      </c>
      <c r="U57" s="59" t="s">
        <v>188</v>
      </c>
      <c r="X57" s="39"/>
      <c r="Y57" s="39"/>
    </row>
    <row r="58" spans="1:27" s="4" customFormat="1" ht="14" x14ac:dyDescent="0.3">
      <c r="A58" s="19"/>
      <c r="B58" s="19"/>
      <c r="C58" s="19"/>
      <c r="D58" s="19"/>
      <c r="E58" s="19"/>
      <c r="F58" s="19"/>
      <c r="G58" s="19"/>
      <c r="H58" s="19"/>
      <c r="I58" s="19"/>
      <c r="J58" s="26"/>
      <c r="K58" s="26"/>
      <c r="L58" s="19"/>
      <c r="M58" s="19"/>
      <c r="N58" s="19"/>
      <c r="O58" s="19"/>
      <c r="P58" s="19"/>
      <c r="Q58" s="19"/>
      <c r="R58" s="24">
        <f>SUM(R6:R57)</f>
        <v>1520146818000</v>
      </c>
      <c r="S58" s="24">
        <f>SUM(S6:S57)</f>
        <v>690752462303.44983</v>
      </c>
      <c r="T58" s="19"/>
      <c r="U58" s="19"/>
      <c r="V58" s="39"/>
      <c r="W58" s="39"/>
      <c r="X58" s="14"/>
      <c r="Y58" s="14"/>
      <c r="Z58" s="14"/>
      <c r="AA58" s="14"/>
    </row>
    <row r="59" spans="1:27" s="4" customFormat="1" ht="44.5" customHeight="1" x14ac:dyDescent="0.35">
      <c r="A59" s="3"/>
      <c r="B59" s="3"/>
      <c r="C59" s="3"/>
      <c r="D59" s="10"/>
      <c r="E59" s="10"/>
      <c r="F59" s="10"/>
      <c r="G59" s="3"/>
      <c r="H59" s="3"/>
      <c r="I59" s="12"/>
      <c r="J59" s="25"/>
      <c r="K59" s="25"/>
      <c r="L59" s="12"/>
      <c r="M59" s="12"/>
      <c r="N59" s="12"/>
      <c r="O59" s="12"/>
      <c r="P59" s="12"/>
      <c r="Q59" s="14"/>
      <c r="R59" s="27"/>
      <c r="S59" s="35"/>
      <c r="T59" s="13"/>
      <c r="U59" s="16"/>
      <c r="V59" s="14"/>
      <c r="W59" s="14"/>
      <c r="X59" s="14"/>
      <c r="Y59" s="14"/>
      <c r="Z59" s="14"/>
      <c r="AA59" s="14"/>
    </row>
    <row r="62" spans="1:27" x14ac:dyDescent="0.35">
      <c r="S62" s="28"/>
    </row>
    <row r="64" spans="1:27" x14ac:dyDescent="0.35">
      <c r="V64" s="37"/>
      <c r="W64" s="37"/>
    </row>
    <row r="244" spans="8:8" ht="64.5" customHeight="1" x14ac:dyDescent="0.35"/>
    <row r="245" spans="8:8" ht="61" customHeight="1" x14ac:dyDescent="0.35"/>
    <row r="247" spans="8:8" x14ac:dyDescent="0.35">
      <c r="H247" s="29" t="s">
        <v>399</v>
      </c>
    </row>
  </sheetData>
  <autoFilter ref="A5:U58" xr:uid="{00000000-0001-0000-0200-000000000000}"/>
  <mergeCells count="144">
    <mergeCell ref="A50:A51"/>
    <mergeCell ref="G50:G51"/>
    <mergeCell ref="F50:F51"/>
    <mergeCell ref="E50:E51"/>
    <mergeCell ref="D50:D51"/>
    <mergeCell ref="C50:C51"/>
    <mergeCell ref="B50:B51"/>
    <mergeCell ref="M50:M51"/>
    <mergeCell ref="L50:L51"/>
    <mergeCell ref="K50:K51"/>
    <mergeCell ref="J50:J51"/>
    <mergeCell ref="I50:I51"/>
    <mergeCell ref="H50:H51"/>
    <mergeCell ref="L48:L49"/>
    <mergeCell ref="M48:M49"/>
    <mergeCell ref="N48:N49"/>
    <mergeCell ref="O48:O49"/>
    <mergeCell ref="P48:P49"/>
    <mergeCell ref="U50:U51"/>
    <mergeCell ref="T50:T51"/>
    <mergeCell ref="P50:P51"/>
    <mergeCell ref="O50:O51"/>
    <mergeCell ref="N50:N51"/>
    <mergeCell ref="T48:T49"/>
    <mergeCell ref="U48:U49"/>
    <mergeCell ref="F48:F49"/>
    <mergeCell ref="G48:G49"/>
    <mergeCell ref="H48:H49"/>
    <mergeCell ref="I48:I49"/>
    <mergeCell ref="J48:J49"/>
    <mergeCell ref="K48:K49"/>
    <mergeCell ref="H33:H35"/>
    <mergeCell ref="I33:I35"/>
    <mergeCell ref="J33:J35"/>
    <mergeCell ref="F33:F35"/>
    <mergeCell ref="G33:G35"/>
    <mergeCell ref="A33:A35"/>
    <mergeCell ref="A48:A49"/>
    <mergeCell ref="B48:B49"/>
    <mergeCell ref="C48:C49"/>
    <mergeCell ref="D48:D49"/>
    <mergeCell ref="E48:E49"/>
    <mergeCell ref="B33:B35"/>
    <mergeCell ref="C33:C35"/>
    <mergeCell ref="D33:D35"/>
    <mergeCell ref="E33:E35"/>
    <mergeCell ref="O26:O27"/>
    <mergeCell ref="U33:U35"/>
    <mergeCell ref="T33:T35"/>
    <mergeCell ref="P33:P35"/>
    <mergeCell ref="O33:O35"/>
    <mergeCell ref="N33:N35"/>
    <mergeCell ref="M33:M35"/>
    <mergeCell ref="L33:L35"/>
    <mergeCell ref="K33:K35"/>
    <mergeCell ref="U28:U29"/>
    <mergeCell ref="T28:T29"/>
    <mergeCell ref="P28:P29"/>
    <mergeCell ref="O28:O29"/>
    <mergeCell ref="N28:N29"/>
    <mergeCell ref="M26:M27"/>
    <mergeCell ref="P26:P27"/>
    <mergeCell ref="U26:U27"/>
    <mergeCell ref="K26:K27"/>
    <mergeCell ref="L26:L27"/>
    <mergeCell ref="N26:N27"/>
    <mergeCell ref="A28:A29"/>
    <mergeCell ref="G28:G29"/>
    <mergeCell ref="F28:F29"/>
    <mergeCell ref="E28:E29"/>
    <mergeCell ref="D28:D29"/>
    <mergeCell ref="C28:C29"/>
    <mergeCell ref="B28:B29"/>
    <mergeCell ref="M28:M29"/>
    <mergeCell ref="L28:L29"/>
    <mergeCell ref="K28:K29"/>
    <mergeCell ref="J28:J29"/>
    <mergeCell ref="I28:I29"/>
    <mergeCell ref="H28:H29"/>
    <mergeCell ref="G15:G16"/>
    <mergeCell ref="H15:H16"/>
    <mergeCell ref="I15:I16"/>
    <mergeCell ref="J15:J16"/>
    <mergeCell ref="K15:K16"/>
    <mergeCell ref="T26:T27"/>
    <mergeCell ref="A26:A27"/>
    <mergeCell ref="B26:B27"/>
    <mergeCell ref="C26:C27"/>
    <mergeCell ref="D26:D27"/>
    <mergeCell ref="E26:E27"/>
    <mergeCell ref="F26:F27"/>
    <mergeCell ref="G26:G27"/>
    <mergeCell ref="L15:L16"/>
    <mergeCell ref="M15:M16"/>
    <mergeCell ref="A15:A16"/>
    <mergeCell ref="B15:B16"/>
    <mergeCell ref="C15:C16"/>
    <mergeCell ref="D15:D16"/>
    <mergeCell ref="E15:E16"/>
    <mergeCell ref="F15:F16"/>
    <mergeCell ref="H26:H27"/>
    <mergeCell ref="I26:I27"/>
    <mergeCell ref="J26:J27"/>
    <mergeCell ref="T18:T19"/>
    <mergeCell ref="U18:U19"/>
    <mergeCell ref="A18:A19"/>
    <mergeCell ref="B18:B19"/>
    <mergeCell ref="C18:C19"/>
    <mergeCell ref="D18:D19"/>
    <mergeCell ref="E18:E19"/>
    <mergeCell ref="F18:F19"/>
    <mergeCell ref="M18:M19"/>
    <mergeCell ref="G18:G19"/>
    <mergeCell ref="H18:H19"/>
    <mergeCell ref="I18:I19"/>
    <mergeCell ref="J18:J19"/>
    <mergeCell ref="K18:K19"/>
    <mergeCell ref="L18:L19"/>
    <mergeCell ref="N18:N19"/>
    <mergeCell ref="O18:O19"/>
    <mergeCell ref="P18:P19"/>
    <mergeCell ref="T9:T10"/>
    <mergeCell ref="U9:U10"/>
    <mergeCell ref="P15:P16"/>
    <mergeCell ref="T15:T16"/>
    <mergeCell ref="U15:U16"/>
    <mergeCell ref="M9:M10"/>
    <mergeCell ref="N9:N10"/>
    <mergeCell ref="O9:O10"/>
    <mergeCell ref="P9:P10"/>
    <mergeCell ref="N15:N16"/>
    <mergeCell ref="O15:O16"/>
    <mergeCell ref="G9:G10"/>
    <mergeCell ref="H9:H10"/>
    <mergeCell ref="I9:I10"/>
    <mergeCell ref="J9:J10"/>
    <mergeCell ref="K9:K10"/>
    <mergeCell ref="L9:L10"/>
    <mergeCell ref="A9:A10"/>
    <mergeCell ref="B9:B10"/>
    <mergeCell ref="C9:C10"/>
    <mergeCell ref="D9:D10"/>
    <mergeCell ref="E9:E10"/>
    <mergeCell ref="F9:F10"/>
  </mergeCells>
  <printOptions horizontalCentered="1"/>
  <pageMargins left="0.23622047244094491" right="0.23622047244094491" top="0.74803149606299213" bottom="0.74803149606299213" header="0.31496062992125984" footer="0.31496062992125984"/>
  <pageSetup paperSize="5" scale="21" fitToHeight="0" orientation="landscape" r:id="rId1"/>
  <headerFooter>
    <oddFooter>&amp;L&amp;8Plan de Acción 2 T 2026
Fecha de corte 26 junio/26_x000D_&amp;1#&amp;"Aptos"&amp;10&amp;K000000 Pública&amp;CPágina &amp;P de &amp;N</oddFooter>
  </headerFooter>
  <rowBreaks count="4" manualBreakCount="4">
    <brk id="20" max="20" man="1"/>
    <brk id="36" max="20" man="1"/>
    <brk id="52" max="20" man="1"/>
    <brk id="57" max="20" man="1"/>
  </rowBreaks>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2DDFC-BDFA-4839-AE88-237BB5BC5CD7}">
  <sheetPr>
    <pageSetUpPr fitToPage="1"/>
  </sheetPr>
  <dimension ref="A1:J238"/>
  <sheetViews>
    <sheetView showGridLines="0" tabSelected="1" zoomScale="59" zoomScaleNormal="59" zoomScaleSheetLayoutView="57" workbookViewId="0">
      <selection activeCell="A35" sqref="A35"/>
    </sheetView>
  </sheetViews>
  <sheetFormatPr baseColWidth="10" defaultColWidth="10.81640625" defaultRowHeight="14.5" x14ac:dyDescent="0.35"/>
  <cols>
    <col min="1" max="1" width="189.54296875" customWidth="1"/>
    <col min="5" max="5" width="17.453125" customWidth="1"/>
    <col min="11" max="11" width="95.1796875" customWidth="1"/>
    <col min="12" max="12" width="20.453125" customWidth="1"/>
  </cols>
  <sheetData>
    <row r="1" spans="10:10" ht="29.5" customHeight="1" x14ac:dyDescent="0.35"/>
    <row r="3" spans="10:10" ht="69" customHeight="1" x14ac:dyDescent="0.35"/>
    <row r="4" spans="10:10" ht="21.75" customHeight="1" x14ac:dyDescent="0.35"/>
    <row r="8" spans="10:10" ht="7.5" customHeight="1" x14ac:dyDescent="0.35">
      <c r="J8">
        <v>834</v>
      </c>
    </row>
    <row r="63" spans="1:1" ht="25.5" customHeight="1" x14ac:dyDescent="0.35"/>
    <row r="64" spans="1:1" ht="181.5" customHeight="1" x14ac:dyDescent="0.35">
      <c r="A64" s="18"/>
    </row>
    <row r="235" spans="8:8" ht="64.5" customHeight="1" x14ac:dyDescent="0.35"/>
    <row r="236" spans="8:8" ht="61" customHeight="1" x14ac:dyDescent="0.35"/>
    <row r="238" spans="8:8" x14ac:dyDescent="0.35">
      <c r="H238" t="s">
        <v>399</v>
      </c>
    </row>
  </sheetData>
  <printOptions horizontalCentered="1"/>
  <pageMargins left="0.23622047244094491" right="0.23622047244094491" top="0.74803149606299213" bottom="0.74803149606299213" header="0.31496062992125984" footer="0.31496062992125984"/>
  <pageSetup paperSize="5" scale="91" fitToHeight="0" orientation="landscape" r:id="rId1"/>
  <headerFooter>
    <oddFooter>&amp;L&amp;8Plan de Acción 2 T 2026
Fecha de corte 26 junio/26_x000D_&amp;1#&amp;"Aptos"&amp;10&amp;K000000 Pública&amp;CPágina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B6D3E-7364-420E-BF8C-9D98F2CE2365}">
  <sheetPr>
    <tabColor theme="9" tint="0.39997558519241921"/>
    <pageSetUpPr fitToPage="1"/>
  </sheetPr>
  <dimension ref="A1:P516"/>
  <sheetViews>
    <sheetView showGridLines="0" topLeftCell="D1" zoomScale="59" zoomScaleNormal="59" zoomScaleSheetLayoutView="57" workbookViewId="0">
      <selection activeCell="J14" sqref="J14"/>
    </sheetView>
  </sheetViews>
  <sheetFormatPr baseColWidth="10" defaultColWidth="11.453125" defaultRowHeight="15.5" x14ac:dyDescent="0.35"/>
  <cols>
    <col min="1" max="1" width="34.54296875" customWidth="1"/>
    <col min="2" max="2" width="55.453125" style="41" customWidth="1"/>
    <col min="3" max="3" width="56.54296875" style="41" customWidth="1"/>
    <col min="4" max="4" width="39.453125" style="42" customWidth="1"/>
    <col min="5" max="5" width="29.81640625" style="43" customWidth="1"/>
    <col min="6" max="6" width="26.453125" style="83" customWidth="1"/>
    <col min="7" max="7" width="33.453125" style="44" customWidth="1"/>
    <col min="8" max="8" width="54" style="1" customWidth="1"/>
    <col min="9" max="9" width="13.1796875" style="42" customWidth="1"/>
    <col min="10" max="10" width="22.453125" style="46" customWidth="1"/>
    <col min="11" max="11" width="16.54296875" style="42" customWidth="1"/>
    <col min="12" max="12" width="18.26953125" style="42" customWidth="1"/>
    <col min="13" max="14" width="17.1796875" style="42" customWidth="1"/>
    <col min="15" max="15" width="29.54296875" style="42" customWidth="1"/>
    <col min="16" max="16" width="28.81640625" style="1" customWidth="1"/>
  </cols>
  <sheetData>
    <row r="1" spans="1:16" ht="29.5" customHeight="1" x14ac:dyDescent="0.35">
      <c r="J1" s="42"/>
    </row>
    <row r="2" spans="1:16" ht="32.5" customHeight="1" x14ac:dyDescent="0.35">
      <c r="J2" s="42"/>
    </row>
    <row r="3" spans="1:16" ht="69" customHeight="1" x14ac:dyDescent="0.35">
      <c r="D3" s="45"/>
      <c r="J3" s="42"/>
    </row>
    <row r="4" spans="1:16" ht="71.5" customHeight="1" x14ac:dyDescent="0.35">
      <c r="A4" s="47" t="s">
        <v>930</v>
      </c>
      <c r="B4" s="47" t="s">
        <v>33</v>
      </c>
      <c r="C4" s="47" t="s">
        <v>34</v>
      </c>
      <c r="D4" s="47" t="s">
        <v>189</v>
      </c>
      <c r="E4" s="84" t="s">
        <v>201</v>
      </c>
      <c r="F4" s="84" t="s">
        <v>202</v>
      </c>
      <c r="G4" s="82" t="s">
        <v>203</v>
      </c>
      <c r="H4" s="47" t="s">
        <v>931</v>
      </c>
      <c r="I4" s="47" t="s">
        <v>190</v>
      </c>
      <c r="J4" s="47" t="s">
        <v>926</v>
      </c>
      <c r="K4" s="47" t="s">
        <v>927</v>
      </c>
      <c r="L4" s="47" t="s">
        <v>928</v>
      </c>
      <c r="M4" s="47" t="s">
        <v>929</v>
      </c>
      <c r="N4" s="47" t="s">
        <v>191</v>
      </c>
      <c r="O4" s="47" t="s">
        <v>192</v>
      </c>
      <c r="P4" s="47" t="s">
        <v>193</v>
      </c>
    </row>
    <row r="5" spans="1:16" ht="36.65" customHeight="1" x14ac:dyDescent="0.35">
      <c r="A5" s="87" t="s">
        <v>932</v>
      </c>
      <c r="B5" s="93" t="s">
        <v>491</v>
      </c>
      <c r="C5" s="87" t="s">
        <v>46</v>
      </c>
      <c r="D5" s="87" t="s">
        <v>477</v>
      </c>
      <c r="E5" s="96">
        <v>6856971668</v>
      </c>
      <c r="F5" s="96">
        <v>1304853778</v>
      </c>
      <c r="G5" s="99">
        <v>0.19029592671200168</v>
      </c>
      <c r="H5" s="50" t="s">
        <v>232</v>
      </c>
      <c r="I5" s="50">
        <v>1</v>
      </c>
      <c r="J5" s="50">
        <v>1</v>
      </c>
      <c r="K5" s="75">
        <v>1</v>
      </c>
      <c r="L5" s="50">
        <v>1</v>
      </c>
      <c r="M5" s="75">
        <v>1</v>
      </c>
      <c r="N5" s="68">
        <f t="shared" ref="N5:N67" si="0">+(J5-L5)/J5</f>
        <v>0</v>
      </c>
      <c r="O5" s="90" t="s">
        <v>933</v>
      </c>
      <c r="P5" s="87" t="s">
        <v>414</v>
      </c>
    </row>
    <row r="6" spans="1:16" ht="26.5" customHeight="1" x14ac:dyDescent="0.35">
      <c r="A6" s="88"/>
      <c r="B6" s="94"/>
      <c r="C6" s="88"/>
      <c r="D6" s="88"/>
      <c r="E6" s="97"/>
      <c r="F6" s="97"/>
      <c r="G6" s="100"/>
      <c r="H6" s="50" t="s">
        <v>233</v>
      </c>
      <c r="I6" s="50">
        <v>1</v>
      </c>
      <c r="J6" s="50">
        <v>0</v>
      </c>
      <c r="K6" s="75">
        <v>0</v>
      </c>
      <c r="L6" s="50">
        <v>0</v>
      </c>
      <c r="M6" s="75">
        <v>0</v>
      </c>
      <c r="N6" s="68">
        <v>0</v>
      </c>
      <c r="O6" s="91"/>
      <c r="P6" s="88"/>
    </row>
    <row r="7" spans="1:16" ht="26.5" customHeight="1" x14ac:dyDescent="0.35">
      <c r="A7" s="88"/>
      <c r="B7" s="94"/>
      <c r="C7" s="88"/>
      <c r="D7" s="88"/>
      <c r="E7" s="97"/>
      <c r="F7" s="97"/>
      <c r="G7" s="100"/>
      <c r="H7" s="50" t="s">
        <v>234</v>
      </c>
      <c r="I7" s="50">
        <v>1</v>
      </c>
      <c r="J7" s="50">
        <v>0</v>
      </c>
      <c r="K7" s="75">
        <v>0</v>
      </c>
      <c r="L7" s="50">
        <v>0</v>
      </c>
      <c r="M7" s="75">
        <v>0</v>
      </c>
      <c r="N7" s="68">
        <v>0</v>
      </c>
      <c r="O7" s="91"/>
      <c r="P7" s="88"/>
    </row>
    <row r="8" spans="1:16" ht="38.5" customHeight="1" x14ac:dyDescent="0.35">
      <c r="A8" s="88"/>
      <c r="B8" s="94"/>
      <c r="C8" s="88"/>
      <c r="D8" s="89"/>
      <c r="E8" s="98"/>
      <c r="F8" s="98"/>
      <c r="G8" s="101"/>
      <c r="H8" s="50" t="s">
        <v>478</v>
      </c>
      <c r="I8" s="50">
        <v>4311</v>
      </c>
      <c r="J8" s="50">
        <v>834</v>
      </c>
      <c r="K8" s="75">
        <v>0.19300000369548798</v>
      </c>
      <c r="L8" s="50">
        <v>834</v>
      </c>
      <c r="M8" s="75">
        <v>0.19300000369548798</v>
      </c>
      <c r="N8" s="68">
        <f t="shared" si="0"/>
        <v>0</v>
      </c>
      <c r="O8" s="91"/>
      <c r="P8" s="88"/>
    </row>
    <row r="9" spans="1:16" ht="51" customHeight="1" x14ac:dyDescent="0.35">
      <c r="A9" s="88"/>
      <c r="B9" s="94"/>
      <c r="C9" s="88"/>
      <c r="D9" s="50" t="s">
        <v>479</v>
      </c>
      <c r="E9" s="54">
        <v>3339617300</v>
      </c>
      <c r="F9" s="54">
        <v>1241217586</v>
      </c>
      <c r="G9" s="75">
        <v>0.37166461737996148</v>
      </c>
      <c r="H9" s="50" t="s">
        <v>480</v>
      </c>
      <c r="I9" s="50">
        <v>1400</v>
      </c>
      <c r="J9" s="50">
        <v>368</v>
      </c>
      <c r="K9" s="75">
        <v>0.2630000114440918</v>
      </c>
      <c r="L9" s="50">
        <v>497</v>
      </c>
      <c r="M9" s="75">
        <v>0.35499998927116394</v>
      </c>
      <c r="N9" s="68">
        <f t="shared" si="0"/>
        <v>-0.35054347826086957</v>
      </c>
      <c r="O9" s="91"/>
      <c r="P9" s="88"/>
    </row>
    <row r="10" spans="1:16" ht="64.5" customHeight="1" x14ac:dyDescent="0.35">
      <c r="A10" s="88"/>
      <c r="B10" s="94"/>
      <c r="C10" s="88"/>
      <c r="D10" s="87" t="s">
        <v>481</v>
      </c>
      <c r="E10" s="96">
        <v>4400000000</v>
      </c>
      <c r="F10" s="96">
        <v>0</v>
      </c>
      <c r="G10" s="99">
        <v>0</v>
      </c>
      <c r="H10" s="50" t="s">
        <v>482</v>
      </c>
      <c r="I10" s="50">
        <v>1</v>
      </c>
      <c r="J10" s="50">
        <v>0</v>
      </c>
      <c r="K10" s="75">
        <v>0</v>
      </c>
      <c r="L10" s="50">
        <v>0</v>
      </c>
      <c r="M10" s="75">
        <v>0</v>
      </c>
      <c r="N10" s="68">
        <v>0</v>
      </c>
      <c r="O10" s="91"/>
      <c r="P10" s="88"/>
    </row>
    <row r="11" spans="1:16" ht="22" customHeight="1" x14ac:dyDescent="0.35">
      <c r="A11" s="88"/>
      <c r="B11" s="94"/>
      <c r="C11" s="88"/>
      <c r="D11" s="88"/>
      <c r="E11" s="97"/>
      <c r="F11" s="97"/>
      <c r="G11" s="100"/>
      <c r="H11" s="50" t="s">
        <v>222</v>
      </c>
      <c r="I11" s="50">
        <v>1</v>
      </c>
      <c r="J11" s="50">
        <v>1</v>
      </c>
      <c r="K11" s="75">
        <v>1</v>
      </c>
      <c r="L11" s="50">
        <v>1</v>
      </c>
      <c r="M11" s="75">
        <v>1</v>
      </c>
      <c r="N11" s="68">
        <f t="shared" si="0"/>
        <v>0</v>
      </c>
      <c r="O11" s="91"/>
      <c r="P11" s="88"/>
    </row>
    <row r="12" spans="1:16" ht="22" customHeight="1" x14ac:dyDescent="0.35">
      <c r="A12" s="88"/>
      <c r="B12" s="94"/>
      <c r="C12" s="88"/>
      <c r="D12" s="88"/>
      <c r="E12" s="97"/>
      <c r="F12" s="97"/>
      <c r="G12" s="100"/>
      <c r="H12" s="50" t="s">
        <v>223</v>
      </c>
      <c r="I12" s="50">
        <v>1</v>
      </c>
      <c r="J12" s="50">
        <v>1</v>
      </c>
      <c r="K12" s="75">
        <v>1</v>
      </c>
      <c r="L12" s="50">
        <v>1</v>
      </c>
      <c r="M12" s="75">
        <v>1</v>
      </c>
      <c r="N12" s="68">
        <f t="shared" si="0"/>
        <v>0</v>
      </c>
      <c r="O12" s="91"/>
      <c r="P12" s="88"/>
    </row>
    <row r="13" spans="1:16" ht="22" customHeight="1" x14ac:dyDescent="0.35">
      <c r="A13" s="89"/>
      <c r="B13" s="95"/>
      <c r="C13" s="89"/>
      <c r="D13" s="89"/>
      <c r="E13" s="98"/>
      <c r="F13" s="98"/>
      <c r="G13" s="101"/>
      <c r="H13" s="50" t="s">
        <v>483</v>
      </c>
      <c r="I13" s="50">
        <v>1</v>
      </c>
      <c r="J13" s="50">
        <v>1</v>
      </c>
      <c r="K13" s="75">
        <v>1</v>
      </c>
      <c r="L13" s="50">
        <v>1</v>
      </c>
      <c r="M13" s="75">
        <v>1</v>
      </c>
      <c r="N13" s="68">
        <f t="shared" si="0"/>
        <v>0</v>
      </c>
      <c r="O13" s="92"/>
      <c r="P13" s="89"/>
    </row>
    <row r="14" spans="1:16" ht="53.25" customHeight="1" x14ac:dyDescent="0.35">
      <c r="A14" s="87" t="s">
        <v>932</v>
      </c>
      <c r="B14" s="93" t="s">
        <v>492</v>
      </c>
      <c r="C14" s="87" t="s">
        <v>50</v>
      </c>
      <c r="D14" s="87" t="s">
        <v>365</v>
      </c>
      <c r="E14" s="96">
        <v>12735939878</v>
      </c>
      <c r="F14" s="96">
        <v>4387634610</v>
      </c>
      <c r="G14" s="99">
        <v>0.34450811263479492</v>
      </c>
      <c r="H14" s="50" t="s">
        <v>484</v>
      </c>
      <c r="I14" s="50">
        <v>37</v>
      </c>
      <c r="J14" s="50">
        <v>37</v>
      </c>
      <c r="K14" s="75">
        <v>1</v>
      </c>
      <c r="L14" s="50">
        <v>36</v>
      </c>
      <c r="M14" s="75">
        <v>0.97299998998641968</v>
      </c>
      <c r="N14" s="68">
        <f t="shared" si="0"/>
        <v>2.7027027027027029E-2</v>
      </c>
      <c r="O14" s="90" t="s">
        <v>934</v>
      </c>
      <c r="P14" s="90" t="s">
        <v>413</v>
      </c>
    </row>
    <row r="15" spans="1:16" ht="35.5" customHeight="1" x14ac:dyDescent="0.35">
      <c r="A15" s="88"/>
      <c r="B15" s="94"/>
      <c r="C15" s="88"/>
      <c r="D15" s="88"/>
      <c r="E15" s="97"/>
      <c r="F15" s="97"/>
      <c r="G15" s="100"/>
      <c r="H15" s="50" t="s">
        <v>485</v>
      </c>
      <c r="I15" s="50">
        <v>100</v>
      </c>
      <c r="J15" s="50">
        <v>100</v>
      </c>
      <c r="K15" s="75">
        <v>1</v>
      </c>
      <c r="L15" s="50">
        <v>100</v>
      </c>
      <c r="M15" s="75">
        <v>1</v>
      </c>
      <c r="N15" s="68">
        <f t="shared" si="0"/>
        <v>0</v>
      </c>
      <c r="O15" s="91"/>
      <c r="P15" s="91"/>
    </row>
    <row r="16" spans="1:16" ht="48" customHeight="1" x14ac:dyDescent="0.35">
      <c r="A16" s="88"/>
      <c r="B16" s="94"/>
      <c r="C16" s="88"/>
      <c r="D16" s="89"/>
      <c r="E16" s="98"/>
      <c r="F16" s="98"/>
      <c r="G16" s="101"/>
      <c r="H16" s="50" t="s">
        <v>486</v>
      </c>
      <c r="I16" s="50">
        <v>100</v>
      </c>
      <c r="J16" s="50">
        <v>0</v>
      </c>
      <c r="K16" s="75">
        <v>0</v>
      </c>
      <c r="L16" s="50">
        <v>0</v>
      </c>
      <c r="M16" s="75">
        <v>0</v>
      </c>
      <c r="N16" s="68">
        <v>0</v>
      </c>
      <c r="O16" s="91"/>
      <c r="P16" s="91"/>
    </row>
    <row r="17" spans="1:16" ht="39" customHeight="1" x14ac:dyDescent="0.35">
      <c r="A17" s="88"/>
      <c r="B17" s="94"/>
      <c r="C17" s="88"/>
      <c r="D17" s="87" t="s">
        <v>366</v>
      </c>
      <c r="E17" s="96">
        <v>2569514526</v>
      </c>
      <c r="F17" s="96">
        <v>997894872</v>
      </c>
      <c r="G17" s="99">
        <v>0.38835930363602078</v>
      </c>
      <c r="H17" s="50" t="s">
        <v>487</v>
      </c>
      <c r="I17" s="50">
        <v>100</v>
      </c>
      <c r="J17" s="50">
        <v>100</v>
      </c>
      <c r="K17" s="75">
        <v>1</v>
      </c>
      <c r="L17" s="50">
        <v>100</v>
      </c>
      <c r="M17" s="75">
        <v>1</v>
      </c>
      <c r="N17" s="68">
        <f t="shared" si="0"/>
        <v>0</v>
      </c>
      <c r="O17" s="91"/>
      <c r="P17" s="91"/>
    </row>
    <row r="18" spans="1:16" ht="39" customHeight="1" x14ac:dyDescent="0.35">
      <c r="A18" s="88"/>
      <c r="B18" s="94"/>
      <c r="C18" s="88"/>
      <c r="D18" s="88"/>
      <c r="E18" s="97"/>
      <c r="F18" s="97"/>
      <c r="G18" s="100"/>
      <c r="H18" s="50" t="s">
        <v>488</v>
      </c>
      <c r="I18" s="50">
        <v>100</v>
      </c>
      <c r="J18" s="50">
        <v>0</v>
      </c>
      <c r="K18" s="75">
        <v>0</v>
      </c>
      <c r="L18" s="50">
        <v>0</v>
      </c>
      <c r="M18" s="75">
        <v>0</v>
      </c>
      <c r="N18" s="68">
        <v>0</v>
      </c>
      <c r="O18" s="91"/>
      <c r="P18" s="91"/>
    </row>
    <row r="19" spans="1:16" ht="39" customHeight="1" x14ac:dyDescent="0.35">
      <c r="A19" s="88"/>
      <c r="B19" s="94"/>
      <c r="C19" s="88"/>
      <c r="D19" s="89"/>
      <c r="E19" s="98"/>
      <c r="F19" s="98"/>
      <c r="G19" s="101"/>
      <c r="H19" s="50" t="s">
        <v>367</v>
      </c>
      <c r="I19" s="50">
        <v>788</v>
      </c>
      <c r="J19" s="50">
        <v>788</v>
      </c>
      <c r="K19" s="75">
        <v>1</v>
      </c>
      <c r="L19" s="50">
        <v>787</v>
      </c>
      <c r="M19" s="75">
        <v>0.99900001287460327</v>
      </c>
      <c r="N19" s="68">
        <f t="shared" si="0"/>
        <v>1.2690355329949238E-3</v>
      </c>
      <c r="O19" s="91"/>
      <c r="P19" s="91"/>
    </row>
    <row r="20" spans="1:16" ht="39" customHeight="1" x14ac:dyDescent="0.35">
      <c r="A20" s="89"/>
      <c r="B20" s="95"/>
      <c r="C20" s="89"/>
      <c r="D20" s="50" t="s">
        <v>489</v>
      </c>
      <c r="E20" s="54">
        <v>161955078213</v>
      </c>
      <c r="F20" s="54">
        <v>80375295</v>
      </c>
      <c r="G20" s="75">
        <v>4.9628141264142429E-4</v>
      </c>
      <c r="H20" s="50" t="s">
        <v>490</v>
      </c>
      <c r="I20" s="50">
        <v>1</v>
      </c>
      <c r="J20" s="50">
        <v>0</v>
      </c>
      <c r="K20" s="75">
        <v>0</v>
      </c>
      <c r="L20" s="50">
        <v>0</v>
      </c>
      <c r="M20" s="75">
        <v>0</v>
      </c>
      <c r="N20" s="68">
        <v>0</v>
      </c>
      <c r="O20" s="92"/>
      <c r="P20" s="92"/>
    </row>
    <row r="21" spans="1:16" ht="32.25" customHeight="1" x14ac:dyDescent="0.35">
      <c r="A21" s="87" t="s">
        <v>932</v>
      </c>
      <c r="B21" s="93" t="s">
        <v>538</v>
      </c>
      <c r="C21" s="87" t="s">
        <v>53</v>
      </c>
      <c r="D21" s="87" t="s">
        <v>493</v>
      </c>
      <c r="E21" s="96">
        <v>13592458231</v>
      </c>
      <c r="F21" s="96">
        <v>3494114126</v>
      </c>
      <c r="G21" s="99">
        <v>0.25706270835035977</v>
      </c>
      <c r="H21" s="50" t="s">
        <v>494</v>
      </c>
      <c r="I21" s="50">
        <v>21</v>
      </c>
      <c r="J21" s="50">
        <v>15</v>
      </c>
      <c r="K21" s="75">
        <v>0.71500003337860107</v>
      </c>
      <c r="L21" s="50">
        <v>15</v>
      </c>
      <c r="M21" s="75">
        <v>0.71500003337860107</v>
      </c>
      <c r="N21" s="68">
        <f t="shared" si="0"/>
        <v>0</v>
      </c>
      <c r="O21" s="87" t="s">
        <v>934</v>
      </c>
      <c r="P21" s="87" t="s">
        <v>413</v>
      </c>
    </row>
    <row r="22" spans="1:16" ht="32.25" customHeight="1" x14ac:dyDescent="0.35">
      <c r="A22" s="88"/>
      <c r="B22" s="94"/>
      <c r="C22" s="88"/>
      <c r="D22" s="88"/>
      <c r="E22" s="97"/>
      <c r="F22" s="97"/>
      <c r="G22" s="100"/>
      <c r="H22" s="50" t="s">
        <v>495</v>
      </c>
      <c r="I22" s="50">
        <v>19426</v>
      </c>
      <c r="J22" s="50">
        <v>14099</v>
      </c>
      <c r="K22" s="75">
        <v>0.72600001096725464</v>
      </c>
      <c r="L22" s="50">
        <v>11882</v>
      </c>
      <c r="M22" s="75">
        <v>0.6119999885559082</v>
      </c>
      <c r="N22" s="68">
        <f t="shared" si="0"/>
        <v>0.1572451946946592</v>
      </c>
      <c r="O22" s="88"/>
      <c r="P22" s="88"/>
    </row>
    <row r="23" spans="1:16" ht="32.25" customHeight="1" x14ac:dyDescent="0.35">
      <c r="A23" s="88"/>
      <c r="B23" s="94"/>
      <c r="C23" s="88"/>
      <c r="D23" s="89"/>
      <c r="E23" s="98"/>
      <c r="F23" s="98"/>
      <c r="G23" s="101"/>
      <c r="H23" s="50" t="s">
        <v>496</v>
      </c>
      <c r="I23" s="50">
        <v>179707</v>
      </c>
      <c r="J23" s="50">
        <v>144109</v>
      </c>
      <c r="K23" s="75">
        <v>0.80199998617172241</v>
      </c>
      <c r="L23" s="50">
        <v>94142</v>
      </c>
      <c r="M23" s="75">
        <v>0.52399998903274536</v>
      </c>
      <c r="N23" s="68">
        <f t="shared" si="0"/>
        <v>0.34673059975435261</v>
      </c>
      <c r="O23" s="88"/>
      <c r="P23" s="88"/>
    </row>
    <row r="24" spans="1:16" ht="35.25" customHeight="1" x14ac:dyDescent="0.35">
      <c r="A24" s="88"/>
      <c r="B24" s="94"/>
      <c r="C24" s="88"/>
      <c r="D24" s="87" t="s">
        <v>497</v>
      </c>
      <c r="E24" s="96">
        <v>702650815</v>
      </c>
      <c r="F24" s="96">
        <v>0</v>
      </c>
      <c r="G24" s="99">
        <f t="shared" ref="G24" si="1">+F24/E24</f>
        <v>0</v>
      </c>
      <c r="H24" s="50" t="s">
        <v>498</v>
      </c>
      <c r="I24" s="50">
        <v>1</v>
      </c>
      <c r="J24" s="50">
        <v>1</v>
      </c>
      <c r="K24" s="75">
        <v>1</v>
      </c>
      <c r="L24" s="50">
        <v>1</v>
      </c>
      <c r="M24" s="75">
        <v>1</v>
      </c>
      <c r="N24" s="68">
        <f t="shared" si="0"/>
        <v>0</v>
      </c>
      <c r="O24" s="88"/>
      <c r="P24" s="88"/>
    </row>
    <row r="25" spans="1:16" ht="47.25" customHeight="1" x14ac:dyDescent="0.35">
      <c r="A25" s="88"/>
      <c r="B25" s="94"/>
      <c r="C25" s="88"/>
      <c r="D25" s="88"/>
      <c r="E25" s="97"/>
      <c r="F25" s="97"/>
      <c r="G25" s="100"/>
      <c r="H25" s="50" t="s">
        <v>499</v>
      </c>
      <c r="I25" s="50">
        <v>1</v>
      </c>
      <c r="J25" s="50">
        <v>1</v>
      </c>
      <c r="K25" s="75">
        <v>1</v>
      </c>
      <c r="L25" s="50">
        <v>1</v>
      </c>
      <c r="M25" s="75">
        <v>1</v>
      </c>
      <c r="N25" s="68">
        <f t="shared" si="0"/>
        <v>0</v>
      </c>
      <c r="O25" s="88"/>
      <c r="P25" s="88"/>
    </row>
    <row r="26" spans="1:16" ht="41.5" customHeight="1" x14ac:dyDescent="0.35">
      <c r="A26" s="88"/>
      <c r="B26" s="94"/>
      <c r="C26" s="88"/>
      <c r="D26" s="88"/>
      <c r="E26" s="97"/>
      <c r="F26" s="97"/>
      <c r="G26" s="100"/>
      <c r="H26" s="50" t="s">
        <v>500</v>
      </c>
      <c r="I26" s="50">
        <v>1</v>
      </c>
      <c r="J26" s="50">
        <v>1</v>
      </c>
      <c r="K26" s="75">
        <v>1</v>
      </c>
      <c r="L26" s="50">
        <v>0</v>
      </c>
      <c r="M26" s="75">
        <v>0</v>
      </c>
      <c r="N26" s="68">
        <f t="shared" si="0"/>
        <v>1</v>
      </c>
      <c r="O26" s="88"/>
      <c r="P26" s="88"/>
    </row>
    <row r="27" spans="1:16" ht="37.5" customHeight="1" x14ac:dyDescent="0.35">
      <c r="A27" s="88"/>
      <c r="B27" s="94"/>
      <c r="C27" s="88"/>
      <c r="D27" s="88"/>
      <c r="E27" s="97"/>
      <c r="F27" s="97"/>
      <c r="G27" s="100"/>
      <c r="H27" s="50" t="s">
        <v>501</v>
      </c>
      <c r="I27" s="50">
        <v>6</v>
      </c>
      <c r="J27" s="50">
        <v>1</v>
      </c>
      <c r="K27" s="75">
        <v>0.16699999570846558</v>
      </c>
      <c r="L27" s="50">
        <v>0</v>
      </c>
      <c r="M27" s="75">
        <v>0</v>
      </c>
      <c r="N27" s="68">
        <f t="shared" si="0"/>
        <v>1</v>
      </c>
      <c r="O27" s="88"/>
      <c r="P27" s="88"/>
    </row>
    <row r="28" spans="1:16" ht="31.5" customHeight="1" x14ac:dyDescent="0.35">
      <c r="A28" s="88"/>
      <c r="B28" s="94"/>
      <c r="C28" s="88"/>
      <c r="D28" s="89"/>
      <c r="E28" s="98"/>
      <c r="F28" s="98"/>
      <c r="G28" s="101"/>
      <c r="H28" s="50" t="s">
        <v>502</v>
      </c>
      <c r="I28" s="50">
        <v>1500</v>
      </c>
      <c r="J28" s="50">
        <v>0</v>
      </c>
      <c r="K28" s="75">
        <v>0</v>
      </c>
      <c r="L28" s="50">
        <v>0</v>
      </c>
      <c r="M28" s="75">
        <v>0</v>
      </c>
      <c r="N28" s="68">
        <v>0</v>
      </c>
      <c r="O28" s="88"/>
      <c r="P28" s="88"/>
    </row>
    <row r="29" spans="1:16" ht="31.5" customHeight="1" x14ac:dyDescent="0.35">
      <c r="A29" s="88"/>
      <c r="B29" s="94"/>
      <c r="C29" s="88"/>
      <c r="D29" s="50" t="s">
        <v>503</v>
      </c>
      <c r="E29" s="54">
        <v>538558675</v>
      </c>
      <c r="F29" s="54">
        <v>559093115</v>
      </c>
      <c r="G29" s="75">
        <v>1.0381285103243394</v>
      </c>
      <c r="H29" s="50" t="s">
        <v>504</v>
      </c>
      <c r="I29" s="50">
        <v>1</v>
      </c>
      <c r="J29" s="50">
        <v>0</v>
      </c>
      <c r="K29" s="75">
        <v>0</v>
      </c>
      <c r="L29" s="50">
        <v>0</v>
      </c>
      <c r="M29" s="75">
        <v>0</v>
      </c>
      <c r="N29" s="68">
        <v>0</v>
      </c>
      <c r="O29" s="88"/>
      <c r="P29" s="88"/>
    </row>
    <row r="30" spans="1:16" ht="31.5" customHeight="1" x14ac:dyDescent="0.35">
      <c r="A30" s="88"/>
      <c r="B30" s="94"/>
      <c r="C30" s="88"/>
      <c r="D30" s="87" t="s">
        <v>505</v>
      </c>
      <c r="E30" s="96">
        <v>1925801329</v>
      </c>
      <c r="F30" s="96">
        <v>900552093</v>
      </c>
      <c r="G30" s="99">
        <v>0.46762460874799822</v>
      </c>
      <c r="H30" s="50" t="s">
        <v>506</v>
      </c>
      <c r="I30" s="50">
        <v>1</v>
      </c>
      <c r="J30" s="50">
        <v>1</v>
      </c>
      <c r="K30" s="75">
        <v>1</v>
      </c>
      <c r="L30" s="50">
        <v>1</v>
      </c>
      <c r="M30" s="75">
        <v>1</v>
      </c>
      <c r="N30" s="68">
        <f t="shared" si="0"/>
        <v>0</v>
      </c>
      <c r="O30" s="88"/>
      <c r="P30" s="88"/>
    </row>
    <row r="31" spans="1:16" ht="31.5" customHeight="1" x14ac:dyDescent="0.35">
      <c r="A31" s="88"/>
      <c r="B31" s="94"/>
      <c r="C31" s="88"/>
      <c r="D31" s="88"/>
      <c r="E31" s="97"/>
      <c r="F31" s="97"/>
      <c r="G31" s="100"/>
      <c r="H31" s="50" t="s">
        <v>507</v>
      </c>
      <c r="I31" s="50">
        <v>1</v>
      </c>
      <c r="J31" s="50">
        <v>1</v>
      </c>
      <c r="K31" s="75">
        <v>1</v>
      </c>
      <c r="L31" s="50">
        <v>0</v>
      </c>
      <c r="M31" s="75">
        <v>0</v>
      </c>
      <c r="N31" s="68">
        <f t="shared" si="0"/>
        <v>1</v>
      </c>
      <c r="O31" s="88"/>
      <c r="P31" s="88"/>
    </row>
    <row r="32" spans="1:16" ht="38.25" customHeight="1" x14ac:dyDescent="0.35">
      <c r="A32" s="88"/>
      <c r="B32" s="94"/>
      <c r="C32" s="88"/>
      <c r="D32" s="88"/>
      <c r="E32" s="97"/>
      <c r="F32" s="97"/>
      <c r="G32" s="100"/>
      <c r="H32" s="50" t="s">
        <v>508</v>
      </c>
      <c r="I32" s="50">
        <v>7</v>
      </c>
      <c r="J32" s="50">
        <v>5</v>
      </c>
      <c r="K32" s="75">
        <v>0.71500003337860107</v>
      </c>
      <c r="L32" s="50">
        <v>5</v>
      </c>
      <c r="M32" s="75">
        <v>0.71500003337860107</v>
      </c>
      <c r="N32" s="68">
        <f t="shared" si="0"/>
        <v>0</v>
      </c>
      <c r="O32" s="88"/>
      <c r="P32" s="88"/>
    </row>
    <row r="33" spans="1:16" ht="63" customHeight="1" x14ac:dyDescent="0.35">
      <c r="A33" s="88"/>
      <c r="B33" s="94"/>
      <c r="C33" s="88"/>
      <c r="D33" s="89"/>
      <c r="E33" s="98"/>
      <c r="F33" s="98"/>
      <c r="G33" s="101"/>
      <c r="H33" s="50" t="s">
        <v>509</v>
      </c>
      <c r="I33" s="50">
        <v>55008</v>
      </c>
      <c r="J33" s="50">
        <v>55008</v>
      </c>
      <c r="K33" s="75">
        <v>1</v>
      </c>
      <c r="L33" s="50">
        <v>55008</v>
      </c>
      <c r="M33" s="75">
        <v>1</v>
      </c>
      <c r="N33" s="68">
        <f t="shared" si="0"/>
        <v>0</v>
      </c>
      <c r="O33" s="88"/>
      <c r="P33" s="88"/>
    </row>
    <row r="34" spans="1:16" ht="34.5" customHeight="1" x14ac:dyDescent="0.35">
      <c r="A34" s="88"/>
      <c r="B34" s="94"/>
      <c r="C34" s="88"/>
      <c r="D34" s="87" t="s">
        <v>510</v>
      </c>
      <c r="E34" s="96">
        <v>1853994525</v>
      </c>
      <c r="F34" s="96">
        <v>574903938</v>
      </c>
      <c r="G34" s="99">
        <v>0.3100893396651212</v>
      </c>
      <c r="H34" s="50" t="s">
        <v>511</v>
      </c>
      <c r="I34" s="50">
        <v>7</v>
      </c>
      <c r="J34" s="50">
        <v>5</v>
      </c>
      <c r="K34" s="75">
        <v>0.71500003337860107</v>
      </c>
      <c r="L34" s="50">
        <v>2</v>
      </c>
      <c r="M34" s="75">
        <v>0.28600001335144043</v>
      </c>
      <c r="N34" s="68">
        <f t="shared" si="0"/>
        <v>0.6</v>
      </c>
      <c r="O34" s="88"/>
      <c r="P34" s="88"/>
    </row>
    <row r="35" spans="1:16" ht="36" customHeight="1" x14ac:dyDescent="0.35">
      <c r="A35" s="88"/>
      <c r="B35" s="94"/>
      <c r="C35" s="88"/>
      <c r="D35" s="88"/>
      <c r="E35" s="97"/>
      <c r="F35" s="97"/>
      <c r="G35" s="100"/>
      <c r="H35" s="50" t="s">
        <v>512</v>
      </c>
      <c r="I35" s="50">
        <v>100</v>
      </c>
      <c r="J35" s="50">
        <v>100</v>
      </c>
      <c r="K35" s="75">
        <v>1</v>
      </c>
      <c r="L35" s="50">
        <v>100</v>
      </c>
      <c r="M35" s="75">
        <v>1</v>
      </c>
      <c r="N35" s="68">
        <f t="shared" si="0"/>
        <v>0</v>
      </c>
      <c r="O35" s="88"/>
      <c r="P35" s="88"/>
    </row>
    <row r="36" spans="1:16" ht="47.25" customHeight="1" x14ac:dyDescent="0.35">
      <c r="A36" s="88"/>
      <c r="B36" s="94"/>
      <c r="C36" s="88"/>
      <c r="D36" s="88"/>
      <c r="E36" s="97"/>
      <c r="F36" s="97"/>
      <c r="G36" s="100"/>
      <c r="H36" s="50" t="s">
        <v>513</v>
      </c>
      <c r="I36" s="50">
        <v>100</v>
      </c>
      <c r="J36" s="50">
        <v>0</v>
      </c>
      <c r="K36" s="75">
        <v>0</v>
      </c>
      <c r="L36" s="50">
        <v>0</v>
      </c>
      <c r="M36" s="75">
        <v>0</v>
      </c>
      <c r="N36" s="68">
        <v>0</v>
      </c>
      <c r="O36" s="88"/>
      <c r="P36" s="88"/>
    </row>
    <row r="37" spans="1:16" ht="33.75" customHeight="1" x14ac:dyDescent="0.35">
      <c r="A37" s="88"/>
      <c r="B37" s="94"/>
      <c r="C37" s="88"/>
      <c r="D37" s="88"/>
      <c r="E37" s="97"/>
      <c r="F37" s="97"/>
      <c r="G37" s="100"/>
      <c r="H37" s="50" t="s">
        <v>514</v>
      </c>
      <c r="I37" s="50">
        <v>226</v>
      </c>
      <c r="J37" s="50">
        <v>226</v>
      </c>
      <c r="K37" s="75">
        <v>1</v>
      </c>
      <c r="L37" s="50">
        <v>226</v>
      </c>
      <c r="M37" s="75">
        <v>1</v>
      </c>
      <c r="N37" s="68">
        <f t="shared" si="0"/>
        <v>0</v>
      </c>
      <c r="O37" s="88"/>
      <c r="P37" s="88"/>
    </row>
    <row r="38" spans="1:16" ht="33.75" customHeight="1" x14ac:dyDescent="0.35">
      <c r="A38" s="88"/>
      <c r="B38" s="94"/>
      <c r="C38" s="88"/>
      <c r="D38" s="89"/>
      <c r="E38" s="98"/>
      <c r="F38" s="98"/>
      <c r="G38" s="101"/>
      <c r="H38" s="50" t="s">
        <v>515</v>
      </c>
      <c r="I38" s="50">
        <v>4274</v>
      </c>
      <c r="J38" s="50">
        <v>4274</v>
      </c>
      <c r="K38" s="75">
        <v>1</v>
      </c>
      <c r="L38" s="50">
        <v>4274</v>
      </c>
      <c r="M38" s="75">
        <v>1</v>
      </c>
      <c r="N38" s="68">
        <f t="shared" si="0"/>
        <v>0</v>
      </c>
      <c r="O38" s="88"/>
      <c r="P38" s="88"/>
    </row>
    <row r="39" spans="1:16" ht="33.75" customHeight="1" x14ac:dyDescent="0.35">
      <c r="A39" s="88"/>
      <c r="B39" s="94"/>
      <c r="C39" s="88"/>
      <c r="D39" s="87" t="s">
        <v>516</v>
      </c>
      <c r="E39" s="96">
        <v>50000000000</v>
      </c>
      <c r="F39" s="96">
        <v>0</v>
      </c>
      <c r="G39" s="99">
        <v>0</v>
      </c>
      <c r="H39" s="50" t="s">
        <v>517</v>
      </c>
      <c r="I39" s="50">
        <v>1</v>
      </c>
      <c r="J39" s="50">
        <v>1</v>
      </c>
      <c r="K39" s="75">
        <v>1</v>
      </c>
      <c r="L39" s="50">
        <v>0</v>
      </c>
      <c r="M39" s="75">
        <v>0</v>
      </c>
      <c r="N39" s="68">
        <f t="shared" si="0"/>
        <v>1</v>
      </c>
      <c r="O39" s="88"/>
      <c r="P39" s="88"/>
    </row>
    <row r="40" spans="1:16" ht="33.75" customHeight="1" x14ac:dyDescent="0.35">
      <c r="A40" s="88"/>
      <c r="B40" s="94"/>
      <c r="C40" s="88"/>
      <c r="D40" s="88"/>
      <c r="E40" s="97"/>
      <c r="F40" s="97"/>
      <c r="G40" s="100"/>
      <c r="H40" s="50" t="s">
        <v>518</v>
      </c>
      <c r="I40" s="50">
        <v>1</v>
      </c>
      <c r="J40" s="50">
        <v>1</v>
      </c>
      <c r="K40" s="75">
        <v>1</v>
      </c>
      <c r="L40" s="50">
        <v>0</v>
      </c>
      <c r="M40" s="75">
        <v>0</v>
      </c>
      <c r="N40" s="68">
        <f t="shared" si="0"/>
        <v>1</v>
      </c>
      <c r="O40" s="88"/>
      <c r="P40" s="88"/>
    </row>
    <row r="41" spans="1:16" ht="33.75" customHeight="1" x14ac:dyDescent="0.35">
      <c r="A41" s="88"/>
      <c r="B41" s="94"/>
      <c r="C41" s="88"/>
      <c r="D41" s="88"/>
      <c r="E41" s="97"/>
      <c r="F41" s="97"/>
      <c r="G41" s="100"/>
      <c r="H41" s="50" t="s">
        <v>519</v>
      </c>
      <c r="I41" s="50">
        <v>1</v>
      </c>
      <c r="J41" s="50">
        <v>1</v>
      </c>
      <c r="K41" s="75">
        <v>1</v>
      </c>
      <c r="L41" s="50">
        <v>0</v>
      </c>
      <c r="M41" s="75">
        <v>0</v>
      </c>
      <c r="N41" s="68">
        <f t="shared" si="0"/>
        <v>1</v>
      </c>
      <c r="O41" s="88"/>
      <c r="P41" s="88"/>
    </row>
    <row r="42" spans="1:16" ht="33.75" customHeight="1" x14ac:dyDescent="0.35">
      <c r="A42" s="88"/>
      <c r="B42" s="94"/>
      <c r="C42" s="88"/>
      <c r="D42" s="88"/>
      <c r="E42" s="97"/>
      <c r="F42" s="97"/>
      <c r="G42" s="100"/>
      <c r="H42" s="50" t="s">
        <v>520</v>
      </c>
      <c r="I42" s="50">
        <v>6</v>
      </c>
      <c r="J42" s="50">
        <v>0</v>
      </c>
      <c r="K42" s="75">
        <v>0</v>
      </c>
      <c r="L42" s="50">
        <v>0</v>
      </c>
      <c r="M42" s="75">
        <v>0</v>
      </c>
      <c r="N42" s="68">
        <v>0</v>
      </c>
      <c r="O42" s="88"/>
      <c r="P42" s="88"/>
    </row>
    <row r="43" spans="1:16" ht="33.75" customHeight="1" x14ac:dyDescent="0.35">
      <c r="A43" s="88"/>
      <c r="B43" s="94"/>
      <c r="C43" s="88"/>
      <c r="D43" s="89"/>
      <c r="E43" s="98"/>
      <c r="F43" s="98"/>
      <c r="G43" s="101"/>
      <c r="H43" s="50" t="s">
        <v>521</v>
      </c>
      <c r="I43" s="50">
        <v>30000</v>
      </c>
      <c r="J43" s="50">
        <v>0</v>
      </c>
      <c r="K43" s="75">
        <v>0</v>
      </c>
      <c r="L43" s="50">
        <v>0</v>
      </c>
      <c r="M43" s="75">
        <v>0</v>
      </c>
      <c r="N43" s="68">
        <v>0</v>
      </c>
      <c r="O43" s="88"/>
      <c r="P43" s="88"/>
    </row>
    <row r="44" spans="1:16" ht="33.75" customHeight="1" x14ac:dyDescent="0.35">
      <c r="A44" s="88"/>
      <c r="B44" s="94"/>
      <c r="C44" s="88"/>
      <c r="D44" s="50" t="s">
        <v>522</v>
      </c>
      <c r="E44" s="54">
        <v>9684172532</v>
      </c>
      <c r="F44" s="54">
        <v>0</v>
      </c>
      <c r="G44" s="75">
        <v>0</v>
      </c>
      <c r="H44" s="50" t="s">
        <v>523</v>
      </c>
      <c r="I44" s="50">
        <v>15000</v>
      </c>
      <c r="J44" s="50">
        <v>0</v>
      </c>
      <c r="K44" s="75">
        <v>0</v>
      </c>
      <c r="L44" s="50">
        <v>0</v>
      </c>
      <c r="M44" s="75">
        <v>0</v>
      </c>
      <c r="N44" s="68">
        <v>0</v>
      </c>
      <c r="O44" s="88"/>
      <c r="P44" s="88"/>
    </row>
    <row r="45" spans="1:16" ht="33.75" customHeight="1" x14ac:dyDescent="0.35">
      <c r="A45" s="88"/>
      <c r="B45" s="94"/>
      <c r="C45" s="88"/>
      <c r="D45" s="87" t="s">
        <v>524</v>
      </c>
      <c r="E45" s="96">
        <v>15684719072</v>
      </c>
      <c r="F45" s="96">
        <v>15646361480</v>
      </c>
      <c r="G45" s="99">
        <v>0.99755446101240819</v>
      </c>
      <c r="H45" s="50" t="s">
        <v>525</v>
      </c>
      <c r="I45" s="50">
        <v>1</v>
      </c>
      <c r="J45" s="50">
        <v>1</v>
      </c>
      <c r="K45" s="75">
        <v>1</v>
      </c>
      <c r="L45" s="50">
        <v>1</v>
      </c>
      <c r="M45" s="75">
        <v>1</v>
      </c>
      <c r="N45" s="68">
        <f t="shared" si="0"/>
        <v>0</v>
      </c>
      <c r="O45" s="88"/>
      <c r="P45" s="88"/>
    </row>
    <row r="46" spans="1:16" ht="33.75" customHeight="1" x14ac:dyDescent="0.35">
      <c r="A46" s="88"/>
      <c r="B46" s="94"/>
      <c r="C46" s="88"/>
      <c r="D46" s="88"/>
      <c r="E46" s="97"/>
      <c r="F46" s="97"/>
      <c r="G46" s="100"/>
      <c r="H46" s="50" t="s">
        <v>526</v>
      </c>
      <c r="I46" s="50">
        <v>1</v>
      </c>
      <c r="J46" s="50">
        <v>1</v>
      </c>
      <c r="K46" s="75">
        <v>1</v>
      </c>
      <c r="L46" s="50">
        <v>1</v>
      </c>
      <c r="M46" s="75">
        <v>1</v>
      </c>
      <c r="N46" s="68">
        <f t="shared" si="0"/>
        <v>0</v>
      </c>
      <c r="O46" s="88"/>
      <c r="P46" s="88"/>
    </row>
    <row r="47" spans="1:16" ht="33.75" customHeight="1" x14ac:dyDescent="0.35">
      <c r="A47" s="88"/>
      <c r="B47" s="94"/>
      <c r="C47" s="88"/>
      <c r="D47" s="88"/>
      <c r="E47" s="97"/>
      <c r="F47" s="97"/>
      <c r="G47" s="100"/>
      <c r="H47" s="50" t="s">
        <v>527</v>
      </c>
      <c r="I47" s="50">
        <v>1</v>
      </c>
      <c r="J47" s="50">
        <v>1</v>
      </c>
      <c r="K47" s="75">
        <v>1</v>
      </c>
      <c r="L47" s="50">
        <v>0</v>
      </c>
      <c r="M47" s="75">
        <v>0</v>
      </c>
      <c r="N47" s="68">
        <f t="shared" si="0"/>
        <v>1</v>
      </c>
      <c r="O47" s="88"/>
      <c r="P47" s="88"/>
    </row>
    <row r="48" spans="1:16" ht="33.75" customHeight="1" x14ac:dyDescent="0.35">
      <c r="A48" s="88"/>
      <c r="B48" s="94"/>
      <c r="C48" s="88"/>
      <c r="D48" s="88"/>
      <c r="E48" s="97"/>
      <c r="F48" s="97"/>
      <c r="G48" s="100"/>
      <c r="H48" s="50" t="s">
        <v>528</v>
      </c>
      <c r="I48" s="50">
        <v>6</v>
      </c>
      <c r="J48" s="50">
        <v>0</v>
      </c>
      <c r="K48" s="75">
        <v>0</v>
      </c>
      <c r="L48" s="50">
        <v>0</v>
      </c>
      <c r="M48" s="75">
        <v>0</v>
      </c>
      <c r="N48" s="68">
        <v>0</v>
      </c>
      <c r="O48" s="88"/>
      <c r="P48" s="88"/>
    </row>
    <row r="49" spans="1:16" ht="30" customHeight="1" x14ac:dyDescent="0.35">
      <c r="A49" s="88"/>
      <c r="B49" s="94"/>
      <c r="C49" s="88"/>
      <c r="D49" s="89"/>
      <c r="E49" s="98"/>
      <c r="F49" s="98"/>
      <c r="G49" s="101"/>
      <c r="H49" s="50" t="s">
        <v>529</v>
      </c>
      <c r="I49" s="50">
        <v>3150</v>
      </c>
      <c r="J49" s="50">
        <v>0</v>
      </c>
      <c r="K49" s="75">
        <v>0</v>
      </c>
      <c r="L49" s="50">
        <v>0</v>
      </c>
      <c r="M49" s="75">
        <v>0</v>
      </c>
      <c r="N49" s="68">
        <v>0</v>
      </c>
      <c r="O49" s="88"/>
      <c r="P49" s="88"/>
    </row>
    <row r="50" spans="1:16" ht="33.75" customHeight="1" x14ac:dyDescent="0.35">
      <c r="A50" s="88"/>
      <c r="B50" s="94"/>
      <c r="C50" s="88"/>
      <c r="D50" s="87" t="s">
        <v>530</v>
      </c>
      <c r="E50" s="96">
        <v>0</v>
      </c>
      <c r="F50" s="96">
        <v>0</v>
      </c>
      <c r="G50" s="99">
        <v>0</v>
      </c>
      <c r="H50" s="50" t="s">
        <v>531</v>
      </c>
      <c r="I50" s="50">
        <v>2010</v>
      </c>
      <c r="J50" s="50">
        <v>2010</v>
      </c>
      <c r="K50" s="75">
        <v>1</v>
      </c>
      <c r="L50" s="50">
        <v>1324</v>
      </c>
      <c r="M50" s="75">
        <v>0.6589999794960022</v>
      </c>
      <c r="N50" s="68">
        <f t="shared" si="0"/>
        <v>0.34129353233830845</v>
      </c>
      <c r="O50" s="88"/>
      <c r="P50" s="88"/>
    </row>
    <row r="51" spans="1:16" ht="33.75" customHeight="1" x14ac:dyDescent="0.35">
      <c r="A51" s="88"/>
      <c r="B51" s="94"/>
      <c r="C51" s="88"/>
      <c r="D51" s="89"/>
      <c r="E51" s="98"/>
      <c r="F51" s="98"/>
      <c r="G51" s="101"/>
      <c r="H51" s="50" t="s">
        <v>532</v>
      </c>
      <c r="I51" s="50">
        <v>19407</v>
      </c>
      <c r="J51" s="50">
        <v>19407</v>
      </c>
      <c r="K51" s="75">
        <v>1</v>
      </c>
      <c r="L51" s="50">
        <v>19407</v>
      </c>
      <c r="M51" s="75">
        <v>1</v>
      </c>
      <c r="N51" s="68">
        <f t="shared" si="0"/>
        <v>0</v>
      </c>
      <c r="O51" s="88"/>
      <c r="P51" s="88"/>
    </row>
    <row r="52" spans="1:16" ht="33.75" customHeight="1" x14ac:dyDescent="0.35">
      <c r="A52" s="88"/>
      <c r="B52" s="94"/>
      <c r="C52" s="88"/>
      <c r="D52" s="87" t="s">
        <v>533</v>
      </c>
      <c r="E52" s="96">
        <v>0</v>
      </c>
      <c r="F52" s="96">
        <v>0</v>
      </c>
      <c r="G52" s="99">
        <v>0</v>
      </c>
      <c r="H52" s="50" t="s">
        <v>534</v>
      </c>
      <c r="I52" s="50">
        <v>1183</v>
      </c>
      <c r="J52" s="50">
        <v>1183</v>
      </c>
      <c r="K52" s="75">
        <v>1</v>
      </c>
      <c r="L52" s="50">
        <v>1183</v>
      </c>
      <c r="M52" s="75">
        <v>1</v>
      </c>
      <c r="N52" s="68">
        <f t="shared" si="0"/>
        <v>0</v>
      </c>
      <c r="O52" s="88"/>
      <c r="P52" s="88"/>
    </row>
    <row r="53" spans="1:16" ht="52.5" customHeight="1" x14ac:dyDescent="0.35">
      <c r="A53" s="88"/>
      <c r="B53" s="94"/>
      <c r="C53" s="88"/>
      <c r="D53" s="88"/>
      <c r="E53" s="97"/>
      <c r="F53" s="97"/>
      <c r="G53" s="100"/>
      <c r="H53" s="50" t="s">
        <v>535</v>
      </c>
      <c r="I53" s="50">
        <v>4817</v>
      </c>
      <c r="J53" s="50">
        <v>4817</v>
      </c>
      <c r="K53" s="75">
        <v>1</v>
      </c>
      <c r="L53" s="50">
        <v>0</v>
      </c>
      <c r="M53" s="75">
        <v>0</v>
      </c>
      <c r="N53" s="68">
        <f t="shared" si="0"/>
        <v>1</v>
      </c>
      <c r="O53" s="88"/>
      <c r="P53" s="88"/>
    </row>
    <row r="54" spans="1:16" ht="45" customHeight="1" x14ac:dyDescent="0.35">
      <c r="A54" s="88"/>
      <c r="B54" s="94"/>
      <c r="C54" s="88"/>
      <c r="D54" s="88"/>
      <c r="E54" s="97"/>
      <c r="F54" s="97"/>
      <c r="G54" s="100"/>
      <c r="H54" s="50" t="s">
        <v>536</v>
      </c>
      <c r="I54" s="50">
        <v>48477</v>
      </c>
      <c r="J54" s="50">
        <v>39333</v>
      </c>
      <c r="K54" s="75">
        <v>0.81099998950958252</v>
      </c>
      <c r="L54" s="50">
        <v>19737</v>
      </c>
      <c r="M54" s="75">
        <v>0.40700000524520874</v>
      </c>
      <c r="N54" s="68">
        <f t="shared" si="0"/>
        <v>0.49820761192891466</v>
      </c>
      <c r="O54" s="88"/>
      <c r="P54" s="88"/>
    </row>
    <row r="55" spans="1:16" ht="33.75" customHeight="1" x14ac:dyDescent="0.35">
      <c r="A55" s="89"/>
      <c r="B55" s="95"/>
      <c r="C55" s="89"/>
      <c r="D55" s="89"/>
      <c r="E55" s="98"/>
      <c r="F55" s="98"/>
      <c r="G55" s="101"/>
      <c r="H55" s="50" t="s">
        <v>537</v>
      </c>
      <c r="I55" s="50">
        <v>86468</v>
      </c>
      <c r="J55" s="50">
        <v>85456</v>
      </c>
      <c r="K55" s="75">
        <v>0.98800003528594971</v>
      </c>
      <c r="L55" s="50">
        <v>84838</v>
      </c>
      <c r="M55" s="75">
        <v>0.98100000619888306</v>
      </c>
      <c r="N55" s="68">
        <f t="shared" si="0"/>
        <v>7.231791799288523E-3</v>
      </c>
      <c r="O55" s="89"/>
      <c r="P55" s="89"/>
    </row>
    <row r="56" spans="1:16" ht="41.25" customHeight="1" x14ac:dyDescent="0.35">
      <c r="A56" s="87" t="s">
        <v>932</v>
      </c>
      <c r="B56" s="93" t="s">
        <v>539</v>
      </c>
      <c r="C56" s="87" t="s">
        <v>55</v>
      </c>
      <c r="D56" s="87" t="s">
        <v>540</v>
      </c>
      <c r="E56" s="96">
        <v>221189073750</v>
      </c>
      <c r="F56" s="96">
        <v>141989178946.59</v>
      </c>
      <c r="G56" s="99">
        <v>0.64193577259188639</v>
      </c>
      <c r="H56" s="50" t="s">
        <v>541</v>
      </c>
      <c r="I56" s="50">
        <v>100</v>
      </c>
      <c r="J56" s="50">
        <v>100</v>
      </c>
      <c r="K56" s="75">
        <v>1</v>
      </c>
      <c r="L56" s="50">
        <v>100</v>
      </c>
      <c r="M56" s="75">
        <v>1</v>
      </c>
      <c r="N56" s="68">
        <f t="shared" si="0"/>
        <v>0</v>
      </c>
      <c r="O56" s="90" t="s">
        <v>934</v>
      </c>
      <c r="P56" s="90" t="s">
        <v>413</v>
      </c>
    </row>
    <row r="57" spans="1:16" ht="38.5" customHeight="1" x14ac:dyDescent="0.35">
      <c r="A57" s="88"/>
      <c r="B57" s="94"/>
      <c r="C57" s="88"/>
      <c r="D57" s="88"/>
      <c r="E57" s="97"/>
      <c r="F57" s="97"/>
      <c r="G57" s="100"/>
      <c r="H57" s="50" t="s">
        <v>542</v>
      </c>
      <c r="I57" s="50">
        <v>100</v>
      </c>
      <c r="J57" s="50">
        <v>0</v>
      </c>
      <c r="K57" s="75">
        <v>0</v>
      </c>
      <c r="L57" s="50">
        <v>0</v>
      </c>
      <c r="M57" s="75">
        <v>0</v>
      </c>
      <c r="N57" s="68">
        <v>0</v>
      </c>
      <c r="O57" s="91"/>
      <c r="P57" s="91"/>
    </row>
    <row r="58" spans="1:16" ht="36.65" customHeight="1" x14ac:dyDescent="0.35">
      <c r="A58" s="88"/>
      <c r="B58" s="94"/>
      <c r="C58" s="88"/>
      <c r="D58" s="88"/>
      <c r="E58" s="97"/>
      <c r="F58" s="97"/>
      <c r="G58" s="100"/>
      <c r="H58" s="50" t="s">
        <v>543</v>
      </c>
      <c r="I58" s="50">
        <v>100</v>
      </c>
      <c r="J58" s="50">
        <v>100</v>
      </c>
      <c r="K58" s="75">
        <v>1</v>
      </c>
      <c r="L58" s="50">
        <v>100</v>
      </c>
      <c r="M58" s="75">
        <v>1</v>
      </c>
      <c r="N58" s="68">
        <f t="shared" si="0"/>
        <v>0</v>
      </c>
      <c r="O58" s="91"/>
      <c r="P58" s="91"/>
    </row>
    <row r="59" spans="1:16" ht="24" customHeight="1" x14ac:dyDescent="0.35">
      <c r="A59" s="88"/>
      <c r="B59" s="94"/>
      <c r="C59" s="88"/>
      <c r="D59" s="88"/>
      <c r="E59" s="97"/>
      <c r="F59" s="97"/>
      <c r="G59" s="100"/>
      <c r="H59" s="50" t="s">
        <v>544</v>
      </c>
      <c r="I59" s="50">
        <v>100</v>
      </c>
      <c r="J59" s="50">
        <v>0</v>
      </c>
      <c r="K59" s="75">
        <v>0</v>
      </c>
      <c r="L59" s="50">
        <v>0</v>
      </c>
      <c r="M59" s="75">
        <v>0</v>
      </c>
      <c r="N59" s="68">
        <v>0</v>
      </c>
      <c r="O59" s="91"/>
      <c r="P59" s="91"/>
    </row>
    <row r="60" spans="1:16" ht="34.5" customHeight="1" x14ac:dyDescent="0.35">
      <c r="A60" s="88"/>
      <c r="B60" s="94"/>
      <c r="C60" s="88"/>
      <c r="D60" s="88"/>
      <c r="E60" s="97"/>
      <c r="F60" s="97"/>
      <c r="G60" s="100"/>
      <c r="H60" s="50" t="s">
        <v>545</v>
      </c>
      <c r="I60" s="50">
        <v>100</v>
      </c>
      <c r="J60" s="50">
        <v>100</v>
      </c>
      <c r="K60" s="75">
        <v>1</v>
      </c>
      <c r="L60" s="50">
        <v>100</v>
      </c>
      <c r="M60" s="75">
        <v>1</v>
      </c>
      <c r="N60" s="68">
        <f t="shared" si="0"/>
        <v>0</v>
      </c>
      <c r="O60" s="91"/>
      <c r="P60" s="91"/>
    </row>
    <row r="61" spans="1:16" ht="34.5" customHeight="1" x14ac:dyDescent="0.35">
      <c r="A61" s="88"/>
      <c r="B61" s="94"/>
      <c r="C61" s="88"/>
      <c r="D61" s="88"/>
      <c r="E61" s="97"/>
      <c r="F61" s="97"/>
      <c r="G61" s="100"/>
      <c r="H61" s="50" t="s">
        <v>546</v>
      </c>
      <c r="I61" s="50">
        <v>100</v>
      </c>
      <c r="J61" s="50">
        <v>0</v>
      </c>
      <c r="K61" s="75">
        <v>0</v>
      </c>
      <c r="L61" s="50">
        <v>0</v>
      </c>
      <c r="M61" s="75">
        <v>0</v>
      </c>
      <c r="N61" s="68">
        <v>0</v>
      </c>
      <c r="O61" s="91"/>
      <c r="P61" s="91"/>
    </row>
    <row r="62" spans="1:16" ht="34.5" customHeight="1" x14ac:dyDescent="0.35">
      <c r="A62" s="88"/>
      <c r="B62" s="94"/>
      <c r="C62" s="88"/>
      <c r="D62" s="88"/>
      <c r="E62" s="97"/>
      <c r="F62" s="97"/>
      <c r="G62" s="100"/>
      <c r="H62" s="50" t="s">
        <v>547</v>
      </c>
      <c r="I62" s="50">
        <v>6589</v>
      </c>
      <c r="J62" s="50">
        <v>6589</v>
      </c>
      <c r="K62" s="75">
        <v>1</v>
      </c>
      <c r="L62" s="50">
        <v>6589</v>
      </c>
      <c r="M62" s="75">
        <v>1</v>
      </c>
      <c r="N62" s="68">
        <f t="shared" si="0"/>
        <v>0</v>
      </c>
      <c r="O62" s="91"/>
      <c r="P62" s="91"/>
    </row>
    <row r="63" spans="1:16" ht="15" customHeight="1" x14ac:dyDescent="0.35">
      <c r="A63" s="88"/>
      <c r="B63" s="94"/>
      <c r="C63" s="88"/>
      <c r="D63" s="89"/>
      <c r="E63" s="98"/>
      <c r="F63" s="98"/>
      <c r="G63" s="101"/>
      <c r="H63" s="50" t="s">
        <v>548</v>
      </c>
      <c r="I63" s="50">
        <v>7468</v>
      </c>
      <c r="J63" s="50">
        <v>7468</v>
      </c>
      <c r="K63" s="75">
        <v>1</v>
      </c>
      <c r="L63" s="50">
        <v>7468</v>
      </c>
      <c r="M63" s="75">
        <v>1</v>
      </c>
      <c r="N63" s="68">
        <f t="shared" si="0"/>
        <v>0</v>
      </c>
      <c r="O63" s="91"/>
      <c r="P63" s="91"/>
    </row>
    <row r="64" spans="1:16" ht="15" customHeight="1" x14ac:dyDescent="0.35">
      <c r="A64" s="88"/>
      <c r="B64" s="94"/>
      <c r="C64" s="88"/>
      <c r="D64" s="87" t="s">
        <v>549</v>
      </c>
      <c r="E64" s="96">
        <v>33441981722</v>
      </c>
      <c r="F64" s="96">
        <v>127239315</v>
      </c>
      <c r="G64" s="99">
        <v>3.804777960161819E-3</v>
      </c>
      <c r="H64" s="50" t="s">
        <v>550</v>
      </c>
      <c r="I64" s="50">
        <v>100</v>
      </c>
      <c r="J64" s="50">
        <v>100</v>
      </c>
      <c r="K64" s="75">
        <v>1</v>
      </c>
      <c r="L64" s="50">
        <v>100</v>
      </c>
      <c r="M64" s="75">
        <v>1</v>
      </c>
      <c r="N64" s="68">
        <f t="shared" si="0"/>
        <v>0</v>
      </c>
      <c r="O64" s="91"/>
      <c r="P64" s="91"/>
    </row>
    <row r="65" spans="1:16" ht="15" customHeight="1" x14ac:dyDescent="0.35">
      <c r="A65" s="88"/>
      <c r="B65" s="94"/>
      <c r="C65" s="88"/>
      <c r="D65" s="88"/>
      <c r="E65" s="97"/>
      <c r="F65" s="97"/>
      <c r="G65" s="100"/>
      <c r="H65" s="50" t="s">
        <v>488</v>
      </c>
      <c r="I65" s="50">
        <v>100</v>
      </c>
      <c r="J65" s="50">
        <v>0</v>
      </c>
      <c r="K65" s="75">
        <v>0</v>
      </c>
      <c r="L65" s="50">
        <v>0</v>
      </c>
      <c r="M65" s="75">
        <v>0</v>
      </c>
      <c r="N65" s="68">
        <v>0</v>
      </c>
      <c r="O65" s="91"/>
      <c r="P65" s="91"/>
    </row>
    <row r="66" spans="1:16" ht="51" customHeight="1" x14ac:dyDescent="0.35">
      <c r="A66" s="88"/>
      <c r="B66" s="94"/>
      <c r="C66" s="88"/>
      <c r="D66" s="89"/>
      <c r="E66" s="98"/>
      <c r="F66" s="98"/>
      <c r="G66" s="101"/>
      <c r="H66" s="50" t="s">
        <v>551</v>
      </c>
      <c r="I66" s="50">
        <v>1405</v>
      </c>
      <c r="J66" s="50">
        <v>1405</v>
      </c>
      <c r="K66" s="75">
        <v>1</v>
      </c>
      <c r="L66" s="50">
        <v>1391</v>
      </c>
      <c r="M66" s="75">
        <v>0.99000000953674316</v>
      </c>
      <c r="N66" s="68">
        <f t="shared" si="0"/>
        <v>9.9644128113879002E-3</v>
      </c>
      <c r="O66" s="91"/>
      <c r="P66" s="91"/>
    </row>
    <row r="67" spans="1:16" ht="42.75" customHeight="1" x14ac:dyDescent="0.35">
      <c r="A67" s="88"/>
      <c r="B67" s="94"/>
      <c r="C67" s="88"/>
      <c r="D67" s="50" t="s">
        <v>552</v>
      </c>
      <c r="E67" s="54">
        <v>2087301578</v>
      </c>
      <c r="F67" s="54">
        <v>1219756824</v>
      </c>
      <c r="G67" s="75">
        <v>0.58437019204898044</v>
      </c>
      <c r="H67" s="50" t="s">
        <v>553</v>
      </c>
      <c r="I67" s="50">
        <v>11</v>
      </c>
      <c r="J67" s="50">
        <v>5</v>
      </c>
      <c r="K67" s="75">
        <v>0.45499998331069946</v>
      </c>
      <c r="L67" s="50">
        <v>4</v>
      </c>
      <c r="M67" s="75">
        <v>0.36399999260902405</v>
      </c>
      <c r="N67" s="68">
        <f t="shared" si="0"/>
        <v>0.2</v>
      </c>
      <c r="O67" s="91"/>
      <c r="P67" s="91"/>
    </row>
    <row r="68" spans="1:16" ht="40.5" customHeight="1" x14ac:dyDescent="0.35">
      <c r="A68" s="88"/>
      <c r="B68" s="94"/>
      <c r="C68" s="88"/>
      <c r="D68" s="87" t="s">
        <v>554</v>
      </c>
      <c r="E68" s="96">
        <v>85445534513</v>
      </c>
      <c r="F68" s="96">
        <v>194592650</v>
      </c>
      <c r="G68" s="99">
        <v>2.2773881760947256E-3</v>
      </c>
      <c r="H68" s="50" t="s">
        <v>555</v>
      </c>
      <c r="I68" s="50">
        <v>1</v>
      </c>
      <c r="J68" s="50">
        <v>0</v>
      </c>
      <c r="K68" s="75">
        <v>0</v>
      </c>
      <c r="L68" s="50">
        <v>0</v>
      </c>
      <c r="M68" s="75">
        <v>0</v>
      </c>
      <c r="N68" s="68">
        <v>0</v>
      </c>
      <c r="O68" s="91"/>
      <c r="P68" s="91"/>
    </row>
    <row r="69" spans="1:16" ht="38.25" customHeight="1" x14ac:dyDescent="0.35">
      <c r="A69" s="88"/>
      <c r="B69" s="94"/>
      <c r="C69" s="88"/>
      <c r="D69" s="89"/>
      <c r="E69" s="98"/>
      <c r="F69" s="98"/>
      <c r="G69" s="101"/>
      <c r="H69" s="50" t="s">
        <v>556</v>
      </c>
      <c r="I69" s="50">
        <v>62</v>
      </c>
      <c r="J69" s="50">
        <v>0</v>
      </c>
      <c r="K69" s="75">
        <v>0</v>
      </c>
      <c r="L69" s="50">
        <v>0</v>
      </c>
      <c r="M69" s="75">
        <v>0</v>
      </c>
      <c r="N69" s="68">
        <v>0</v>
      </c>
      <c r="O69" s="91"/>
      <c r="P69" s="91"/>
    </row>
    <row r="70" spans="1:16" ht="54" customHeight="1" x14ac:dyDescent="0.35">
      <c r="A70" s="88"/>
      <c r="B70" s="94"/>
      <c r="C70" s="88"/>
      <c r="D70" s="87" t="s">
        <v>557</v>
      </c>
      <c r="E70" s="96">
        <v>23000000000</v>
      </c>
      <c r="F70" s="96">
        <v>14000000000</v>
      </c>
      <c r="G70" s="99">
        <v>0.60869565217391308</v>
      </c>
      <c r="H70" s="50" t="s">
        <v>558</v>
      </c>
      <c r="I70" s="50">
        <v>1</v>
      </c>
      <c r="J70" s="50">
        <v>1</v>
      </c>
      <c r="K70" s="75">
        <v>1</v>
      </c>
      <c r="L70" s="50">
        <v>1</v>
      </c>
      <c r="M70" s="75">
        <v>1</v>
      </c>
      <c r="N70" s="68">
        <f t="shared" ref="N70:N132" si="2">+(J70-L70)/J70</f>
        <v>0</v>
      </c>
      <c r="O70" s="91"/>
      <c r="P70" s="91"/>
    </row>
    <row r="71" spans="1:16" ht="38.25" customHeight="1" x14ac:dyDescent="0.35">
      <c r="A71" s="88"/>
      <c r="B71" s="94"/>
      <c r="C71" s="88"/>
      <c r="D71" s="88"/>
      <c r="E71" s="97"/>
      <c r="F71" s="97"/>
      <c r="G71" s="100"/>
      <c r="H71" s="50" t="s">
        <v>559</v>
      </c>
      <c r="I71" s="50">
        <v>1</v>
      </c>
      <c r="J71" s="50">
        <v>1</v>
      </c>
      <c r="K71" s="75">
        <v>1</v>
      </c>
      <c r="L71" s="50">
        <v>1</v>
      </c>
      <c r="M71" s="75">
        <v>1</v>
      </c>
      <c r="N71" s="68">
        <f t="shared" si="2"/>
        <v>0</v>
      </c>
      <c r="O71" s="91"/>
      <c r="P71" s="91"/>
    </row>
    <row r="72" spans="1:16" ht="28.5" customHeight="1" x14ac:dyDescent="0.35">
      <c r="A72" s="88"/>
      <c r="B72" s="94"/>
      <c r="C72" s="88"/>
      <c r="D72" s="88"/>
      <c r="E72" s="97"/>
      <c r="F72" s="97"/>
      <c r="G72" s="100"/>
      <c r="H72" s="50" t="s">
        <v>560</v>
      </c>
      <c r="I72" s="50">
        <v>1</v>
      </c>
      <c r="J72" s="50">
        <v>1</v>
      </c>
      <c r="K72" s="75">
        <v>1</v>
      </c>
      <c r="L72" s="50">
        <v>0</v>
      </c>
      <c r="M72" s="75">
        <v>0</v>
      </c>
      <c r="N72" s="68">
        <f t="shared" si="2"/>
        <v>1</v>
      </c>
      <c r="O72" s="91"/>
      <c r="P72" s="91"/>
    </row>
    <row r="73" spans="1:16" ht="38.25" customHeight="1" x14ac:dyDescent="0.35">
      <c r="A73" s="88"/>
      <c r="B73" s="94"/>
      <c r="C73" s="88"/>
      <c r="D73" s="88"/>
      <c r="E73" s="97"/>
      <c r="F73" s="97"/>
      <c r="G73" s="100"/>
      <c r="H73" s="50" t="s">
        <v>561</v>
      </c>
      <c r="I73" s="50">
        <v>6</v>
      </c>
      <c r="J73" s="50">
        <v>0</v>
      </c>
      <c r="K73" s="75">
        <v>0</v>
      </c>
      <c r="L73" s="50">
        <v>0</v>
      </c>
      <c r="M73" s="75">
        <v>0</v>
      </c>
      <c r="N73" s="68">
        <v>0</v>
      </c>
      <c r="O73" s="91"/>
      <c r="P73" s="91"/>
    </row>
    <row r="74" spans="1:16" ht="31" customHeight="1" x14ac:dyDescent="0.35">
      <c r="A74" s="88"/>
      <c r="B74" s="94"/>
      <c r="C74" s="88"/>
      <c r="D74" s="89"/>
      <c r="E74" s="98"/>
      <c r="F74" s="98"/>
      <c r="G74" s="101"/>
      <c r="H74" s="50" t="s">
        <v>562</v>
      </c>
      <c r="I74" s="50">
        <v>50</v>
      </c>
      <c r="J74" s="50">
        <v>0</v>
      </c>
      <c r="K74" s="75">
        <v>0</v>
      </c>
      <c r="L74" s="50">
        <v>0</v>
      </c>
      <c r="M74" s="75">
        <v>0</v>
      </c>
      <c r="N74" s="68">
        <v>0</v>
      </c>
      <c r="O74" s="91"/>
      <c r="P74" s="91"/>
    </row>
    <row r="75" spans="1:16" ht="41.5" customHeight="1" x14ac:dyDescent="0.35">
      <c r="A75" s="88"/>
      <c r="B75" s="94"/>
      <c r="C75" s="88"/>
      <c r="D75" s="50" t="s">
        <v>563</v>
      </c>
      <c r="E75" s="54">
        <v>1794859000</v>
      </c>
      <c r="F75" s="54">
        <v>0</v>
      </c>
      <c r="G75" s="75">
        <v>0</v>
      </c>
      <c r="H75" s="50" t="s">
        <v>564</v>
      </c>
      <c r="I75" s="50">
        <v>20</v>
      </c>
      <c r="J75" s="50">
        <v>0</v>
      </c>
      <c r="K75" s="75">
        <v>0</v>
      </c>
      <c r="L75" s="50">
        <v>0</v>
      </c>
      <c r="M75" s="75">
        <v>0</v>
      </c>
      <c r="N75" s="68">
        <v>0</v>
      </c>
      <c r="O75" s="91"/>
      <c r="P75" s="91"/>
    </row>
    <row r="76" spans="1:16" ht="29.5" customHeight="1" x14ac:dyDescent="0.35">
      <c r="A76" s="88"/>
      <c r="B76" s="94"/>
      <c r="C76" s="88"/>
      <c r="D76" s="50" t="s">
        <v>565</v>
      </c>
      <c r="E76" s="54">
        <v>6315280928</v>
      </c>
      <c r="F76" s="54">
        <v>0</v>
      </c>
      <c r="G76" s="75">
        <v>0</v>
      </c>
      <c r="H76" s="50" t="s">
        <v>566</v>
      </c>
      <c r="I76" s="50">
        <v>137</v>
      </c>
      <c r="J76" s="50">
        <v>0</v>
      </c>
      <c r="K76" s="75">
        <v>0</v>
      </c>
      <c r="L76" s="50">
        <v>0</v>
      </c>
      <c r="M76" s="75">
        <v>0</v>
      </c>
      <c r="N76" s="68">
        <v>0</v>
      </c>
      <c r="O76" s="91"/>
      <c r="P76" s="91"/>
    </row>
    <row r="77" spans="1:16" ht="52.5" customHeight="1" x14ac:dyDescent="0.35">
      <c r="A77" s="88"/>
      <c r="B77" s="94"/>
      <c r="C77" s="88"/>
      <c r="D77" s="87" t="s">
        <v>567</v>
      </c>
      <c r="E77" s="96">
        <v>0</v>
      </c>
      <c r="F77" s="96">
        <v>0</v>
      </c>
      <c r="G77" s="99">
        <v>0</v>
      </c>
      <c r="H77" s="50" t="s">
        <v>568</v>
      </c>
      <c r="I77" s="50">
        <v>323</v>
      </c>
      <c r="J77" s="50">
        <v>323</v>
      </c>
      <c r="K77" s="75">
        <v>1</v>
      </c>
      <c r="L77" s="50">
        <v>321</v>
      </c>
      <c r="M77" s="75">
        <v>0.99400001764297485</v>
      </c>
      <c r="N77" s="68">
        <f t="shared" si="2"/>
        <v>6.1919504643962852E-3</v>
      </c>
      <c r="O77" s="91"/>
      <c r="P77" s="91"/>
    </row>
    <row r="78" spans="1:16" ht="36.75" customHeight="1" x14ac:dyDescent="0.35">
      <c r="A78" s="88"/>
      <c r="B78" s="94"/>
      <c r="C78" s="88"/>
      <c r="D78" s="88"/>
      <c r="E78" s="97"/>
      <c r="F78" s="97"/>
      <c r="G78" s="100"/>
      <c r="H78" s="50" t="s">
        <v>569</v>
      </c>
      <c r="I78" s="50">
        <v>324</v>
      </c>
      <c r="J78" s="50">
        <v>324</v>
      </c>
      <c r="K78" s="75">
        <v>1</v>
      </c>
      <c r="L78" s="50">
        <v>324</v>
      </c>
      <c r="M78" s="75">
        <v>1</v>
      </c>
      <c r="N78" s="68">
        <f t="shared" si="2"/>
        <v>0</v>
      </c>
      <c r="O78" s="91"/>
      <c r="P78" s="91"/>
    </row>
    <row r="79" spans="1:16" ht="37.5" customHeight="1" x14ac:dyDescent="0.35">
      <c r="A79" s="89"/>
      <c r="B79" s="95"/>
      <c r="C79" s="89"/>
      <c r="D79" s="89"/>
      <c r="E79" s="98"/>
      <c r="F79" s="98"/>
      <c r="G79" s="101"/>
      <c r="H79" s="50" t="s">
        <v>570</v>
      </c>
      <c r="I79" s="50">
        <v>522</v>
      </c>
      <c r="J79" s="50">
        <v>0</v>
      </c>
      <c r="K79" s="75">
        <v>0</v>
      </c>
      <c r="L79" s="50">
        <v>15</v>
      </c>
      <c r="M79" s="75">
        <v>2.8999999165534973E-2</v>
      </c>
      <c r="N79" s="68">
        <v>0</v>
      </c>
      <c r="O79" s="92"/>
      <c r="P79" s="92"/>
    </row>
    <row r="80" spans="1:16" ht="39" customHeight="1" x14ac:dyDescent="0.35">
      <c r="A80" s="87" t="s">
        <v>932</v>
      </c>
      <c r="B80" s="93" t="s">
        <v>572</v>
      </c>
      <c r="C80" s="87" t="s">
        <v>935</v>
      </c>
      <c r="D80" s="87" t="s">
        <v>224</v>
      </c>
      <c r="E80" s="96">
        <v>0</v>
      </c>
      <c r="F80" s="96">
        <v>0</v>
      </c>
      <c r="G80" s="99">
        <v>0</v>
      </c>
      <c r="H80" s="50" t="s">
        <v>406</v>
      </c>
      <c r="I80" s="50">
        <v>1</v>
      </c>
      <c r="J80" s="50">
        <v>0</v>
      </c>
      <c r="K80" s="75">
        <v>0</v>
      </c>
      <c r="L80" s="50">
        <v>0</v>
      </c>
      <c r="M80" s="75">
        <v>0</v>
      </c>
      <c r="N80" s="68">
        <v>0</v>
      </c>
      <c r="O80" s="90" t="s">
        <v>59</v>
      </c>
      <c r="P80" s="90" t="s">
        <v>208</v>
      </c>
    </row>
    <row r="81" spans="1:16" ht="32.25" customHeight="1" x14ac:dyDescent="0.35">
      <c r="A81" s="88"/>
      <c r="B81" s="94"/>
      <c r="C81" s="88"/>
      <c r="D81" s="88"/>
      <c r="E81" s="97"/>
      <c r="F81" s="97"/>
      <c r="G81" s="100"/>
      <c r="H81" s="50" t="s">
        <v>225</v>
      </c>
      <c r="I81" s="50">
        <v>5</v>
      </c>
      <c r="J81" s="50">
        <v>1</v>
      </c>
      <c r="K81" s="75">
        <v>0.20000000298023224</v>
      </c>
      <c r="L81" s="50">
        <v>1</v>
      </c>
      <c r="M81" s="75">
        <v>0.20000000298023224</v>
      </c>
      <c r="N81" s="68">
        <f t="shared" si="2"/>
        <v>0</v>
      </c>
      <c r="O81" s="91"/>
      <c r="P81" s="91"/>
    </row>
    <row r="82" spans="1:16" ht="39.65" customHeight="1" x14ac:dyDescent="0.35">
      <c r="A82" s="88"/>
      <c r="B82" s="94"/>
      <c r="C82" s="88"/>
      <c r="D82" s="89"/>
      <c r="E82" s="98"/>
      <c r="F82" s="98"/>
      <c r="G82" s="101"/>
      <c r="H82" s="50" t="s">
        <v>226</v>
      </c>
      <c r="I82" s="50">
        <v>100</v>
      </c>
      <c r="J82" s="50">
        <v>0</v>
      </c>
      <c r="K82" s="75">
        <v>0</v>
      </c>
      <c r="L82" s="50">
        <v>0</v>
      </c>
      <c r="M82" s="75">
        <v>0</v>
      </c>
      <c r="N82" s="68">
        <v>0</v>
      </c>
      <c r="O82" s="91"/>
      <c r="P82" s="91"/>
    </row>
    <row r="83" spans="1:16" ht="72.75" customHeight="1" x14ac:dyDescent="0.35">
      <c r="A83" s="88"/>
      <c r="B83" s="94"/>
      <c r="C83" s="88"/>
      <c r="D83" s="50" t="s">
        <v>227</v>
      </c>
      <c r="E83" s="54">
        <v>0</v>
      </c>
      <c r="F83" s="54">
        <v>0</v>
      </c>
      <c r="G83" s="75">
        <v>0</v>
      </c>
      <c r="H83" s="50" t="s">
        <v>228</v>
      </c>
      <c r="I83" s="50">
        <v>100</v>
      </c>
      <c r="J83" s="50">
        <v>0</v>
      </c>
      <c r="K83" s="75">
        <v>0</v>
      </c>
      <c r="L83" s="50">
        <v>0</v>
      </c>
      <c r="M83" s="75">
        <v>0</v>
      </c>
      <c r="N83" s="68">
        <v>0</v>
      </c>
      <c r="O83" s="91"/>
      <c r="P83" s="91"/>
    </row>
    <row r="84" spans="1:16" ht="65.150000000000006" customHeight="1" x14ac:dyDescent="0.35">
      <c r="A84" s="89"/>
      <c r="B84" s="95"/>
      <c r="C84" s="89"/>
      <c r="D84" s="50" t="s">
        <v>229</v>
      </c>
      <c r="E84" s="54">
        <v>0</v>
      </c>
      <c r="F84" s="54">
        <v>0</v>
      </c>
      <c r="G84" s="75">
        <v>0</v>
      </c>
      <c r="H84" s="50" t="s">
        <v>571</v>
      </c>
      <c r="I84" s="50">
        <v>100</v>
      </c>
      <c r="J84" s="50">
        <v>0</v>
      </c>
      <c r="K84" s="75">
        <v>0</v>
      </c>
      <c r="L84" s="50">
        <v>0</v>
      </c>
      <c r="M84" s="75">
        <v>0</v>
      </c>
      <c r="N84" s="68">
        <v>0</v>
      </c>
      <c r="O84" s="92"/>
      <c r="P84" s="92"/>
    </row>
    <row r="85" spans="1:16" ht="36.65" customHeight="1" x14ac:dyDescent="0.35">
      <c r="A85" s="87" t="s">
        <v>932</v>
      </c>
      <c r="B85" s="93" t="s">
        <v>574</v>
      </c>
      <c r="C85" s="87" t="s">
        <v>62</v>
      </c>
      <c r="D85" s="87" t="s">
        <v>573</v>
      </c>
      <c r="E85" s="96">
        <v>205081630</v>
      </c>
      <c r="F85" s="96">
        <v>21887075</v>
      </c>
      <c r="G85" s="99">
        <v>0.10672372264644084</v>
      </c>
      <c r="H85" s="50" t="s">
        <v>575</v>
      </c>
      <c r="I85" s="50">
        <v>1</v>
      </c>
      <c r="J85" s="50">
        <v>0.25</v>
      </c>
      <c r="K85" s="75">
        <v>0.25</v>
      </c>
      <c r="L85" s="50">
        <v>0.25</v>
      </c>
      <c r="M85" s="75">
        <v>0.25</v>
      </c>
      <c r="N85" s="68">
        <f t="shared" si="2"/>
        <v>0</v>
      </c>
      <c r="O85" s="90" t="s">
        <v>933</v>
      </c>
      <c r="P85" s="90" t="s">
        <v>414</v>
      </c>
    </row>
    <row r="86" spans="1:16" ht="35.5" customHeight="1" x14ac:dyDescent="0.35">
      <c r="A86" s="89"/>
      <c r="B86" s="95"/>
      <c r="C86" s="89"/>
      <c r="D86" s="89"/>
      <c r="E86" s="98"/>
      <c r="F86" s="98"/>
      <c r="G86" s="101"/>
      <c r="H86" s="50" t="s">
        <v>230</v>
      </c>
      <c r="I86" s="50">
        <v>254</v>
      </c>
      <c r="J86" s="50">
        <v>37</v>
      </c>
      <c r="K86" s="75">
        <v>0.14599999785423279</v>
      </c>
      <c r="L86" s="50">
        <v>46</v>
      </c>
      <c r="M86" s="75">
        <v>0.1809999942779541</v>
      </c>
      <c r="N86" s="68">
        <f t="shared" si="2"/>
        <v>-0.24324324324324326</v>
      </c>
      <c r="O86" s="92"/>
      <c r="P86" s="92"/>
    </row>
    <row r="87" spans="1:16" ht="59.25" customHeight="1" x14ac:dyDescent="0.35">
      <c r="A87" s="87" t="s">
        <v>932</v>
      </c>
      <c r="B87" s="93" t="s">
        <v>936</v>
      </c>
      <c r="C87" s="87" t="s">
        <v>64</v>
      </c>
      <c r="D87" s="87" t="s">
        <v>576</v>
      </c>
      <c r="E87" s="96">
        <v>131777728</v>
      </c>
      <c r="F87" s="96">
        <v>0</v>
      </c>
      <c r="G87" s="99">
        <v>0</v>
      </c>
      <c r="H87" s="50" t="s">
        <v>577</v>
      </c>
      <c r="I87" s="50">
        <v>1</v>
      </c>
      <c r="J87" s="50">
        <v>0</v>
      </c>
      <c r="K87" s="75">
        <v>0</v>
      </c>
      <c r="L87" s="50">
        <v>0</v>
      </c>
      <c r="M87" s="75">
        <v>0</v>
      </c>
      <c r="N87" s="68">
        <v>0</v>
      </c>
      <c r="O87" s="87" t="s">
        <v>937</v>
      </c>
      <c r="P87" s="87" t="s">
        <v>938</v>
      </c>
    </row>
    <row r="88" spans="1:16" ht="36.65" customHeight="1" x14ac:dyDescent="0.35">
      <c r="A88" s="88"/>
      <c r="B88" s="94"/>
      <c r="C88" s="88"/>
      <c r="D88" s="89"/>
      <c r="E88" s="98"/>
      <c r="F88" s="98"/>
      <c r="G88" s="101"/>
      <c r="H88" s="50" t="s">
        <v>578</v>
      </c>
      <c r="I88" s="50">
        <v>4</v>
      </c>
      <c r="J88" s="50">
        <v>1</v>
      </c>
      <c r="K88" s="75">
        <v>0.25</v>
      </c>
      <c r="L88" s="50">
        <v>1</v>
      </c>
      <c r="M88" s="75">
        <v>0.25</v>
      </c>
      <c r="N88" s="68">
        <f t="shared" si="2"/>
        <v>0</v>
      </c>
      <c r="O88" s="88"/>
      <c r="P88" s="88"/>
    </row>
    <row r="89" spans="1:16" ht="36.65" customHeight="1" x14ac:dyDescent="0.35">
      <c r="A89" s="88"/>
      <c r="B89" s="94"/>
      <c r="C89" s="88"/>
      <c r="D89" s="87" t="s">
        <v>579</v>
      </c>
      <c r="E89" s="96">
        <v>3644801870</v>
      </c>
      <c r="F89" s="96">
        <v>223238069</v>
      </c>
      <c r="G89" s="99">
        <v>6.1248341326163774E-2</v>
      </c>
      <c r="H89" s="50" t="s">
        <v>580</v>
      </c>
      <c r="I89" s="50">
        <v>1</v>
      </c>
      <c r="J89" s="50">
        <v>0</v>
      </c>
      <c r="K89" s="75">
        <v>0</v>
      </c>
      <c r="L89" s="50">
        <v>0</v>
      </c>
      <c r="M89" s="75">
        <v>0</v>
      </c>
      <c r="N89" s="68">
        <v>0</v>
      </c>
      <c r="O89" s="88"/>
      <c r="P89" s="88"/>
    </row>
    <row r="90" spans="1:16" ht="48" customHeight="1" x14ac:dyDescent="0.35">
      <c r="A90" s="88"/>
      <c r="B90" s="94"/>
      <c r="C90" s="88"/>
      <c r="D90" s="88"/>
      <c r="E90" s="97"/>
      <c r="F90" s="97"/>
      <c r="G90" s="100"/>
      <c r="H90" s="50" t="s">
        <v>581</v>
      </c>
      <c r="I90" s="50">
        <v>3</v>
      </c>
      <c r="J90" s="50">
        <v>1</v>
      </c>
      <c r="K90" s="75">
        <v>0.33300000429153442</v>
      </c>
      <c r="L90" s="50">
        <v>1</v>
      </c>
      <c r="M90" s="75">
        <v>0.33300000429153442</v>
      </c>
      <c r="N90" s="68">
        <f t="shared" si="2"/>
        <v>0</v>
      </c>
      <c r="O90" s="88"/>
      <c r="P90" s="88"/>
    </row>
    <row r="91" spans="1:16" ht="36.65" customHeight="1" x14ac:dyDescent="0.35">
      <c r="A91" s="88"/>
      <c r="B91" s="94"/>
      <c r="C91" s="88"/>
      <c r="D91" s="88"/>
      <c r="E91" s="97"/>
      <c r="F91" s="97"/>
      <c r="G91" s="100"/>
      <c r="H91" s="50" t="s">
        <v>582</v>
      </c>
      <c r="I91" s="50">
        <v>3</v>
      </c>
      <c r="J91" s="50">
        <v>1</v>
      </c>
      <c r="K91" s="75">
        <v>0.33300000429153442</v>
      </c>
      <c r="L91" s="50">
        <v>1</v>
      </c>
      <c r="M91" s="75">
        <v>0.33300000429153442</v>
      </c>
      <c r="N91" s="68">
        <f t="shared" si="2"/>
        <v>0</v>
      </c>
      <c r="O91" s="88"/>
      <c r="P91" s="88"/>
    </row>
    <row r="92" spans="1:16" ht="47.15" customHeight="1" x14ac:dyDescent="0.35">
      <c r="A92" s="88"/>
      <c r="B92" s="94"/>
      <c r="C92" s="88"/>
      <c r="D92" s="88"/>
      <c r="E92" s="97"/>
      <c r="F92" s="97"/>
      <c r="G92" s="100"/>
      <c r="H92" s="50" t="s">
        <v>583</v>
      </c>
      <c r="I92" s="50">
        <v>3</v>
      </c>
      <c r="J92" s="50">
        <v>0</v>
      </c>
      <c r="K92" s="75">
        <v>0</v>
      </c>
      <c r="L92" s="50">
        <v>0</v>
      </c>
      <c r="M92" s="75">
        <v>0</v>
      </c>
      <c r="N92" s="68">
        <v>0</v>
      </c>
      <c r="O92" s="88"/>
      <c r="P92" s="88"/>
    </row>
    <row r="93" spans="1:16" ht="45.75" customHeight="1" x14ac:dyDescent="0.35">
      <c r="A93" s="88"/>
      <c r="B93" s="94"/>
      <c r="C93" s="88"/>
      <c r="D93" s="88"/>
      <c r="E93" s="97"/>
      <c r="F93" s="97"/>
      <c r="G93" s="100"/>
      <c r="H93" s="50" t="s">
        <v>584</v>
      </c>
      <c r="I93" s="50">
        <v>100</v>
      </c>
      <c r="J93" s="50">
        <v>100</v>
      </c>
      <c r="K93" s="75">
        <v>1</v>
      </c>
      <c r="L93" s="50">
        <v>100</v>
      </c>
      <c r="M93" s="75">
        <v>1</v>
      </c>
      <c r="N93" s="68">
        <f t="shared" si="2"/>
        <v>0</v>
      </c>
      <c r="O93" s="88"/>
      <c r="P93" s="88"/>
    </row>
    <row r="94" spans="1:16" ht="41.25" customHeight="1" x14ac:dyDescent="0.35">
      <c r="A94" s="88"/>
      <c r="B94" s="94"/>
      <c r="C94" s="88"/>
      <c r="D94" s="88"/>
      <c r="E94" s="97"/>
      <c r="F94" s="97"/>
      <c r="G94" s="100"/>
      <c r="H94" s="50" t="s">
        <v>585</v>
      </c>
      <c r="I94" s="50">
        <v>100</v>
      </c>
      <c r="J94" s="50">
        <v>100</v>
      </c>
      <c r="K94" s="75">
        <v>1</v>
      </c>
      <c r="L94" s="50">
        <v>100</v>
      </c>
      <c r="M94" s="75">
        <v>1</v>
      </c>
      <c r="N94" s="68">
        <f t="shared" si="2"/>
        <v>0</v>
      </c>
      <c r="O94" s="88"/>
      <c r="P94" s="88"/>
    </row>
    <row r="95" spans="1:16" ht="65.25" customHeight="1" x14ac:dyDescent="0.35">
      <c r="A95" s="88"/>
      <c r="B95" s="94"/>
      <c r="C95" s="88"/>
      <c r="D95" s="88"/>
      <c r="E95" s="97"/>
      <c r="F95" s="97"/>
      <c r="G95" s="100"/>
      <c r="H95" s="50" t="s">
        <v>586</v>
      </c>
      <c r="I95" s="50">
        <v>100</v>
      </c>
      <c r="J95" s="50">
        <v>10</v>
      </c>
      <c r="K95" s="75">
        <v>0.10000000149011612</v>
      </c>
      <c r="L95" s="50">
        <v>10</v>
      </c>
      <c r="M95" s="75">
        <v>0.10000000149011612</v>
      </c>
      <c r="N95" s="68">
        <f t="shared" si="2"/>
        <v>0</v>
      </c>
      <c r="O95" s="88"/>
      <c r="P95" s="88"/>
    </row>
    <row r="96" spans="1:16" ht="40.5" customHeight="1" x14ac:dyDescent="0.35">
      <c r="A96" s="88"/>
      <c r="B96" s="94"/>
      <c r="C96" s="88"/>
      <c r="D96" s="88"/>
      <c r="E96" s="97"/>
      <c r="F96" s="97"/>
      <c r="G96" s="100"/>
      <c r="H96" s="50" t="s">
        <v>587</v>
      </c>
      <c r="I96" s="50">
        <v>100</v>
      </c>
      <c r="J96" s="50">
        <v>10</v>
      </c>
      <c r="K96" s="75">
        <v>0.10000000149011612</v>
      </c>
      <c r="L96" s="50">
        <v>10</v>
      </c>
      <c r="M96" s="75">
        <v>0.10000000149011612</v>
      </c>
      <c r="N96" s="68">
        <f t="shared" si="2"/>
        <v>0</v>
      </c>
      <c r="O96" s="88"/>
      <c r="P96" s="88"/>
    </row>
    <row r="97" spans="1:16" ht="66.75" customHeight="1" x14ac:dyDescent="0.35">
      <c r="A97" s="88"/>
      <c r="B97" s="94"/>
      <c r="C97" s="88"/>
      <c r="D97" s="89"/>
      <c r="E97" s="98"/>
      <c r="F97" s="98"/>
      <c r="G97" s="101"/>
      <c r="H97" s="50" t="s">
        <v>588</v>
      </c>
      <c r="I97" s="50">
        <v>100</v>
      </c>
      <c r="J97" s="50">
        <v>10</v>
      </c>
      <c r="K97" s="75">
        <v>0.10000000149011612</v>
      </c>
      <c r="L97" s="50">
        <v>10</v>
      </c>
      <c r="M97" s="75">
        <v>0.10000000149011612</v>
      </c>
      <c r="N97" s="68">
        <f t="shared" si="2"/>
        <v>0</v>
      </c>
      <c r="O97" s="88"/>
      <c r="P97" s="88"/>
    </row>
    <row r="98" spans="1:16" ht="45.65" customHeight="1" x14ac:dyDescent="0.35">
      <c r="A98" s="88"/>
      <c r="B98" s="94"/>
      <c r="C98" s="88"/>
      <c r="D98" s="87" t="s">
        <v>939</v>
      </c>
      <c r="E98" s="96">
        <v>8283831827</v>
      </c>
      <c r="F98" s="96">
        <v>4038495312.1300001</v>
      </c>
      <c r="G98" s="99">
        <v>0.48751536685801433</v>
      </c>
      <c r="H98" s="50" t="s">
        <v>589</v>
      </c>
      <c r="I98" s="50">
        <v>1</v>
      </c>
      <c r="J98" s="50">
        <v>0</v>
      </c>
      <c r="K98" s="75">
        <v>0</v>
      </c>
      <c r="L98" s="50">
        <v>0</v>
      </c>
      <c r="M98" s="75">
        <v>0</v>
      </c>
      <c r="N98" s="68">
        <v>0</v>
      </c>
      <c r="O98" s="88"/>
      <c r="P98" s="88"/>
    </row>
    <row r="99" spans="1:16" ht="45.65" customHeight="1" x14ac:dyDescent="0.35">
      <c r="A99" s="88"/>
      <c r="B99" s="94"/>
      <c r="C99" s="88"/>
      <c r="D99" s="88"/>
      <c r="E99" s="97"/>
      <c r="F99" s="97"/>
      <c r="G99" s="100"/>
      <c r="H99" s="50" t="s">
        <v>590</v>
      </c>
      <c r="I99" s="50">
        <v>2</v>
      </c>
      <c r="J99" s="50">
        <v>1</v>
      </c>
      <c r="K99" s="75">
        <v>0.5</v>
      </c>
      <c r="L99" s="50">
        <v>1</v>
      </c>
      <c r="M99" s="75">
        <v>0.5</v>
      </c>
      <c r="N99" s="68">
        <f t="shared" si="2"/>
        <v>0</v>
      </c>
      <c r="O99" s="88"/>
      <c r="P99" s="88"/>
    </row>
    <row r="100" spans="1:16" ht="39" customHeight="1" x14ac:dyDescent="0.35">
      <c r="A100" s="88"/>
      <c r="B100" s="94"/>
      <c r="C100" s="88"/>
      <c r="D100" s="88"/>
      <c r="E100" s="97"/>
      <c r="F100" s="97"/>
      <c r="G100" s="100"/>
      <c r="H100" s="50" t="s">
        <v>591</v>
      </c>
      <c r="I100" s="50">
        <v>2</v>
      </c>
      <c r="J100" s="50">
        <v>1</v>
      </c>
      <c r="K100" s="75">
        <v>0.5</v>
      </c>
      <c r="L100" s="50">
        <v>1</v>
      </c>
      <c r="M100" s="75">
        <v>0.5</v>
      </c>
      <c r="N100" s="68">
        <f t="shared" si="2"/>
        <v>0</v>
      </c>
      <c r="O100" s="88"/>
      <c r="P100" s="88"/>
    </row>
    <row r="101" spans="1:16" ht="37" customHeight="1" x14ac:dyDescent="0.35">
      <c r="A101" s="88"/>
      <c r="B101" s="94"/>
      <c r="C101" s="88"/>
      <c r="D101" s="88"/>
      <c r="E101" s="97"/>
      <c r="F101" s="97"/>
      <c r="G101" s="100"/>
      <c r="H101" s="50" t="s">
        <v>592</v>
      </c>
      <c r="I101" s="50">
        <v>2</v>
      </c>
      <c r="J101" s="50">
        <v>1</v>
      </c>
      <c r="K101" s="75">
        <v>0.5</v>
      </c>
      <c r="L101" s="50">
        <v>1</v>
      </c>
      <c r="M101" s="75">
        <v>0.5</v>
      </c>
      <c r="N101" s="68">
        <f t="shared" si="2"/>
        <v>0</v>
      </c>
      <c r="O101" s="88"/>
      <c r="P101" s="88"/>
    </row>
    <row r="102" spans="1:16" ht="46.5" x14ac:dyDescent="0.35">
      <c r="A102" s="88"/>
      <c r="B102" s="94"/>
      <c r="C102" s="88"/>
      <c r="D102" s="88"/>
      <c r="E102" s="97"/>
      <c r="F102" s="97"/>
      <c r="G102" s="100"/>
      <c r="H102" s="50" t="s">
        <v>593</v>
      </c>
      <c r="I102" s="50">
        <v>100</v>
      </c>
      <c r="J102" s="50">
        <v>10</v>
      </c>
      <c r="K102" s="75">
        <v>0.10000000149011612</v>
      </c>
      <c r="L102" s="50">
        <v>10</v>
      </c>
      <c r="M102" s="75">
        <v>0.10000000149011612</v>
      </c>
      <c r="N102" s="68">
        <f t="shared" si="2"/>
        <v>0</v>
      </c>
      <c r="O102" s="88"/>
      <c r="P102" s="88"/>
    </row>
    <row r="103" spans="1:16" ht="31" x14ac:dyDescent="0.35">
      <c r="A103" s="88"/>
      <c r="B103" s="94"/>
      <c r="C103" s="88"/>
      <c r="D103" s="88"/>
      <c r="E103" s="97"/>
      <c r="F103" s="97"/>
      <c r="G103" s="100"/>
      <c r="H103" s="50" t="s">
        <v>594</v>
      </c>
      <c r="I103" s="50">
        <v>100</v>
      </c>
      <c r="J103" s="50">
        <v>0</v>
      </c>
      <c r="K103" s="75">
        <v>0</v>
      </c>
      <c r="L103" s="50">
        <v>0</v>
      </c>
      <c r="M103" s="75">
        <v>0</v>
      </c>
      <c r="N103" s="68">
        <v>0</v>
      </c>
      <c r="O103" s="88"/>
      <c r="P103" s="88"/>
    </row>
    <row r="104" spans="1:16" ht="45.65" customHeight="1" x14ac:dyDescent="0.35">
      <c r="A104" s="88"/>
      <c r="B104" s="94"/>
      <c r="C104" s="88"/>
      <c r="D104" s="88"/>
      <c r="E104" s="97"/>
      <c r="F104" s="97"/>
      <c r="G104" s="100"/>
      <c r="H104" s="50" t="s">
        <v>595</v>
      </c>
      <c r="I104" s="50">
        <v>100</v>
      </c>
      <c r="J104" s="50">
        <v>100</v>
      </c>
      <c r="K104" s="75">
        <v>1</v>
      </c>
      <c r="L104" s="50">
        <v>100</v>
      </c>
      <c r="M104" s="75">
        <v>1</v>
      </c>
      <c r="N104" s="68">
        <f t="shared" si="2"/>
        <v>0</v>
      </c>
      <c r="O104" s="88"/>
      <c r="P104" s="88"/>
    </row>
    <row r="105" spans="1:16" ht="50.25" customHeight="1" x14ac:dyDescent="0.35">
      <c r="A105" s="88"/>
      <c r="B105" s="94"/>
      <c r="C105" s="88"/>
      <c r="D105" s="88"/>
      <c r="E105" s="97"/>
      <c r="F105" s="97"/>
      <c r="G105" s="100"/>
      <c r="H105" s="50" t="s">
        <v>596</v>
      </c>
      <c r="I105" s="50">
        <v>100</v>
      </c>
      <c r="J105" s="50">
        <v>10</v>
      </c>
      <c r="K105" s="75">
        <v>0.10000000149011612</v>
      </c>
      <c r="L105" s="50">
        <v>10</v>
      </c>
      <c r="M105" s="75">
        <v>0.10000000149011612</v>
      </c>
      <c r="N105" s="68">
        <f t="shared" si="2"/>
        <v>0</v>
      </c>
      <c r="O105" s="88"/>
      <c r="P105" s="88"/>
    </row>
    <row r="106" spans="1:16" ht="55.5" customHeight="1" x14ac:dyDescent="0.35">
      <c r="A106" s="88"/>
      <c r="B106" s="94"/>
      <c r="C106" s="88"/>
      <c r="D106" s="88"/>
      <c r="E106" s="97"/>
      <c r="F106" s="97"/>
      <c r="G106" s="100"/>
      <c r="H106" s="50" t="s">
        <v>597</v>
      </c>
      <c r="I106" s="50">
        <v>100</v>
      </c>
      <c r="J106" s="50">
        <v>35</v>
      </c>
      <c r="K106" s="75">
        <v>0.34999999403953552</v>
      </c>
      <c r="L106" s="50">
        <v>35</v>
      </c>
      <c r="M106" s="75">
        <v>0.34999999403953552</v>
      </c>
      <c r="N106" s="68">
        <f t="shared" si="2"/>
        <v>0</v>
      </c>
      <c r="O106" s="88"/>
      <c r="P106" s="88"/>
    </row>
    <row r="107" spans="1:16" ht="62" customHeight="1" x14ac:dyDescent="0.35">
      <c r="A107" s="88"/>
      <c r="B107" s="94"/>
      <c r="C107" s="88"/>
      <c r="D107" s="88"/>
      <c r="E107" s="97"/>
      <c r="F107" s="97"/>
      <c r="G107" s="100"/>
      <c r="H107" s="50" t="s">
        <v>598</v>
      </c>
      <c r="I107" s="50">
        <v>100</v>
      </c>
      <c r="J107" s="50">
        <v>10</v>
      </c>
      <c r="K107" s="75">
        <v>0.10000000149011612</v>
      </c>
      <c r="L107" s="50">
        <v>10</v>
      </c>
      <c r="M107" s="75">
        <v>0.10000000149011612</v>
      </c>
      <c r="N107" s="68">
        <f t="shared" si="2"/>
        <v>0</v>
      </c>
      <c r="O107" s="88"/>
      <c r="P107" s="88"/>
    </row>
    <row r="108" spans="1:16" ht="65.5" customHeight="1" x14ac:dyDescent="0.35">
      <c r="A108" s="88"/>
      <c r="B108" s="94"/>
      <c r="C108" s="88"/>
      <c r="D108" s="88"/>
      <c r="E108" s="97"/>
      <c r="F108" s="97"/>
      <c r="G108" s="100"/>
      <c r="H108" s="50" t="s">
        <v>599</v>
      </c>
      <c r="I108" s="50">
        <v>100</v>
      </c>
      <c r="J108" s="50">
        <v>10</v>
      </c>
      <c r="K108" s="75">
        <v>0.10000000149011612</v>
      </c>
      <c r="L108" s="50">
        <v>10</v>
      </c>
      <c r="M108" s="75">
        <v>0.10000000149011612</v>
      </c>
      <c r="N108" s="68">
        <f t="shared" si="2"/>
        <v>0</v>
      </c>
      <c r="O108" s="88"/>
      <c r="P108" s="88"/>
    </row>
    <row r="109" spans="1:16" ht="53.25" customHeight="1" x14ac:dyDescent="0.35">
      <c r="A109" s="89"/>
      <c r="B109" s="95"/>
      <c r="C109" s="89"/>
      <c r="D109" s="89"/>
      <c r="E109" s="98"/>
      <c r="F109" s="98"/>
      <c r="G109" s="101"/>
      <c r="H109" s="50" t="s">
        <v>600</v>
      </c>
      <c r="I109" s="50">
        <v>100</v>
      </c>
      <c r="J109" s="50">
        <v>10</v>
      </c>
      <c r="K109" s="75">
        <v>0.10000000149011612</v>
      </c>
      <c r="L109" s="50">
        <v>10</v>
      </c>
      <c r="M109" s="75">
        <v>0.10000000149011612</v>
      </c>
      <c r="N109" s="68">
        <f t="shared" si="2"/>
        <v>0</v>
      </c>
      <c r="O109" s="89"/>
      <c r="P109" s="89"/>
    </row>
    <row r="110" spans="1:16" ht="65.150000000000006" customHeight="1" x14ac:dyDescent="0.35">
      <c r="A110" s="50" t="s">
        <v>932</v>
      </c>
      <c r="B110" s="51" t="s">
        <v>940</v>
      </c>
      <c r="C110" s="50" t="s">
        <v>368</v>
      </c>
      <c r="D110" s="50" t="s">
        <v>941</v>
      </c>
      <c r="E110" s="54">
        <v>931921190</v>
      </c>
      <c r="F110" s="54">
        <v>365127911</v>
      </c>
      <c r="G110" s="75">
        <v>0.39180127559928107</v>
      </c>
      <c r="H110" s="50" t="s">
        <v>382</v>
      </c>
      <c r="I110" s="50">
        <v>100</v>
      </c>
      <c r="J110" s="50">
        <v>25</v>
      </c>
      <c r="K110" s="75">
        <v>0.25</v>
      </c>
      <c r="L110" s="50">
        <v>25</v>
      </c>
      <c r="M110" s="75">
        <v>0.25</v>
      </c>
      <c r="N110" s="68">
        <f t="shared" si="2"/>
        <v>0</v>
      </c>
      <c r="O110" s="50" t="s">
        <v>942</v>
      </c>
      <c r="P110" s="50" t="s">
        <v>415</v>
      </c>
    </row>
    <row r="111" spans="1:16" ht="33" customHeight="1" x14ac:dyDescent="0.35">
      <c r="A111" s="87" t="s">
        <v>71</v>
      </c>
      <c r="B111" s="93" t="s">
        <v>625</v>
      </c>
      <c r="C111" s="87" t="s">
        <v>73</v>
      </c>
      <c r="D111" s="87" t="s">
        <v>601</v>
      </c>
      <c r="E111" s="96">
        <v>31785354113</v>
      </c>
      <c r="F111" s="96">
        <v>15122876776.959999</v>
      </c>
      <c r="G111" s="99">
        <v>0.47578128981029166</v>
      </c>
      <c r="H111" s="50" t="s">
        <v>602</v>
      </c>
      <c r="I111" s="50">
        <v>1</v>
      </c>
      <c r="J111" s="50">
        <v>0</v>
      </c>
      <c r="K111" s="75">
        <v>0</v>
      </c>
      <c r="L111" s="50">
        <v>0</v>
      </c>
      <c r="M111" s="75">
        <v>0</v>
      </c>
      <c r="N111" s="68">
        <v>0</v>
      </c>
      <c r="O111" s="90" t="s">
        <v>943</v>
      </c>
      <c r="P111" s="90" t="s">
        <v>259</v>
      </c>
    </row>
    <row r="112" spans="1:16" ht="30" customHeight="1" x14ac:dyDescent="0.35">
      <c r="A112" s="88"/>
      <c r="B112" s="94"/>
      <c r="C112" s="88"/>
      <c r="D112" s="88"/>
      <c r="E112" s="97"/>
      <c r="F112" s="97"/>
      <c r="G112" s="100"/>
      <c r="H112" s="50" t="s">
        <v>603</v>
      </c>
      <c r="I112" s="50">
        <v>4</v>
      </c>
      <c r="J112" s="50">
        <v>2</v>
      </c>
      <c r="K112" s="75">
        <v>0.5</v>
      </c>
      <c r="L112" s="50">
        <v>2</v>
      </c>
      <c r="M112" s="75">
        <v>0.5</v>
      </c>
      <c r="N112" s="68">
        <f t="shared" si="2"/>
        <v>0</v>
      </c>
      <c r="O112" s="91"/>
      <c r="P112" s="91"/>
    </row>
    <row r="113" spans="1:16" ht="29" customHeight="1" x14ac:dyDescent="0.35">
      <c r="A113" s="88"/>
      <c r="B113" s="94"/>
      <c r="C113" s="88"/>
      <c r="D113" s="88"/>
      <c r="E113" s="97"/>
      <c r="F113" s="97"/>
      <c r="G113" s="100"/>
      <c r="H113" s="50" t="s">
        <v>604</v>
      </c>
      <c r="I113" s="50">
        <v>4</v>
      </c>
      <c r="J113" s="50">
        <v>2</v>
      </c>
      <c r="K113" s="75">
        <v>0.5</v>
      </c>
      <c r="L113" s="50">
        <v>2</v>
      </c>
      <c r="M113" s="75">
        <v>0.5</v>
      </c>
      <c r="N113" s="68">
        <f t="shared" si="2"/>
        <v>0</v>
      </c>
      <c r="O113" s="91"/>
      <c r="P113" s="91"/>
    </row>
    <row r="114" spans="1:16" ht="31" customHeight="1" x14ac:dyDescent="0.35">
      <c r="A114" s="88"/>
      <c r="B114" s="94"/>
      <c r="C114" s="88"/>
      <c r="D114" s="88"/>
      <c r="E114" s="97"/>
      <c r="F114" s="97"/>
      <c r="G114" s="100"/>
      <c r="H114" s="50" t="s">
        <v>605</v>
      </c>
      <c r="I114" s="50">
        <v>4</v>
      </c>
      <c r="J114" s="50">
        <v>2</v>
      </c>
      <c r="K114" s="75">
        <v>0.5</v>
      </c>
      <c r="L114" s="50">
        <v>2</v>
      </c>
      <c r="M114" s="75">
        <v>0.5</v>
      </c>
      <c r="N114" s="68">
        <f t="shared" si="2"/>
        <v>0</v>
      </c>
      <c r="O114" s="91"/>
      <c r="P114" s="91"/>
    </row>
    <row r="115" spans="1:16" ht="41.5" customHeight="1" x14ac:dyDescent="0.35">
      <c r="A115" s="88"/>
      <c r="B115" s="94"/>
      <c r="C115" s="88"/>
      <c r="D115" s="88"/>
      <c r="E115" s="97"/>
      <c r="F115" s="97"/>
      <c r="G115" s="100"/>
      <c r="H115" s="50" t="s">
        <v>606</v>
      </c>
      <c r="I115" s="50">
        <v>5</v>
      </c>
      <c r="J115" s="50">
        <v>0</v>
      </c>
      <c r="K115" s="75">
        <v>0</v>
      </c>
      <c r="L115" s="50">
        <v>0</v>
      </c>
      <c r="M115" s="75">
        <v>0</v>
      </c>
      <c r="N115" s="68">
        <v>0</v>
      </c>
      <c r="O115" s="91"/>
      <c r="P115" s="91"/>
    </row>
    <row r="116" spans="1:16" ht="39.75" customHeight="1" x14ac:dyDescent="0.35">
      <c r="A116" s="88"/>
      <c r="B116" s="94"/>
      <c r="C116" s="88"/>
      <c r="D116" s="88"/>
      <c r="E116" s="97"/>
      <c r="F116" s="97"/>
      <c r="G116" s="100"/>
      <c r="H116" s="50" t="s">
        <v>944</v>
      </c>
      <c r="I116" s="50">
        <v>14</v>
      </c>
      <c r="J116" s="50">
        <v>7</v>
      </c>
      <c r="K116" s="75">
        <v>0.5</v>
      </c>
      <c r="L116" s="50">
        <v>14</v>
      </c>
      <c r="M116" s="75">
        <v>1</v>
      </c>
      <c r="N116" s="68">
        <f t="shared" si="2"/>
        <v>-1</v>
      </c>
      <c r="O116" s="91"/>
      <c r="P116" s="91"/>
    </row>
    <row r="117" spans="1:16" ht="51" customHeight="1" x14ac:dyDescent="0.35">
      <c r="A117" s="88"/>
      <c r="B117" s="94"/>
      <c r="C117" s="88"/>
      <c r="D117" s="88"/>
      <c r="E117" s="97"/>
      <c r="F117" s="97"/>
      <c r="G117" s="100"/>
      <c r="H117" s="50" t="s">
        <v>945</v>
      </c>
      <c r="I117" s="50">
        <v>15</v>
      </c>
      <c r="J117" s="50">
        <v>7</v>
      </c>
      <c r="K117" s="75">
        <v>0.46700000762939453</v>
      </c>
      <c r="L117" s="50">
        <v>15</v>
      </c>
      <c r="M117" s="75">
        <v>1</v>
      </c>
      <c r="N117" s="68">
        <f t="shared" si="2"/>
        <v>-1.1428571428571428</v>
      </c>
      <c r="O117" s="91"/>
      <c r="P117" s="91"/>
    </row>
    <row r="118" spans="1:16" ht="41" customHeight="1" x14ac:dyDescent="0.35">
      <c r="A118" s="88"/>
      <c r="B118" s="94"/>
      <c r="C118" s="88"/>
      <c r="D118" s="88"/>
      <c r="E118" s="97"/>
      <c r="F118" s="97"/>
      <c r="G118" s="100"/>
      <c r="H118" s="50" t="s">
        <v>946</v>
      </c>
      <c r="I118" s="50">
        <v>16</v>
      </c>
      <c r="J118" s="50">
        <v>8</v>
      </c>
      <c r="K118" s="75">
        <v>0.5</v>
      </c>
      <c r="L118" s="50">
        <v>16</v>
      </c>
      <c r="M118" s="75">
        <v>1</v>
      </c>
      <c r="N118" s="68">
        <f t="shared" si="2"/>
        <v>-1</v>
      </c>
      <c r="O118" s="91"/>
      <c r="P118" s="91"/>
    </row>
    <row r="119" spans="1:16" ht="34.5" customHeight="1" x14ac:dyDescent="0.35">
      <c r="A119" s="88"/>
      <c r="B119" s="94"/>
      <c r="C119" s="88"/>
      <c r="D119" s="88"/>
      <c r="E119" s="97"/>
      <c r="F119" s="97"/>
      <c r="G119" s="100"/>
      <c r="H119" s="50" t="s">
        <v>607</v>
      </c>
      <c r="I119" s="50">
        <v>30</v>
      </c>
      <c r="J119" s="50">
        <v>0</v>
      </c>
      <c r="K119" s="75">
        <v>0</v>
      </c>
      <c r="L119" s="50">
        <v>0</v>
      </c>
      <c r="M119" s="75">
        <v>0</v>
      </c>
      <c r="N119" s="68">
        <v>0</v>
      </c>
      <c r="O119" s="91"/>
      <c r="P119" s="91"/>
    </row>
    <row r="120" spans="1:16" ht="46.5" customHeight="1" x14ac:dyDescent="0.35">
      <c r="A120" s="88"/>
      <c r="B120" s="94"/>
      <c r="C120" s="88"/>
      <c r="D120" s="88"/>
      <c r="E120" s="97"/>
      <c r="F120" s="97"/>
      <c r="G120" s="100"/>
      <c r="H120" s="50" t="s">
        <v>608</v>
      </c>
      <c r="I120" s="50">
        <v>59.4</v>
      </c>
      <c r="J120" s="50">
        <v>0</v>
      </c>
      <c r="K120" s="75">
        <v>0</v>
      </c>
      <c r="L120" s="50">
        <v>0</v>
      </c>
      <c r="M120" s="75">
        <v>0</v>
      </c>
      <c r="N120" s="68">
        <v>0</v>
      </c>
      <c r="O120" s="91"/>
      <c r="P120" s="91"/>
    </row>
    <row r="121" spans="1:16" ht="39" customHeight="1" x14ac:dyDescent="0.35">
      <c r="A121" s="88"/>
      <c r="B121" s="94"/>
      <c r="C121" s="88"/>
      <c r="D121" s="88"/>
      <c r="E121" s="97"/>
      <c r="F121" s="97"/>
      <c r="G121" s="100"/>
      <c r="H121" s="50" t="s">
        <v>609</v>
      </c>
      <c r="I121" s="50">
        <v>83.7</v>
      </c>
      <c r="J121" s="50">
        <v>0</v>
      </c>
      <c r="K121" s="75">
        <v>0</v>
      </c>
      <c r="L121" s="50">
        <v>0</v>
      </c>
      <c r="M121" s="75">
        <v>0</v>
      </c>
      <c r="N121" s="68">
        <v>0</v>
      </c>
      <c r="O121" s="91"/>
      <c r="P121" s="91"/>
    </row>
    <row r="122" spans="1:16" ht="42.5" customHeight="1" x14ac:dyDescent="0.35">
      <c r="A122" s="88"/>
      <c r="B122" s="94"/>
      <c r="C122" s="88"/>
      <c r="D122" s="88"/>
      <c r="E122" s="97"/>
      <c r="F122" s="97"/>
      <c r="G122" s="100"/>
      <c r="H122" s="50" t="s">
        <v>610</v>
      </c>
      <c r="I122" s="50">
        <v>100</v>
      </c>
      <c r="J122" s="50">
        <v>25</v>
      </c>
      <c r="K122" s="75">
        <v>0.25</v>
      </c>
      <c r="L122" s="50">
        <v>28</v>
      </c>
      <c r="M122" s="75">
        <v>0.2800000011920929</v>
      </c>
      <c r="N122" s="68">
        <f t="shared" si="2"/>
        <v>-0.12</v>
      </c>
      <c r="O122" s="91"/>
      <c r="P122" s="91"/>
    </row>
    <row r="123" spans="1:16" ht="51.5" customHeight="1" x14ac:dyDescent="0.35">
      <c r="A123" s="88"/>
      <c r="B123" s="94"/>
      <c r="C123" s="88"/>
      <c r="D123" s="88"/>
      <c r="E123" s="97"/>
      <c r="F123" s="97"/>
      <c r="G123" s="100"/>
      <c r="H123" s="50" t="s">
        <v>947</v>
      </c>
      <c r="I123" s="50">
        <v>100</v>
      </c>
      <c r="J123" s="50">
        <v>0</v>
      </c>
      <c r="K123" s="75">
        <v>0</v>
      </c>
      <c r="L123" s="50">
        <v>0</v>
      </c>
      <c r="M123" s="75">
        <v>0</v>
      </c>
      <c r="N123" s="68">
        <v>0</v>
      </c>
      <c r="O123" s="91"/>
      <c r="P123" s="91"/>
    </row>
    <row r="124" spans="1:16" ht="62" x14ac:dyDescent="0.35">
      <c r="A124" s="88"/>
      <c r="B124" s="94"/>
      <c r="C124" s="88"/>
      <c r="D124" s="88"/>
      <c r="E124" s="97"/>
      <c r="F124" s="97"/>
      <c r="G124" s="100"/>
      <c r="H124" s="50" t="s">
        <v>611</v>
      </c>
      <c r="I124" s="50">
        <v>150</v>
      </c>
      <c r="J124" s="50">
        <v>74</v>
      </c>
      <c r="K124" s="75">
        <v>0.49399998784065247</v>
      </c>
      <c r="L124" s="50">
        <v>57</v>
      </c>
      <c r="M124" s="75">
        <v>0.37999999523162842</v>
      </c>
      <c r="N124" s="68">
        <f t="shared" si="2"/>
        <v>0.22972972972972974</v>
      </c>
      <c r="O124" s="91"/>
      <c r="P124" s="91"/>
    </row>
    <row r="125" spans="1:16" ht="41.5" customHeight="1" x14ac:dyDescent="0.35">
      <c r="A125" s="88"/>
      <c r="B125" s="94"/>
      <c r="C125" s="88"/>
      <c r="D125" s="88"/>
      <c r="E125" s="97"/>
      <c r="F125" s="97"/>
      <c r="G125" s="100"/>
      <c r="H125" s="50" t="s">
        <v>612</v>
      </c>
      <c r="I125" s="50">
        <v>237</v>
      </c>
      <c r="J125" s="50">
        <v>95</v>
      </c>
      <c r="K125" s="75">
        <v>0.40099999308586121</v>
      </c>
      <c r="L125" s="50">
        <v>30</v>
      </c>
      <c r="M125" s="75">
        <v>0.12700000405311584</v>
      </c>
      <c r="N125" s="68">
        <f t="shared" si="2"/>
        <v>0.68421052631578949</v>
      </c>
      <c r="O125" s="91"/>
      <c r="P125" s="91"/>
    </row>
    <row r="126" spans="1:16" ht="59.5" customHeight="1" x14ac:dyDescent="0.35">
      <c r="A126" s="88"/>
      <c r="B126" s="94"/>
      <c r="C126" s="88"/>
      <c r="D126" s="88"/>
      <c r="E126" s="97"/>
      <c r="F126" s="97"/>
      <c r="G126" s="100"/>
      <c r="H126" s="50" t="s">
        <v>613</v>
      </c>
      <c r="I126" s="50">
        <v>237</v>
      </c>
      <c r="J126" s="50">
        <v>95</v>
      </c>
      <c r="K126" s="75">
        <v>0.40099999308586121</v>
      </c>
      <c r="L126" s="50">
        <v>30</v>
      </c>
      <c r="M126" s="75">
        <v>0.12700000405311584</v>
      </c>
      <c r="N126" s="68">
        <f t="shared" si="2"/>
        <v>0.68421052631578949</v>
      </c>
      <c r="O126" s="91"/>
      <c r="P126" s="91"/>
    </row>
    <row r="127" spans="1:16" ht="61" customHeight="1" x14ac:dyDescent="0.35">
      <c r="A127" s="88"/>
      <c r="B127" s="94"/>
      <c r="C127" s="88"/>
      <c r="D127" s="88"/>
      <c r="E127" s="97"/>
      <c r="F127" s="97"/>
      <c r="G127" s="100"/>
      <c r="H127" s="50" t="s">
        <v>614</v>
      </c>
      <c r="I127" s="50">
        <v>237</v>
      </c>
      <c r="J127" s="50">
        <v>95</v>
      </c>
      <c r="K127" s="75">
        <v>0.40099999308586121</v>
      </c>
      <c r="L127" s="50">
        <v>30</v>
      </c>
      <c r="M127" s="75">
        <v>0.12700000405311584</v>
      </c>
      <c r="N127" s="68">
        <f t="shared" si="2"/>
        <v>0.68421052631578949</v>
      </c>
      <c r="O127" s="91"/>
      <c r="P127" s="91"/>
    </row>
    <row r="128" spans="1:16" ht="48.65" customHeight="1" x14ac:dyDescent="0.35">
      <c r="A128" s="88"/>
      <c r="B128" s="94"/>
      <c r="C128" s="88"/>
      <c r="D128" s="88"/>
      <c r="E128" s="97"/>
      <c r="F128" s="97"/>
      <c r="G128" s="100"/>
      <c r="H128" s="50" t="s">
        <v>615</v>
      </c>
      <c r="I128" s="50">
        <v>237</v>
      </c>
      <c r="J128" s="50">
        <v>95</v>
      </c>
      <c r="K128" s="75">
        <v>0.40099999308586121</v>
      </c>
      <c r="L128" s="50">
        <v>46</v>
      </c>
      <c r="M128" s="75">
        <v>0.1940000057220459</v>
      </c>
      <c r="N128" s="68">
        <f t="shared" si="2"/>
        <v>0.51578947368421058</v>
      </c>
      <c r="O128" s="91"/>
      <c r="P128" s="91"/>
    </row>
    <row r="129" spans="1:16" ht="46.5" x14ac:dyDescent="0.35">
      <c r="A129" s="88"/>
      <c r="B129" s="94"/>
      <c r="C129" s="88"/>
      <c r="D129" s="88"/>
      <c r="E129" s="97"/>
      <c r="F129" s="97"/>
      <c r="G129" s="100"/>
      <c r="H129" s="50" t="s">
        <v>948</v>
      </c>
      <c r="I129" s="50">
        <v>250</v>
      </c>
      <c r="J129" s="50">
        <v>62</v>
      </c>
      <c r="K129" s="75">
        <v>0.24799999594688416</v>
      </c>
      <c r="L129" s="50">
        <v>23</v>
      </c>
      <c r="M129" s="75">
        <v>9.2000000178813934E-2</v>
      </c>
      <c r="N129" s="68">
        <f t="shared" si="2"/>
        <v>0.62903225806451613</v>
      </c>
      <c r="O129" s="91"/>
      <c r="P129" s="91"/>
    </row>
    <row r="130" spans="1:16" ht="52.5" customHeight="1" x14ac:dyDescent="0.35">
      <c r="A130" s="88"/>
      <c r="B130" s="94"/>
      <c r="C130" s="88"/>
      <c r="D130" s="88"/>
      <c r="E130" s="97"/>
      <c r="F130" s="97"/>
      <c r="G130" s="100"/>
      <c r="H130" s="50" t="s">
        <v>616</v>
      </c>
      <c r="I130" s="50">
        <v>500</v>
      </c>
      <c r="J130" s="50">
        <v>125</v>
      </c>
      <c r="K130" s="75">
        <v>0.25</v>
      </c>
      <c r="L130" s="50">
        <v>205</v>
      </c>
      <c r="M130" s="75">
        <v>0.40999999642372131</v>
      </c>
      <c r="N130" s="68">
        <f t="shared" si="2"/>
        <v>-0.64</v>
      </c>
      <c r="O130" s="91"/>
      <c r="P130" s="91"/>
    </row>
    <row r="131" spans="1:16" ht="46.5" x14ac:dyDescent="0.35">
      <c r="A131" s="88"/>
      <c r="B131" s="94"/>
      <c r="C131" s="88"/>
      <c r="D131" s="88"/>
      <c r="E131" s="97"/>
      <c r="F131" s="97"/>
      <c r="G131" s="100"/>
      <c r="H131" s="50" t="s">
        <v>617</v>
      </c>
      <c r="I131" s="50">
        <v>800</v>
      </c>
      <c r="J131" s="50">
        <v>200</v>
      </c>
      <c r="K131" s="75">
        <v>0.25</v>
      </c>
      <c r="L131" s="50">
        <v>277</v>
      </c>
      <c r="M131" s="75">
        <v>0.34599998593330383</v>
      </c>
      <c r="N131" s="68">
        <f t="shared" si="2"/>
        <v>-0.38500000000000001</v>
      </c>
      <c r="O131" s="91"/>
      <c r="P131" s="91"/>
    </row>
    <row r="132" spans="1:16" ht="96.5" customHeight="1" x14ac:dyDescent="0.35">
      <c r="A132" s="88"/>
      <c r="B132" s="94"/>
      <c r="C132" s="88"/>
      <c r="D132" s="89"/>
      <c r="E132" s="98"/>
      <c r="F132" s="98"/>
      <c r="G132" s="101"/>
      <c r="H132" s="50" t="s">
        <v>949</v>
      </c>
      <c r="I132" s="50">
        <v>10000</v>
      </c>
      <c r="J132" s="50">
        <v>2500</v>
      </c>
      <c r="K132" s="75">
        <v>0.25</v>
      </c>
      <c r="L132" s="50">
        <v>3805</v>
      </c>
      <c r="M132" s="75">
        <v>0.38100001215934753</v>
      </c>
      <c r="N132" s="68">
        <f t="shared" si="2"/>
        <v>-0.52200000000000002</v>
      </c>
      <c r="O132" s="91"/>
      <c r="P132" s="91"/>
    </row>
    <row r="133" spans="1:16" ht="31" customHeight="1" x14ac:dyDescent="0.35">
      <c r="A133" s="88"/>
      <c r="B133" s="94"/>
      <c r="C133" s="88"/>
      <c r="D133" s="87" t="s">
        <v>618</v>
      </c>
      <c r="E133" s="96">
        <v>36159000000</v>
      </c>
      <c r="F133" s="96">
        <v>14617352046</v>
      </c>
      <c r="G133" s="99">
        <v>0.40425211001410438</v>
      </c>
      <c r="H133" s="50" t="s">
        <v>619</v>
      </c>
      <c r="I133" s="50">
        <v>3</v>
      </c>
      <c r="J133" s="50">
        <v>2</v>
      </c>
      <c r="K133" s="75">
        <v>0.66699999570846558</v>
      </c>
      <c r="L133" s="50">
        <v>2</v>
      </c>
      <c r="M133" s="75">
        <v>0.66699999570846558</v>
      </c>
      <c r="N133" s="68">
        <f t="shared" ref="N133:N196" si="3">+(J133-L133)/J133</f>
        <v>0</v>
      </c>
      <c r="O133" s="91"/>
      <c r="P133" s="91"/>
    </row>
    <row r="134" spans="1:16" ht="31" x14ac:dyDescent="0.35">
      <c r="A134" s="88"/>
      <c r="B134" s="94"/>
      <c r="C134" s="88"/>
      <c r="D134" s="88"/>
      <c r="E134" s="97"/>
      <c r="F134" s="97"/>
      <c r="G134" s="100"/>
      <c r="H134" s="50" t="s">
        <v>620</v>
      </c>
      <c r="I134" s="50">
        <v>3</v>
      </c>
      <c r="J134" s="50">
        <v>2</v>
      </c>
      <c r="K134" s="75">
        <v>0.66699999570846558</v>
      </c>
      <c r="L134" s="50">
        <v>2</v>
      </c>
      <c r="M134" s="75">
        <v>0.66699999570846558</v>
      </c>
      <c r="N134" s="68">
        <f t="shared" si="3"/>
        <v>0</v>
      </c>
      <c r="O134" s="91"/>
      <c r="P134" s="91"/>
    </row>
    <row r="135" spans="1:16" x14ac:dyDescent="0.35">
      <c r="A135" s="88"/>
      <c r="B135" s="94"/>
      <c r="C135" s="88"/>
      <c r="D135" s="88"/>
      <c r="E135" s="97"/>
      <c r="F135" s="97"/>
      <c r="G135" s="100"/>
      <c r="H135" s="50" t="s">
        <v>621</v>
      </c>
      <c r="I135" s="50">
        <v>3</v>
      </c>
      <c r="J135" s="50">
        <v>2</v>
      </c>
      <c r="K135" s="75">
        <v>0.66699999570846558</v>
      </c>
      <c r="L135" s="50">
        <v>2</v>
      </c>
      <c r="M135" s="75">
        <v>0.66699999570846558</v>
      </c>
      <c r="N135" s="68">
        <f t="shared" si="3"/>
        <v>0</v>
      </c>
      <c r="O135" s="91"/>
      <c r="P135" s="91"/>
    </row>
    <row r="136" spans="1:16" ht="73.5" customHeight="1" x14ac:dyDescent="0.35">
      <c r="A136" s="88"/>
      <c r="B136" s="94"/>
      <c r="C136" s="88"/>
      <c r="D136" s="88"/>
      <c r="E136" s="97"/>
      <c r="F136" s="97"/>
      <c r="G136" s="100"/>
      <c r="H136" s="50" t="s">
        <v>622</v>
      </c>
      <c r="I136" s="50">
        <v>100</v>
      </c>
      <c r="J136" s="50">
        <v>25</v>
      </c>
      <c r="K136" s="75">
        <v>0.25</v>
      </c>
      <c r="L136" s="50">
        <v>25</v>
      </c>
      <c r="M136" s="75">
        <v>0.25</v>
      </c>
      <c r="N136" s="68">
        <f t="shared" si="3"/>
        <v>0</v>
      </c>
      <c r="O136" s="91"/>
      <c r="P136" s="91"/>
    </row>
    <row r="137" spans="1:16" ht="43.5" customHeight="1" x14ac:dyDescent="0.35">
      <c r="A137" s="88"/>
      <c r="B137" s="94"/>
      <c r="C137" s="88"/>
      <c r="D137" s="88"/>
      <c r="E137" s="97"/>
      <c r="F137" s="97"/>
      <c r="G137" s="100"/>
      <c r="H137" s="50" t="s">
        <v>623</v>
      </c>
      <c r="I137" s="50">
        <v>200</v>
      </c>
      <c r="J137" s="50">
        <v>100</v>
      </c>
      <c r="K137" s="75">
        <v>0.5</v>
      </c>
      <c r="L137" s="50">
        <v>101</v>
      </c>
      <c r="M137" s="75">
        <v>0.50499999523162842</v>
      </c>
      <c r="N137" s="68">
        <f t="shared" si="3"/>
        <v>-0.01</v>
      </c>
      <c r="O137" s="91"/>
      <c r="P137" s="91"/>
    </row>
    <row r="138" spans="1:16" ht="35.15" customHeight="1" x14ac:dyDescent="0.35">
      <c r="A138" s="88"/>
      <c r="B138" s="94"/>
      <c r="C138" s="88"/>
      <c r="D138" s="89"/>
      <c r="E138" s="98"/>
      <c r="F138" s="98"/>
      <c r="G138" s="101"/>
      <c r="H138" s="50" t="s">
        <v>624</v>
      </c>
      <c r="I138" s="50">
        <v>37000</v>
      </c>
      <c r="J138" s="50">
        <v>9250</v>
      </c>
      <c r="K138" s="75">
        <v>0.25</v>
      </c>
      <c r="L138" s="50">
        <v>36682</v>
      </c>
      <c r="M138" s="75">
        <v>0.99099999666213989</v>
      </c>
      <c r="N138" s="68">
        <f t="shared" si="3"/>
        <v>-2.9656216216216218</v>
      </c>
      <c r="O138" s="91"/>
      <c r="P138" s="91"/>
    </row>
    <row r="139" spans="1:16" ht="25.5" customHeight="1" x14ac:dyDescent="0.35">
      <c r="A139" s="88"/>
      <c r="B139" s="94"/>
      <c r="C139" s="88"/>
      <c r="D139" s="87" t="s">
        <v>950</v>
      </c>
      <c r="E139" s="96">
        <v>9620000000</v>
      </c>
      <c r="F139" s="96">
        <v>2886000000</v>
      </c>
      <c r="G139" s="99">
        <v>0.3</v>
      </c>
      <c r="H139" s="50" t="s">
        <v>951</v>
      </c>
      <c r="I139" s="50">
        <v>1</v>
      </c>
      <c r="J139" s="50">
        <v>1</v>
      </c>
      <c r="K139" s="75">
        <v>1</v>
      </c>
      <c r="L139" s="50">
        <v>1</v>
      </c>
      <c r="M139" s="75">
        <v>1</v>
      </c>
      <c r="N139" s="68">
        <f t="shared" si="3"/>
        <v>0</v>
      </c>
      <c r="O139" s="91"/>
      <c r="P139" s="91"/>
    </row>
    <row r="140" spans="1:16" ht="31" x14ac:dyDescent="0.35">
      <c r="A140" s="88"/>
      <c r="B140" s="94"/>
      <c r="C140" s="88"/>
      <c r="D140" s="88"/>
      <c r="E140" s="97"/>
      <c r="F140" s="97"/>
      <c r="G140" s="100"/>
      <c r="H140" s="50" t="s">
        <v>952</v>
      </c>
      <c r="I140" s="50">
        <v>1</v>
      </c>
      <c r="J140" s="50">
        <v>1</v>
      </c>
      <c r="K140" s="75">
        <v>1</v>
      </c>
      <c r="L140" s="50">
        <v>1</v>
      </c>
      <c r="M140" s="75">
        <v>1</v>
      </c>
      <c r="N140" s="68">
        <f t="shared" si="3"/>
        <v>0</v>
      </c>
      <c r="O140" s="91"/>
      <c r="P140" s="91"/>
    </row>
    <row r="141" spans="1:16" x14ac:dyDescent="0.35">
      <c r="A141" s="88"/>
      <c r="B141" s="94"/>
      <c r="C141" s="88"/>
      <c r="D141" s="88"/>
      <c r="E141" s="97"/>
      <c r="F141" s="97"/>
      <c r="G141" s="100"/>
      <c r="H141" s="50" t="s">
        <v>953</v>
      </c>
      <c r="I141" s="50">
        <v>1</v>
      </c>
      <c r="J141" s="50">
        <v>1</v>
      </c>
      <c r="K141" s="75">
        <v>1</v>
      </c>
      <c r="L141" s="50">
        <v>1</v>
      </c>
      <c r="M141" s="75">
        <v>1</v>
      </c>
      <c r="N141" s="68">
        <f t="shared" si="3"/>
        <v>0</v>
      </c>
      <c r="O141" s="91"/>
      <c r="P141" s="91"/>
    </row>
    <row r="142" spans="1:16" ht="46.5" x14ac:dyDescent="0.35">
      <c r="A142" s="88"/>
      <c r="B142" s="94"/>
      <c r="C142" s="88"/>
      <c r="D142" s="88"/>
      <c r="E142" s="97"/>
      <c r="F142" s="97"/>
      <c r="G142" s="100"/>
      <c r="H142" s="50" t="s">
        <v>954</v>
      </c>
      <c r="I142" s="50">
        <v>28</v>
      </c>
      <c r="J142" s="50">
        <v>14</v>
      </c>
      <c r="K142" s="75">
        <v>0.5</v>
      </c>
      <c r="L142" s="50">
        <v>14</v>
      </c>
      <c r="M142" s="75">
        <v>0.5</v>
      </c>
      <c r="N142" s="68">
        <f t="shared" si="3"/>
        <v>0</v>
      </c>
      <c r="O142" s="91"/>
      <c r="P142" s="91"/>
    </row>
    <row r="143" spans="1:16" ht="31" x14ac:dyDescent="0.35">
      <c r="A143" s="88"/>
      <c r="B143" s="94"/>
      <c r="C143" s="88"/>
      <c r="D143" s="88"/>
      <c r="E143" s="97"/>
      <c r="F143" s="97"/>
      <c r="G143" s="100"/>
      <c r="H143" s="50" t="s">
        <v>955</v>
      </c>
      <c r="I143" s="50">
        <v>100</v>
      </c>
      <c r="J143" s="50">
        <v>50</v>
      </c>
      <c r="K143" s="75">
        <v>0.5</v>
      </c>
      <c r="L143" s="50">
        <v>50</v>
      </c>
      <c r="M143" s="75">
        <v>0.5</v>
      </c>
      <c r="N143" s="68">
        <f t="shared" si="3"/>
        <v>0</v>
      </c>
      <c r="O143" s="91"/>
      <c r="P143" s="91"/>
    </row>
    <row r="144" spans="1:16" ht="43.5" customHeight="1" x14ac:dyDescent="0.35">
      <c r="A144" s="89"/>
      <c r="B144" s="95"/>
      <c r="C144" s="89"/>
      <c r="D144" s="89"/>
      <c r="E144" s="98"/>
      <c r="F144" s="98"/>
      <c r="G144" s="101"/>
      <c r="H144" s="50" t="s">
        <v>956</v>
      </c>
      <c r="I144" s="50">
        <v>200</v>
      </c>
      <c r="J144" s="50">
        <v>50</v>
      </c>
      <c r="K144" s="75">
        <v>0.25</v>
      </c>
      <c r="L144" s="50">
        <v>0</v>
      </c>
      <c r="M144" s="75">
        <v>0</v>
      </c>
      <c r="N144" s="68">
        <f t="shared" si="3"/>
        <v>1</v>
      </c>
      <c r="O144" s="92"/>
      <c r="P144" s="92"/>
    </row>
    <row r="145" spans="1:16" ht="46.5" x14ac:dyDescent="0.35">
      <c r="A145" s="50" t="s">
        <v>71</v>
      </c>
      <c r="B145" s="51" t="s">
        <v>626</v>
      </c>
      <c r="C145" s="50" t="s">
        <v>194</v>
      </c>
      <c r="D145" s="50" t="s">
        <v>957</v>
      </c>
      <c r="E145" s="54">
        <v>0</v>
      </c>
      <c r="F145" s="54">
        <v>0</v>
      </c>
      <c r="G145" s="75">
        <v>0</v>
      </c>
      <c r="H145" s="50" t="s">
        <v>231</v>
      </c>
      <c r="I145" s="50">
        <v>1200</v>
      </c>
      <c r="J145" s="50">
        <v>0</v>
      </c>
      <c r="K145" s="75">
        <v>0</v>
      </c>
      <c r="L145" s="50">
        <v>0</v>
      </c>
      <c r="M145" s="75">
        <v>0</v>
      </c>
      <c r="N145" s="68">
        <v>0</v>
      </c>
      <c r="O145" s="50" t="s">
        <v>958</v>
      </c>
      <c r="P145" s="50" t="s">
        <v>959</v>
      </c>
    </row>
    <row r="146" spans="1:16" ht="34" customHeight="1" x14ac:dyDescent="0.35">
      <c r="A146" s="87" t="s">
        <v>71</v>
      </c>
      <c r="B146" s="93" t="s">
        <v>627</v>
      </c>
      <c r="C146" s="87" t="s">
        <v>195</v>
      </c>
      <c r="D146" s="87" t="s">
        <v>628</v>
      </c>
      <c r="E146" s="96">
        <v>911680000</v>
      </c>
      <c r="F146" s="96">
        <v>379866665</v>
      </c>
      <c r="G146" s="99">
        <v>0.41666666483853981</v>
      </c>
      <c r="H146" s="50" t="s">
        <v>629</v>
      </c>
      <c r="I146" s="50">
        <v>1</v>
      </c>
      <c r="J146" s="50">
        <v>1</v>
      </c>
      <c r="K146" s="75">
        <v>1</v>
      </c>
      <c r="L146" s="50">
        <v>1</v>
      </c>
      <c r="M146" s="75">
        <v>1</v>
      </c>
      <c r="N146" s="68">
        <f t="shared" si="3"/>
        <v>0</v>
      </c>
      <c r="O146" s="90" t="s">
        <v>960</v>
      </c>
      <c r="P146" s="90" t="s">
        <v>961</v>
      </c>
    </row>
    <row r="147" spans="1:16" ht="15" customHeight="1" x14ac:dyDescent="0.35">
      <c r="A147" s="88"/>
      <c r="B147" s="94"/>
      <c r="C147" s="88"/>
      <c r="D147" s="88"/>
      <c r="E147" s="97"/>
      <c r="F147" s="97"/>
      <c r="G147" s="100"/>
      <c r="H147" s="50" t="s">
        <v>232</v>
      </c>
      <c r="I147" s="50">
        <v>1</v>
      </c>
      <c r="J147" s="50">
        <v>1</v>
      </c>
      <c r="K147" s="75">
        <v>1</v>
      </c>
      <c r="L147" s="50">
        <v>1</v>
      </c>
      <c r="M147" s="75">
        <v>1</v>
      </c>
      <c r="N147" s="68">
        <f t="shared" si="3"/>
        <v>0</v>
      </c>
      <c r="O147" s="91"/>
      <c r="P147" s="91"/>
    </row>
    <row r="148" spans="1:16" ht="26.15" customHeight="1" x14ac:dyDescent="0.35">
      <c r="A148" s="88"/>
      <c r="B148" s="94"/>
      <c r="C148" s="88"/>
      <c r="D148" s="88"/>
      <c r="E148" s="97"/>
      <c r="F148" s="97"/>
      <c r="G148" s="100"/>
      <c r="H148" s="50" t="s">
        <v>233</v>
      </c>
      <c r="I148" s="50">
        <v>1</v>
      </c>
      <c r="J148" s="50">
        <v>1</v>
      </c>
      <c r="K148" s="75">
        <v>1</v>
      </c>
      <c r="L148" s="50">
        <v>1</v>
      </c>
      <c r="M148" s="75">
        <v>1</v>
      </c>
      <c r="N148" s="68">
        <f t="shared" si="3"/>
        <v>0</v>
      </c>
      <c r="O148" s="91"/>
      <c r="P148" s="91"/>
    </row>
    <row r="149" spans="1:16" ht="28" customHeight="1" x14ac:dyDescent="0.35">
      <c r="A149" s="88"/>
      <c r="B149" s="94"/>
      <c r="C149" s="88"/>
      <c r="D149" s="89"/>
      <c r="E149" s="98"/>
      <c r="F149" s="98"/>
      <c r="G149" s="101"/>
      <c r="H149" s="50" t="s">
        <v>234</v>
      </c>
      <c r="I149" s="50">
        <v>1</v>
      </c>
      <c r="J149" s="50">
        <v>1</v>
      </c>
      <c r="K149" s="75">
        <v>1</v>
      </c>
      <c r="L149" s="50">
        <v>1</v>
      </c>
      <c r="M149" s="75">
        <v>1</v>
      </c>
      <c r="N149" s="68">
        <f t="shared" si="3"/>
        <v>0</v>
      </c>
      <c r="O149" s="91"/>
      <c r="P149" s="91"/>
    </row>
    <row r="150" spans="1:16" ht="81.75" customHeight="1" x14ac:dyDescent="0.35">
      <c r="A150" s="88"/>
      <c r="B150" s="94"/>
      <c r="C150" s="88"/>
      <c r="D150" s="87" t="s">
        <v>630</v>
      </c>
      <c r="E150" s="96">
        <v>23672150849</v>
      </c>
      <c r="F150" s="96">
        <v>1704374662</v>
      </c>
      <c r="G150" s="102">
        <v>7.1999999999999995E-2</v>
      </c>
      <c r="H150" s="50" t="s">
        <v>631</v>
      </c>
      <c r="I150" s="50">
        <v>1</v>
      </c>
      <c r="J150" s="50">
        <v>0</v>
      </c>
      <c r="K150" s="75">
        <v>0</v>
      </c>
      <c r="L150" s="50">
        <v>0</v>
      </c>
      <c r="M150" s="75">
        <v>0</v>
      </c>
      <c r="N150" s="68">
        <v>0</v>
      </c>
      <c r="O150" s="91"/>
      <c r="P150" s="91"/>
    </row>
    <row r="151" spans="1:16" ht="65.5" customHeight="1" x14ac:dyDescent="0.35">
      <c r="A151" s="88"/>
      <c r="B151" s="94"/>
      <c r="C151" s="88"/>
      <c r="D151" s="88"/>
      <c r="E151" s="97"/>
      <c r="F151" s="97"/>
      <c r="G151" s="103"/>
      <c r="H151" s="50" t="s">
        <v>632</v>
      </c>
      <c r="I151" s="50">
        <v>2</v>
      </c>
      <c r="J151" s="50">
        <v>0</v>
      </c>
      <c r="K151" s="75">
        <v>0</v>
      </c>
      <c r="L151" s="50">
        <v>0</v>
      </c>
      <c r="M151" s="75">
        <v>0</v>
      </c>
      <c r="N151" s="68">
        <v>0</v>
      </c>
      <c r="O151" s="91"/>
      <c r="P151" s="91"/>
    </row>
    <row r="152" spans="1:16" ht="90" customHeight="1" x14ac:dyDescent="0.35">
      <c r="A152" s="88"/>
      <c r="B152" s="94"/>
      <c r="C152" s="88"/>
      <c r="D152" s="88"/>
      <c r="E152" s="97"/>
      <c r="F152" s="97"/>
      <c r="G152" s="103"/>
      <c r="H152" s="50" t="s">
        <v>633</v>
      </c>
      <c r="I152" s="50">
        <v>2</v>
      </c>
      <c r="J152" s="50">
        <v>0</v>
      </c>
      <c r="K152" s="75">
        <v>0</v>
      </c>
      <c r="L152" s="50">
        <v>0</v>
      </c>
      <c r="M152" s="75">
        <v>0</v>
      </c>
      <c r="N152" s="68">
        <v>0</v>
      </c>
      <c r="O152" s="91"/>
      <c r="P152" s="91"/>
    </row>
    <row r="153" spans="1:16" ht="35.5" customHeight="1" x14ac:dyDescent="0.35">
      <c r="A153" s="88"/>
      <c r="B153" s="94"/>
      <c r="C153" s="88"/>
      <c r="D153" s="88"/>
      <c r="E153" s="97"/>
      <c r="F153" s="97"/>
      <c r="G153" s="103"/>
      <c r="H153" s="50" t="s">
        <v>252</v>
      </c>
      <c r="I153" s="50">
        <v>3</v>
      </c>
      <c r="J153" s="50">
        <v>3</v>
      </c>
      <c r="K153" s="75">
        <v>1</v>
      </c>
      <c r="L153" s="50">
        <v>3</v>
      </c>
      <c r="M153" s="75">
        <v>1</v>
      </c>
      <c r="N153" s="68">
        <f t="shared" si="3"/>
        <v>0</v>
      </c>
      <c r="O153" s="91"/>
      <c r="P153" s="91"/>
    </row>
    <row r="154" spans="1:16" ht="33" customHeight="1" x14ac:dyDescent="0.35">
      <c r="A154" s="88"/>
      <c r="B154" s="94"/>
      <c r="C154" s="88"/>
      <c r="D154" s="88"/>
      <c r="E154" s="97"/>
      <c r="F154" s="97"/>
      <c r="G154" s="103"/>
      <c r="H154" s="50" t="s">
        <v>253</v>
      </c>
      <c r="I154" s="50">
        <v>3</v>
      </c>
      <c r="J154" s="50">
        <v>3</v>
      </c>
      <c r="K154" s="75">
        <v>1</v>
      </c>
      <c r="L154" s="50">
        <v>3</v>
      </c>
      <c r="M154" s="75">
        <v>1</v>
      </c>
      <c r="N154" s="68">
        <f t="shared" si="3"/>
        <v>0</v>
      </c>
      <c r="O154" s="91"/>
      <c r="P154" s="91"/>
    </row>
    <row r="155" spans="1:16" ht="25" customHeight="1" x14ac:dyDescent="0.35">
      <c r="A155" s="88"/>
      <c r="B155" s="94"/>
      <c r="C155" s="88"/>
      <c r="D155" s="88"/>
      <c r="E155" s="97"/>
      <c r="F155" s="97"/>
      <c r="G155" s="103"/>
      <c r="H155" s="50" t="s">
        <v>254</v>
      </c>
      <c r="I155" s="50">
        <v>3</v>
      </c>
      <c r="J155" s="50">
        <v>3</v>
      </c>
      <c r="K155" s="75">
        <v>1</v>
      </c>
      <c r="L155" s="50">
        <v>3</v>
      </c>
      <c r="M155" s="75">
        <v>1</v>
      </c>
      <c r="N155" s="68">
        <f t="shared" si="3"/>
        <v>0</v>
      </c>
      <c r="O155" s="91"/>
      <c r="P155" s="91"/>
    </row>
    <row r="156" spans="1:16" ht="35.5" customHeight="1" x14ac:dyDescent="0.35">
      <c r="A156" s="88"/>
      <c r="B156" s="94"/>
      <c r="C156" s="88"/>
      <c r="D156" s="88"/>
      <c r="E156" s="97"/>
      <c r="F156" s="97"/>
      <c r="G156" s="103"/>
      <c r="H156" s="50" t="s">
        <v>634</v>
      </c>
      <c r="I156" s="50">
        <v>14</v>
      </c>
      <c r="J156" s="50">
        <v>1</v>
      </c>
      <c r="K156" s="75">
        <v>7.1000002324581146E-2</v>
      </c>
      <c r="L156" s="50">
        <v>1</v>
      </c>
      <c r="M156" s="75">
        <v>7.1000002324581146E-2</v>
      </c>
      <c r="N156" s="68">
        <f t="shared" si="3"/>
        <v>0</v>
      </c>
      <c r="O156" s="91"/>
      <c r="P156" s="91"/>
    </row>
    <row r="157" spans="1:16" ht="34" customHeight="1" x14ac:dyDescent="0.35">
      <c r="A157" s="88"/>
      <c r="B157" s="94"/>
      <c r="C157" s="88"/>
      <c r="D157" s="88"/>
      <c r="E157" s="97"/>
      <c r="F157" s="97"/>
      <c r="G157" s="103"/>
      <c r="H157" s="50" t="s">
        <v>635</v>
      </c>
      <c r="I157" s="50">
        <v>210</v>
      </c>
      <c r="J157" s="50">
        <v>0</v>
      </c>
      <c r="K157" s="75">
        <v>0</v>
      </c>
      <c r="L157" s="50">
        <v>0</v>
      </c>
      <c r="M157" s="75">
        <v>0</v>
      </c>
      <c r="N157" s="68">
        <v>0</v>
      </c>
      <c r="O157" s="91"/>
      <c r="P157" s="91"/>
    </row>
    <row r="158" spans="1:16" ht="68.5" customHeight="1" x14ac:dyDescent="0.35">
      <c r="A158" s="89"/>
      <c r="B158" s="95"/>
      <c r="C158" s="89"/>
      <c r="D158" s="89"/>
      <c r="E158" s="98"/>
      <c r="F158" s="98"/>
      <c r="G158" s="104"/>
      <c r="H158" s="50" t="s">
        <v>636</v>
      </c>
      <c r="I158" s="50">
        <v>830</v>
      </c>
      <c r="J158" s="50">
        <v>0</v>
      </c>
      <c r="K158" s="75">
        <v>0</v>
      </c>
      <c r="L158" s="50">
        <v>0</v>
      </c>
      <c r="M158" s="75">
        <v>0</v>
      </c>
      <c r="N158" s="68">
        <v>0</v>
      </c>
      <c r="O158" s="92"/>
      <c r="P158" s="92"/>
    </row>
    <row r="159" spans="1:16" ht="84" customHeight="1" x14ac:dyDescent="0.35">
      <c r="A159" s="50" t="s">
        <v>71</v>
      </c>
      <c r="B159" s="51" t="s">
        <v>637</v>
      </c>
      <c r="C159" s="50" t="s">
        <v>88</v>
      </c>
      <c r="D159" s="50" t="s">
        <v>236</v>
      </c>
      <c r="E159" s="54">
        <v>0</v>
      </c>
      <c r="F159" s="54">
        <v>0</v>
      </c>
      <c r="G159" s="75">
        <v>0</v>
      </c>
      <c r="H159" s="50" t="s">
        <v>235</v>
      </c>
      <c r="I159" s="50">
        <v>29</v>
      </c>
      <c r="J159" s="50">
        <v>6</v>
      </c>
      <c r="K159" s="75">
        <v>0.2070000022649765</v>
      </c>
      <c r="L159" s="50">
        <v>14</v>
      </c>
      <c r="M159" s="75">
        <v>0.4830000102519989</v>
      </c>
      <c r="N159" s="68">
        <f t="shared" si="3"/>
        <v>-1.3333333333333333</v>
      </c>
      <c r="O159" s="50" t="s">
        <v>962</v>
      </c>
      <c r="P159" s="50" t="s">
        <v>963</v>
      </c>
    </row>
    <row r="160" spans="1:16" ht="71.150000000000006" customHeight="1" x14ac:dyDescent="0.35">
      <c r="A160" s="50" t="s">
        <v>71</v>
      </c>
      <c r="B160" s="51" t="s">
        <v>638</v>
      </c>
      <c r="C160" s="50" t="s">
        <v>90</v>
      </c>
      <c r="D160" s="50" t="s">
        <v>237</v>
      </c>
      <c r="E160" s="54">
        <v>0</v>
      </c>
      <c r="F160" s="54">
        <v>0</v>
      </c>
      <c r="G160" s="75">
        <v>0</v>
      </c>
      <c r="H160" s="50" t="s">
        <v>238</v>
      </c>
      <c r="I160" s="50">
        <v>1700</v>
      </c>
      <c r="J160" s="50">
        <v>570</v>
      </c>
      <c r="K160" s="75">
        <v>0.33500000834465027</v>
      </c>
      <c r="L160" s="50">
        <v>652</v>
      </c>
      <c r="M160" s="75">
        <v>0.38400000333786011</v>
      </c>
      <c r="N160" s="68">
        <f t="shared" si="3"/>
        <v>-0.14385964912280702</v>
      </c>
      <c r="O160" s="50" t="s">
        <v>962</v>
      </c>
      <c r="P160" s="50" t="s">
        <v>963</v>
      </c>
    </row>
    <row r="161" spans="1:16" ht="50.5" customHeight="1" x14ac:dyDescent="0.35">
      <c r="A161" s="87" t="s">
        <v>932</v>
      </c>
      <c r="B161" s="93" t="s">
        <v>639</v>
      </c>
      <c r="C161" s="87" t="s">
        <v>369</v>
      </c>
      <c r="D161" s="87" t="s">
        <v>964</v>
      </c>
      <c r="E161" s="96">
        <v>0</v>
      </c>
      <c r="F161" s="96">
        <v>0</v>
      </c>
      <c r="G161" s="99">
        <v>0</v>
      </c>
      <c r="H161" s="50" t="s">
        <v>640</v>
      </c>
      <c r="I161" s="50">
        <v>1</v>
      </c>
      <c r="J161" s="50">
        <v>0.5</v>
      </c>
      <c r="K161" s="75">
        <v>0.5</v>
      </c>
      <c r="L161" s="50">
        <v>0.5</v>
      </c>
      <c r="M161" s="75">
        <v>0.5</v>
      </c>
      <c r="N161" s="68">
        <f t="shared" si="3"/>
        <v>0</v>
      </c>
      <c r="O161" s="87" t="s">
        <v>965</v>
      </c>
      <c r="P161" s="87" t="s">
        <v>408</v>
      </c>
    </row>
    <row r="162" spans="1:16" ht="47.25" customHeight="1" x14ac:dyDescent="0.35">
      <c r="A162" s="88"/>
      <c r="B162" s="94"/>
      <c r="C162" s="88"/>
      <c r="D162" s="88"/>
      <c r="E162" s="97"/>
      <c r="F162" s="97"/>
      <c r="G162" s="100"/>
      <c r="H162" s="50" t="s">
        <v>641</v>
      </c>
      <c r="I162" s="50">
        <v>3</v>
      </c>
      <c r="J162" s="50">
        <v>1.5</v>
      </c>
      <c r="K162" s="75">
        <v>0.5</v>
      </c>
      <c r="L162" s="50">
        <v>1.5</v>
      </c>
      <c r="M162" s="75">
        <v>0.5</v>
      </c>
      <c r="N162" s="68">
        <f t="shared" si="3"/>
        <v>0</v>
      </c>
      <c r="O162" s="88"/>
      <c r="P162" s="88"/>
    </row>
    <row r="163" spans="1:16" ht="37" customHeight="1" x14ac:dyDescent="0.35">
      <c r="A163" s="88"/>
      <c r="B163" s="94"/>
      <c r="C163" s="88"/>
      <c r="D163" s="89"/>
      <c r="E163" s="98"/>
      <c r="F163" s="98"/>
      <c r="G163" s="101"/>
      <c r="H163" s="50" t="s">
        <v>642</v>
      </c>
      <c r="I163" s="50">
        <v>127</v>
      </c>
      <c r="J163" s="50">
        <v>60</v>
      </c>
      <c r="K163" s="75">
        <v>0.47200000286102295</v>
      </c>
      <c r="L163" s="50">
        <v>60</v>
      </c>
      <c r="M163" s="75">
        <v>0.47200000286102295</v>
      </c>
      <c r="N163" s="68">
        <f t="shared" si="3"/>
        <v>0</v>
      </c>
      <c r="O163" s="88"/>
      <c r="P163" s="88"/>
    </row>
    <row r="164" spans="1:16" ht="43.5" customHeight="1" x14ac:dyDescent="0.35">
      <c r="A164" s="88"/>
      <c r="B164" s="94"/>
      <c r="C164" s="88"/>
      <c r="D164" s="87" t="s">
        <v>643</v>
      </c>
      <c r="E164" s="96">
        <v>0</v>
      </c>
      <c r="F164" s="96">
        <v>0</v>
      </c>
      <c r="G164" s="99">
        <v>0</v>
      </c>
      <c r="H164" s="50" t="s">
        <v>644</v>
      </c>
      <c r="I164" s="50">
        <v>1</v>
      </c>
      <c r="J164" s="50">
        <v>0.5</v>
      </c>
      <c r="K164" s="75">
        <v>0.5</v>
      </c>
      <c r="L164" s="50">
        <v>0.5</v>
      </c>
      <c r="M164" s="75">
        <v>0.5</v>
      </c>
      <c r="N164" s="68">
        <f t="shared" si="3"/>
        <v>0</v>
      </c>
      <c r="O164" s="88"/>
      <c r="P164" s="88"/>
    </row>
    <row r="165" spans="1:16" ht="27.65" customHeight="1" x14ac:dyDescent="0.35">
      <c r="A165" s="89"/>
      <c r="B165" s="95"/>
      <c r="C165" s="89"/>
      <c r="D165" s="89"/>
      <c r="E165" s="98"/>
      <c r="F165" s="98"/>
      <c r="G165" s="101"/>
      <c r="H165" s="50" t="s">
        <v>966</v>
      </c>
      <c r="I165" s="50">
        <v>12</v>
      </c>
      <c r="J165" s="50">
        <v>6</v>
      </c>
      <c r="K165" s="75">
        <v>0.5</v>
      </c>
      <c r="L165" s="50">
        <v>6</v>
      </c>
      <c r="M165" s="75">
        <v>0.5</v>
      </c>
      <c r="N165" s="68">
        <f t="shared" si="3"/>
        <v>0</v>
      </c>
      <c r="O165" s="89"/>
      <c r="P165" s="89"/>
    </row>
    <row r="166" spans="1:16" ht="56.15" customHeight="1" x14ac:dyDescent="0.35">
      <c r="A166" s="87" t="s">
        <v>71</v>
      </c>
      <c r="B166" s="93" t="s">
        <v>645</v>
      </c>
      <c r="C166" s="87" t="s">
        <v>196</v>
      </c>
      <c r="D166" s="87" t="s">
        <v>967</v>
      </c>
      <c r="E166" s="96">
        <v>11709087440</v>
      </c>
      <c r="F166" s="96">
        <v>6870594836</v>
      </c>
      <c r="G166" s="102">
        <v>0.58679999999999999</v>
      </c>
      <c r="H166" s="50" t="s">
        <v>240</v>
      </c>
      <c r="I166" s="50">
        <v>1</v>
      </c>
      <c r="J166" s="50">
        <v>0</v>
      </c>
      <c r="K166" s="75">
        <v>0</v>
      </c>
      <c r="L166" s="50">
        <v>0</v>
      </c>
      <c r="M166" s="75">
        <v>0</v>
      </c>
      <c r="N166" s="68">
        <v>0</v>
      </c>
      <c r="O166" s="87" t="s">
        <v>968</v>
      </c>
      <c r="P166" s="87" t="s">
        <v>214</v>
      </c>
    </row>
    <row r="167" spans="1:16" ht="28" customHeight="1" x14ac:dyDescent="0.35">
      <c r="A167" s="88"/>
      <c r="B167" s="94"/>
      <c r="C167" s="88"/>
      <c r="D167" s="88"/>
      <c r="E167" s="97"/>
      <c r="F167" s="97"/>
      <c r="G167" s="103"/>
      <c r="H167" s="50" t="s">
        <v>241</v>
      </c>
      <c r="I167" s="50">
        <v>1</v>
      </c>
      <c r="J167" s="50">
        <v>0</v>
      </c>
      <c r="K167" s="75">
        <v>0</v>
      </c>
      <c r="L167" s="50">
        <v>0</v>
      </c>
      <c r="M167" s="75">
        <v>0</v>
      </c>
      <c r="N167" s="68">
        <v>0</v>
      </c>
      <c r="O167" s="88"/>
      <c r="P167" s="88"/>
    </row>
    <row r="168" spans="1:16" ht="27.65" customHeight="1" x14ac:dyDescent="0.35">
      <c r="A168" s="88"/>
      <c r="B168" s="94"/>
      <c r="C168" s="88"/>
      <c r="D168" s="88"/>
      <c r="E168" s="97"/>
      <c r="F168" s="97"/>
      <c r="G168" s="103"/>
      <c r="H168" s="50" t="s">
        <v>646</v>
      </c>
      <c r="I168" s="50">
        <v>1</v>
      </c>
      <c r="J168" s="50">
        <v>1</v>
      </c>
      <c r="K168" s="75">
        <v>1</v>
      </c>
      <c r="L168" s="50">
        <v>1</v>
      </c>
      <c r="M168" s="75">
        <v>1</v>
      </c>
      <c r="N168" s="68">
        <f t="shared" si="3"/>
        <v>0</v>
      </c>
      <c r="O168" s="88"/>
      <c r="P168" s="88"/>
    </row>
    <row r="169" spans="1:16" ht="29.5" customHeight="1" x14ac:dyDescent="0.35">
      <c r="A169" s="88"/>
      <c r="B169" s="94"/>
      <c r="C169" s="88"/>
      <c r="D169" s="88"/>
      <c r="E169" s="97"/>
      <c r="F169" s="97"/>
      <c r="G169" s="103"/>
      <c r="H169" s="50" t="s">
        <v>647</v>
      </c>
      <c r="I169" s="50">
        <v>1</v>
      </c>
      <c r="J169" s="50">
        <v>0</v>
      </c>
      <c r="K169" s="75">
        <v>0</v>
      </c>
      <c r="L169" s="50">
        <v>0</v>
      </c>
      <c r="M169" s="75">
        <v>0</v>
      </c>
      <c r="N169" s="68">
        <v>0</v>
      </c>
      <c r="O169" s="88"/>
      <c r="P169" s="88"/>
    </row>
    <row r="170" spans="1:16" ht="36.65" customHeight="1" x14ac:dyDescent="0.35">
      <c r="A170" s="88"/>
      <c r="B170" s="94"/>
      <c r="C170" s="88"/>
      <c r="D170" s="88"/>
      <c r="E170" s="97"/>
      <c r="F170" s="97"/>
      <c r="G170" s="103"/>
      <c r="H170" s="50" t="s">
        <v>239</v>
      </c>
      <c r="I170" s="50">
        <v>1</v>
      </c>
      <c r="J170" s="50">
        <v>0</v>
      </c>
      <c r="K170" s="75">
        <v>0</v>
      </c>
      <c r="L170" s="50">
        <v>0</v>
      </c>
      <c r="M170" s="75">
        <v>0</v>
      </c>
      <c r="N170" s="68">
        <v>0</v>
      </c>
      <c r="O170" s="88"/>
      <c r="P170" s="88"/>
    </row>
    <row r="171" spans="1:16" ht="54.75" customHeight="1" x14ac:dyDescent="0.35">
      <c r="A171" s="88"/>
      <c r="B171" s="94"/>
      <c r="C171" s="88"/>
      <c r="D171" s="88"/>
      <c r="E171" s="97"/>
      <c r="F171" s="97"/>
      <c r="G171" s="103"/>
      <c r="H171" s="50" t="s">
        <v>648</v>
      </c>
      <c r="I171" s="50">
        <v>2</v>
      </c>
      <c r="J171" s="50">
        <v>1</v>
      </c>
      <c r="K171" s="75">
        <v>0.5</v>
      </c>
      <c r="L171" s="50">
        <v>1</v>
      </c>
      <c r="M171" s="75">
        <v>0.5</v>
      </c>
      <c r="N171" s="68">
        <f t="shared" si="3"/>
        <v>0</v>
      </c>
      <c r="O171" s="88"/>
      <c r="P171" s="88"/>
    </row>
    <row r="172" spans="1:16" ht="38.5" customHeight="1" x14ac:dyDescent="0.35">
      <c r="A172" s="88"/>
      <c r="B172" s="94"/>
      <c r="C172" s="88"/>
      <c r="D172" s="88"/>
      <c r="E172" s="97"/>
      <c r="F172" s="97"/>
      <c r="G172" s="103"/>
      <c r="H172" s="50" t="s">
        <v>649</v>
      </c>
      <c r="I172" s="50">
        <v>10</v>
      </c>
      <c r="J172" s="50">
        <v>40</v>
      </c>
      <c r="K172" s="75">
        <v>4</v>
      </c>
      <c r="L172" s="50">
        <v>40</v>
      </c>
      <c r="M172" s="75">
        <v>4</v>
      </c>
      <c r="N172" s="68">
        <f t="shared" si="3"/>
        <v>0</v>
      </c>
      <c r="O172" s="88"/>
      <c r="P172" s="88"/>
    </row>
    <row r="173" spans="1:16" ht="38.5" customHeight="1" x14ac:dyDescent="0.35">
      <c r="A173" s="88"/>
      <c r="B173" s="94"/>
      <c r="C173" s="88"/>
      <c r="D173" s="88"/>
      <c r="E173" s="97"/>
      <c r="F173" s="97"/>
      <c r="G173" s="103"/>
      <c r="H173" s="50" t="s">
        <v>650</v>
      </c>
      <c r="I173" s="50">
        <v>100</v>
      </c>
      <c r="J173" s="50">
        <v>40</v>
      </c>
      <c r="K173" s="75">
        <v>0.40000000596046448</v>
      </c>
      <c r="L173" s="50">
        <v>40</v>
      </c>
      <c r="M173" s="75">
        <v>0.40000000596046448</v>
      </c>
      <c r="N173" s="68">
        <f t="shared" si="3"/>
        <v>0</v>
      </c>
      <c r="O173" s="88"/>
      <c r="P173" s="88"/>
    </row>
    <row r="174" spans="1:16" ht="31" x14ac:dyDescent="0.35">
      <c r="A174" s="88"/>
      <c r="B174" s="94"/>
      <c r="C174" s="88"/>
      <c r="D174" s="88"/>
      <c r="E174" s="97"/>
      <c r="F174" s="97"/>
      <c r="G174" s="103"/>
      <c r="H174" s="50" t="s">
        <v>651</v>
      </c>
      <c r="I174" s="50">
        <v>100</v>
      </c>
      <c r="J174" s="50">
        <v>40</v>
      </c>
      <c r="K174" s="75">
        <v>0.40000000596046448</v>
      </c>
      <c r="L174" s="50">
        <v>40</v>
      </c>
      <c r="M174" s="75">
        <v>0.40000000596046448</v>
      </c>
      <c r="N174" s="68">
        <f t="shared" si="3"/>
        <v>0</v>
      </c>
      <c r="O174" s="88"/>
      <c r="P174" s="88"/>
    </row>
    <row r="175" spans="1:16" ht="37.5" customHeight="1" x14ac:dyDescent="0.35">
      <c r="A175" s="88"/>
      <c r="B175" s="94"/>
      <c r="C175" s="88"/>
      <c r="D175" s="88"/>
      <c r="E175" s="97"/>
      <c r="F175" s="97"/>
      <c r="G175" s="103"/>
      <c r="H175" s="50" t="s">
        <v>652</v>
      </c>
      <c r="I175" s="50">
        <v>100</v>
      </c>
      <c r="J175" s="50">
        <v>0</v>
      </c>
      <c r="K175" s="75">
        <v>0</v>
      </c>
      <c r="L175" s="50">
        <v>0</v>
      </c>
      <c r="M175" s="75">
        <v>0</v>
      </c>
      <c r="N175" s="68">
        <v>0</v>
      </c>
      <c r="O175" s="88"/>
      <c r="P175" s="88"/>
    </row>
    <row r="176" spans="1:16" ht="38.5" customHeight="1" x14ac:dyDescent="0.35">
      <c r="A176" s="89"/>
      <c r="B176" s="95"/>
      <c r="C176" s="89"/>
      <c r="D176" s="89"/>
      <c r="E176" s="98"/>
      <c r="F176" s="98"/>
      <c r="G176" s="104"/>
      <c r="H176" s="50" t="s">
        <v>653</v>
      </c>
      <c r="I176" s="50">
        <v>5000</v>
      </c>
      <c r="J176" s="50">
        <v>2500</v>
      </c>
      <c r="K176" s="75">
        <v>0.5</v>
      </c>
      <c r="L176" s="50">
        <v>2500</v>
      </c>
      <c r="M176" s="75">
        <v>0.5</v>
      </c>
      <c r="N176" s="68">
        <f t="shared" si="3"/>
        <v>0</v>
      </c>
      <c r="O176" s="89"/>
      <c r="P176" s="89"/>
    </row>
    <row r="177" spans="1:16" ht="38.5" customHeight="1" x14ac:dyDescent="0.35">
      <c r="A177" s="87" t="s">
        <v>71</v>
      </c>
      <c r="B177" s="93" t="s">
        <v>654</v>
      </c>
      <c r="C177" s="87" t="s">
        <v>100</v>
      </c>
      <c r="D177" s="87" t="s">
        <v>969</v>
      </c>
      <c r="E177" s="96">
        <v>2000000000</v>
      </c>
      <c r="F177" s="96"/>
      <c r="G177" s="99">
        <v>0</v>
      </c>
      <c r="H177" s="50" t="s">
        <v>239</v>
      </c>
      <c r="I177" s="50">
        <v>1</v>
      </c>
      <c r="J177" s="50">
        <v>1</v>
      </c>
      <c r="K177" s="75">
        <v>1</v>
      </c>
      <c r="L177" s="50">
        <v>1</v>
      </c>
      <c r="M177" s="75">
        <v>1</v>
      </c>
      <c r="N177" s="68">
        <f t="shared" si="3"/>
        <v>0</v>
      </c>
      <c r="O177" s="90" t="s">
        <v>968</v>
      </c>
      <c r="P177" s="87" t="s">
        <v>214</v>
      </c>
    </row>
    <row r="178" spans="1:16" ht="32.15" customHeight="1" x14ac:dyDescent="0.35">
      <c r="A178" s="88"/>
      <c r="B178" s="94"/>
      <c r="C178" s="88"/>
      <c r="D178" s="88"/>
      <c r="E178" s="97"/>
      <c r="F178" s="97"/>
      <c r="G178" s="100"/>
      <c r="H178" s="50" t="s">
        <v>240</v>
      </c>
      <c r="I178" s="50">
        <v>1</v>
      </c>
      <c r="J178" s="50">
        <v>1</v>
      </c>
      <c r="K178" s="75">
        <v>1</v>
      </c>
      <c r="L178" s="50">
        <v>1</v>
      </c>
      <c r="M178" s="75">
        <v>1</v>
      </c>
      <c r="N178" s="68">
        <f t="shared" si="3"/>
        <v>0</v>
      </c>
      <c r="O178" s="91"/>
      <c r="P178" s="88"/>
    </row>
    <row r="179" spans="1:16" ht="35.5" customHeight="1" x14ac:dyDescent="0.35">
      <c r="A179" s="88"/>
      <c r="B179" s="94"/>
      <c r="C179" s="88"/>
      <c r="D179" s="88"/>
      <c r="E179" s="97"/>
      <c r="F179" s="97"/>
      <c r="G179" s="100"/>
      <c r="H179" s="50" t="s">
        <v>241</v>
      </c>
      <c r="I179" s="50">
        <v>1</v>
      </c>
      <c r="J179" s="50">
        <v>1</v>
      </c>
      <c r="K179" s="75">
        <v>1</v>
      </c>
      <c r="L179" s="50">
        <v>1</v>
      </c>
      <c r="M179" s="75">
        <v>1</v>
      </c>
      <c r="N179" s="68">
        <f t="shared" si="3"/>
        <v>0</v>
      </c>
      <c r="O179" s="91"/>
      <c r="P179" s="88"/>
    </row>
    <row r="180" spans="1:16" ht="35.5" customHeight="1" x14ac:dyDescent="0.35">
      <c r="A180" s="88"/>
      <c r="B180" s="94"/>
      <c r="C180" s="88"/>
      <c r="D180" s="88"/>
      <c r="E180" s="97"/>
      <c r="F180" s="97"/>
      <c r="G180" s="100"/>
      <c r="H180" s="50" t="s">
        <v>242</v>
      </c>
      <c r="I180" s="50">
        <v>800</v>
      </c>
      <c r="J180" s="50">
        <v>0</v>
      </c>
      <c r="K180" s="75">
        <v>0</v>
      </c>
      <c r="L180" s="50">
        <v>0</v>
      </c>
      <c r="M180" s="75">
        <v>0</v>
      </c>
      <c r="N180" s="68">
        <v>0</v>
      </c>
      <c r="O180" s="91"/>
      <c r="P180" s="88"/>
    </row>
    <row r="181" spans="1:16" ht="31" x14ac:dyDescent="0.35">
      <c r="A181" s="89"/>
      <c r="B181" s="95"/>
      <c r="C181" s="89"/>
      <c r="D181" s="89"/>
      <c r="E181" s="98"/>
      <c r="F181" s="98"/>
      <c r="G181" s="101"/>
      <c r="H181" s="50" t="s">
        <v>655</v>
      </c>
      <c r="I181" s="50">
        <v>4200</v>
      </c>
      <c r="J181" s="50">
        <v>0</v>
      </c>
      <c r="K181" s="75">
        <v>0</v>
      </c>
      <c r="L181" s="50">
        <v>0</v>
      </c>
      <c r="M181" s="75">
        <v>0</v>
      </c>
      <c r="N181" s="68">
        <v>0</v>
      </c>
      <c r="O181" s="92"/>
      <c r="P181" s="89"/>
    </row>
    <row r="182" spans="1:16" ht="28" customHeight="1" x14ac:dyDescent="0.35">
      <c r="A182" s="87" t="s">
        <v>71</v>
      </c>
      <c r="B182" s="93" t="s">
        <v>661</v>
      </c>
      <c r="C182" s="87" t="s">
        <v>970</v>
      </c>
      <c r="D182" s="87" t="s">
        <v>243</v>
      </c>
      <c r="E182" s="96">
        <v>6823787796</v>
      </c>
      <c r="F182" s="96">
        <v>0</v>
      </c>
      <c r="G182" s="99">
        <v>0</v>
      </c>
      <c r="H182" s="50" t="s">
        <v>244</v>
      </c>
      <c r="I182" s="50">
        <v>1</v>
      </c>
      <c r="J182" s="50">
        <v>1</v>
      </c>
      <c r="K182" s="75">
        <v>1</v>
      </c>
      <c r="L182" s="50">
        <v>1</v>
      </c>
      <c r="M182" s="75">
        <v>1</v>
      </c>
      <c r="N182" s="68">
        <f t="shared" si="3"/>
        <v>0</v>
      </c>
      <c r="O182" s="87" t="s">
        <v>937</v>
      </c>
      <c r="P182" s="87" t="s">
        <v>938</v>
      </c>
    </row>
    <row r="183" spans="1:16" ht="38.5" customHeight="1" x14ac:dyDescent="0.35">
      <c r="A183" s="88"/>
      <c r="B183" s="94"/>
      <c r="C183" s="88"/>
      <c r="D183" s="88"/>
      <c r="E183" s="97"/>
      <c r="F183" s="97"/>
      <c r="G183" s="100"/>
      <c r="H183" s="50" t="s">
        <v>245</v>
      </c>
      <c r="I183" s="50">
        <v>1</v>
      </c>
      <c r="J183" s="50">
        <v>1</v>
      </c>
      <c r="K183" s="75">
        <v>1</v>
      </c>
      <c r="L183" s="50">
        <v>1</v>
      </c>
      <c r="M183" s="75">
        <v>1</v>
      </c>
      <c r="N183" s="68">
        <f t="shared" si="3"/>
        <v>0</v>
      </c>
      <c r="O183" s="88"/>
      <c r="P183" s="88"/>
    </row>
    <row r="184" spans="1:16" ht="36" customHeight="1" x14ac:dyDescent="0.35">
      <c r="A184" s="88"/>
      <c r="B184" s="94"/>
      <c r="C184" s="88"/>
      <c r="D184" s="88"/>
      <c r="E184" s="97"/>
      <c r="F184" s="97"/>
      <c r="G184" s="100"/>
      <c r="H184" s="50" t="s">
        <v>246</v>
      </c>
      <c r="I184" s="50">
        <v>1</v>
      </c>
      <c r="J184" s="50">
        <v>0</v>
      </c>
      <c r="K184" s="75">
        <v>0</v>
      </c>
      <c r="L184" s="50">
        <v>0</v>
      </c>
      <c r="M184" s="75">
        <v>0</v>
      </c>
      <c r="N184" s="68">
        <v>0</v>
      </c>
      <c r="O184" s="88"/>
      <c r="P184" s="88"/>
    </row>
    <row r="185" spans="1:16" ht="38.15" customHeight="1" x14ac:dyDescent="0.35">
      <c r="A185" s="88"/>
      <c r="B185" s="94"/>
      <c r="C185" s="88"/>
      <c r="D185" s="88"/>
      <c r="E185" s="97"/>
      <c r="F185" s="97"/>
      <c r="G185" s="100"/>
      <c r="H185" s="50" t="s">
        <v>656</v>
      </c>
      <c r="I185" s="50">
        <v>1</v>
      </c>
      <c r="J185" s="50">
        <v>0</v>
      </c>
      <c r="K185" s="75">
        <v>0</v>
      </c>
      <c r="L185" s="50">
        <v>0</v>
      </c>
      <c r="M185" s="75">
        <v>0</v>
      </c>
      <c r="N185" s="68">
        <v>0</v>
      </c>
      <c r="O185" s="88"/>
      <c r="P185" s="88"/>
    </row>
    <row r="186" spans="1:16" ht="38.15" customHeight="1" x14ac:dyDescent="0.35">
      <c r="A186" s="88"/>
      <c r="B186" s="94"/>
      <c r="C186" s="88"/>
      <c r="D186" s="88"/>
      <c r="E186" s="97"/>
      <c r="F186" s="97"/>
      <c r="G186" s="100"/>
      <c r="H186" s="50" t="s">
        <v>657</v>
      </c>
      <c r="I186" s="50">
        <v>1</v>
      </c>
      <c r="J186" s="50">
        <v>0</v>
      </c>
      <c r="K186" s="75">
        <v>0</v>
      </c>
      <c r="L186" s="50">
        <v>0</v>
      </c>
      <c r="M186" s="75">
        <v>0</v>
      </c>
      <c r="N186" s="68">
        <v>0</v>
      </c>
      <c r="O186" s="88"/>
      <c r="P186" s="88"/>
    </row>
    <row r="187" spans="1:16" ht="38.15" customHeight="1" x14ac:dyDescent="0.35">
      <c r="A187" s="88"/>
      <c r="B187" s="94"/>
      <c r="C187" s="88"/>
      <c r="D187" s="88"/>
      <c r="E187" s="97"/>
      <c r="F187" s="97"/>
      <c r="G187" s="100"/>
      <c r="H187" s="50" t="s">
        <v>658</v>
      </c>
      <c r="I187" s="50">
        <v>2</v>
      </c>
      <c r="J187" s="50">
        <v>0</v>
      </c>
      <c r="K187" s="75">
        <v>0</v>
      </c>
      <c r="L187" s="50">
        <v>0</v>
      </c>
      <c r="M187" s="75">
        <v>0</v>
      </c>
      <c r="N187" s="68">
        <v>0</v>
      </c>
      <c r="O187" s="88"/>
      <c r="P187" s="88"/>
    </row>
    <row r="188" spans="1:16" ht="43" customHeight="1" x14ac:dyDescent="0.35">
      <c r="A188" s="88"/>
      <c r="B188" s="94"/>
      <c r="C188" s="88"/>
      <c r="D188" s="88"/>
      <c r="E188" s="97"/>
      <c r="F188" s="97"/>
      <c r="G188" s="100"/>
      <c r="H188" s="50" t="s">
        <v>659</v>
      </c>
      <c r="I188" s="50">
        <v>2</v>
      </c>
      <c r="J188" s="50">
        <v>0</v>
      </c>
      <c r="K188" s="75">
        <v>0</v>
      </c>
      <c r="L188" s="50">
        <v>0</v>
      </c>
      <c r="M188" s="75">
        <v>0</v>
      </c>
      <c r="N188" s="68">
        <v>0</v>
      </c>
      <c r="O188" s="88"/>
      <c r="P188" s="88"/>
    </row>
    <row r="189" spans="1:16" ht="40.5" customHeight="1" x14ac:dyDescent="0.35">
      <c r="A189" s="89"/>
      <c r="B189" s="95"/>
      <c r="C189" s="89"/>
      <c r="D189" s="89"/>
      <c r="E189" s="98"/>
      <c r="F189" s="98"/>
      <c r="G189" s="101"/>
      <c r="H189" s="50" t="s">
        <v>660</v>
      </c>
      <c r="I189" s="50">
        <v>100</v>
      </c>
      <c r="J189" s="50">
        <v>45</v>
      </c>
      <c r="K189" s="75">
        <v>0.45000001788139343</v>
      </c>
      <c r="L189" s="50">
        <v>45</v>
      </c>
      <c r="M189" s="75">
        <v>0.45000001788139343</v>
      </c>
      <c r="N189" s="68">
        <f t="shared" si="3"/>
        <v>0</v>
      </c>
      <c r="O189" s="89"/>
      <c r="P189" s="89"/>
    </row>
    <row r="190" spans="1:16" ht="35" customHeight="1" x14ac:dyDescent="0.35">
      <c r="A190" s="87" t="s">
        <v>71</v>
      </c>
      <c r="B190" s="93" t="s">
        <v>663</v>
      </c>
      <c r="C190" s="87" t="s">
        <v>197</v>
      </c>
      <c r="D190" s="87" t="s">
        <v>662</v>
      </c>
      <c r="E190" s="96">
        <v>163738225423</v>
      </c>
      <c r="F190" s="96">
        <v>163380301475</v>
      </c>
      <c r="G190" s="99">
        <v>0.99781404771503213</v>
      </c>
      <c r="H190" s="50" t="s">
        <v>247</v>
      </c>
      <c r="I190" s="50">
        <v>1</v>
      </c>
      <c r="J190" s="50">
        <v>1</v>
      </c>
      <c r="K190" s="75">
        <v>1</v>
      </c>
      <c r="L190" s="50">
        <v>1</v>
      </c>
      <c r="M190" s="75">
        <v>1</v>
      </c>
      <c r="N190" s="68">
        <f t="shared" si="3"/>
        <v>0</v>
      </c>
      <c r="O190" s="87" t="s">
        <v>960</v>
      </c>
      <c r="P190" s="87" t="s">
        <v>961</v>
      </c>
    </row>
    <row r="191" spans="1:16" ht="35.5" customHeight="1" x14ac:dyDescent="0.35">
      <c r="A191" s="88"/>
      <c r="B191" s="94"/>
      <c r="C191" s="88"/>
      <c r="D191" s="88"/>
      <c r="E191" s="97"/>
      <c r="F191" s="97"/>
      <c r="G191" s="100"/>
      <c r="H191" s="50" t="s">
        <v>248</v>
      </c>
      <c r="I191" s="50">
        <v>8</v>
      </c>
      <c r="J191" s="50">
        <v>8</v>
      </c>
      <c r="K191" s="75">
        <v>1</v>
      </c>
      <c r="L191" s="50">
        <v>8</v>
      </c>
      <c r="M191" s="75">
        <v>1</v>
      </c>
      <c r="N191" s="68">
        <f t="shared" si="3"/>
        <v>0</v>
      </c>
      <c r="O191" s="88"/>
      <c r="P191" s="88"/>
    </row>
    <row r="192" spans="1:16" ht="33.65" customHeight="1" x14ac:dyDescent="0.35">
      <c r="A192" s="88"/>
      <c r="B192" s="94"/>
      <c r="C192" s="88"/>
      <c r="D192" s="88"/>
      <c r="E192" s="97"/>
      <c r="F192" s="97"/>
      <c r="G192" s="100"/>
      <c r="H192" s="50" t="s">
        <v>249</v>
      </c>
      <c r="I192" s="50">
        <v>12</v>
      </c>
      <c r="J192" s="50">
        <v>12</v>
      </c>
      <c r="K192" s="75">
        <v>1</v>
      </c>
      <c r="L192" s="50">
        <v>12</v>
      </c>
      <c r="M192" s="75">
        <v>1</v>
      </c>
      <c r="N192" s="68">
        <f t="shared" si="3"/>
        <v>0</v>
      </c>
      <c r="O192" s="88"/>
      <c r="P192" s="88"/>
    </row>
    <row r="193" spans="1:16" ht="30" customHeight="1" x14ac:dyDescent="0.35">
      <c r="A193" s="88"/>
      <c r="B193" s="94"/>
      <c r="C193" s="88"/>
      <c r="D193" s="88"/>
      <c r="E193" s="97"/>
      <c r="F193" s="97"/>
      <c r="G193" s="100"/>
      <c r="H193" s="50" t="s">
        <v>250</v>
      </c>
      <c r="I193" s="50">
        <v>12</v>
      </c>
      <c r="J193" s="50">
        <v>12</v>
      </c>
      <c r="K193" s="75">
        <v>1</v>
      </c>
      <c r="L193" s="50">
        <v>12</v>
      </c>
      <c r="M193" s="75">
        <v>1</v>
      </c>
      <c r="N193" s="68">
        <f t="shared" si="3"/>
        <v>0</v>
      </c>
      <c r="O193" s="88"/>
      <c r="P193" s="88"/>
    </row>
    <row r="194" spans="1:16" ht="40" customHeight="1" x14ac:dyDescent="0.35">
      <c r="A194" s="88"/>
      <c r="B194" s="94"/>
      <c r="C194" s="88"/>
      <c r="D194" s="88"/>
      <c r="E194" s="97"/>
      <c r="F194" s="97"/>
      <c r="G194" s="100"/>
      <c r="H194" s="50" t="s">
        <v>251</v>
      </c>
      <c r="I194" s="50">
        <v>12</v>
      </c>
      <c r="J194" s="50">
        <v>12</v>
      </c>
      <c r="K194" s="75">
        <v>1</v>
      </c>
      <c r="L194" s="50">
        <v>12</v>
      </c>
      <c r="M194" s="75">
        <v>1</v>
      </c>
      <c r="N194" s="68">
        <f t="shared" si="3"/>
        <v>0</v>
      </c>
      <c r="O194" s="88"/>
      <c r="P194" s="88"/>
    </row>
    <row r="195" spans="1:16" ht="47.25" customHeight="1" x14ac:dyDescent="0.35">
      <c r="A195" s="88"/>
      <c r="B195" s="94"/>
      <c r="C195" s="88"/>
      <c r="D195" s="89"/>
      <c r="E195" s="98"/>
      <c r="F195" s="98"/>
      <c r="G195" s="101"/>
      <c r="H195" s="50" t="s">
        <v>664</v>
      </c>
      <c r="I195" s="50">
        <v>95</v>
      </c>
      <c r="J195" s="50">
        <v>0</v>
      </c>
      <c r="K195" s="75">
        <v>0</v>
      </c>
      <c r="L195" s="50">
        <v>0</v>
      </c>
      <c r="M195" s="75">
        <v>0</v>
      </c>
      <c r="N195" s="68">
        <v>0</v>
      </c>
      <c r="O195" s="88"/>
      <c r="P195" s="88"/>
    </row>
    <row r="196" spans="1:16" ht="27.75" customHeight="1" x14ac:dyDescent="0.35">
      <c r="A196" s="88"/>
      <c r="B196" s="94"/>
      <c r="C196" s="88"/>
      <c r="D196" s="87" t="s">
        <v>665</v>
      </c>
      <c r="E196" s="96">
        <v>112695145845</v>
      </c>
      <c r="F196" s="96">
        <v>92392777246</v>
      </c>
      <c r="G196" s="102">
        <v>0.81979999999999997</v>
      </c>
      <c r="H196" s="50" t="s">
        <v>252</v>
      </c>
      <c r="I196" s="50">
        <v>17</v>
      </c>
      <c r="J196" s="50">
        <v>17</v>
      </c>
      <c r="K196" s="75">
        <v>1</v>
      </c>
      <c r="L196" s="50">
        <v>17</v>
      </c>
      <c r="M196" s="75">
        <v>1</v>
      </c>
      <c r="N196" s="68">
        <f t="shared" si="3"/>
        <v>0</v>
      </c>
      <c r="O196" s="88"/>
      <c r="P196" s="88"/>
    </row>
    <row r="197" spans="1:16" ht="31.5" customHeight="1" x14ac:dyDescent="0.35">
      <c r="A197" s="88"/>
      <c r="B197" s="94"/>
      <c r="C197" s="88"/>
      <c r="D197" s="88"/>
      <c r="E197" s="97"/>
      <c r="F197" s="97"/>
      <c r="G197" s="103"/>
      <c r="H197" s="50" t="s">
        <v>253</v>
      </c>
      <c r="I197" s="50">
        <v>17</v>
      </c>
      <c r="J197" s="50">
        <v>17</v>
      </c>
      <c r="K197" s="75">
        <v>1</v>
      </c>
      <c r="L197" s="50">
        <v>17</v>
      </c>
      <c r="M197" s="75">
        <v>1</v>
      </c>
      <c r="N197" s="68">
        <f t="shared" ref="N197:N260" si="4">+(J197-L197)/J197</f>
        <v>0</v>
      </c>
      <c r="O197" s="88"/>
      <c r="P197" s="88"/>
    </row>
    <row r="198" spans="1:16" ht="30.65" customHeight="1" x14ac:dyDescent="0.35">
      <c r="A198" s="88"/>
      <c r="B198" s="94"/>
      <c r="C198" s="88"/>
      <c r="D198" s="88"/>
      <c r="E198" s="97"/>
      <c r="F198" s="97"/>
      <c r="G198" s="103"/>
      <c r="H198" s="50" t="s">
        <v>254</v>
      </c>
      <c r="I198" s="50">
        <v>17</v>
      </c>
      <c r="J198" s="50">
        <v>17</v>
      </c>
      <c r="K198" s="75">
        <v>1</v>
      </c>
      <c r="L198" s="50">
        <v>17</v>
      </c>
      <c r="M198" s="75">
        <v>1</v>
      </c>
      <c r="N198" s="68">
        <f t="shared" si="4"/>
        <v>0</v>
      </c>
      <c r="O198" s="88"/>
      <c r="P198" s="88"/>
    </row>
    <row r="199" spans="1:16" ht="32.5" customHeight="1" x14ac:dyDescent="0.35">
      <c r="A199" s="88"/>
      <c r="B199" s="94"/>
      <c r="C199" s="88"/>
      <c r="D199" s="88"/>
      <c r="E199" s="97"/>
      <c r="F199" s="97"/>
      <c r="G199" s="103"/>
      <c r="H199" s="50" t="s">
        <v>667</v>
      </c>
      <c r="I199" s="50">
        <v>603</v>
      </c>
      <c r="J199" s="50">
        <v>5</v>
      </c>
      <c r="K199" s="75">
        <v>8.0000003799796104E-3</v>
      </c>
      <c r="L199" s="50">
        <v>5</v>
      </c>
      <c r="M199" s="75">
        <v>8.0000003799796104E-3</v>
      </c>
      <c r="N199" s="68">
        <f t="shared" si="4"/>
        <v>0</v>
      </c>
      <c r="O199" s="88"/>
      <c r="P199" s="88"/>
    </row>
    <row r="200" spans="1:16" ht="33.65" customHeight="1" x14ac:dyDescent="0.35">
      <c r="A200" s="88"/>
      <c r="B200" s="94"/>
      <c r="C200" s="88"/>
      <c r="D200" s="88"/>
      <c r="E200" s="97"/>
      <c r="F200" s="97"/>
      <c r="G200" s="103"/>
      <c r="H200" s="50" t="s">
        <v>666</v>
      </c>
      <c r="I200" s="50">
        <v>718</v>
      </c>
      <c r="J200" s="50">
        <v>18</v>
      </c>
      <c r="K200" s="75">
        <v>2.500000037252903E-2</v>
      </c>
      <c r="L200" s="50">
        <v>18</v>
      </c>
      <c r="M200" s="75">
        <v>2.500000037252903E-2</v>
      </c>
      <c r="N200" s="68">
        <f t="shared" si="4"/>
        <v>0</v>
      </c>
      <c r="O200" s="88"/>
      <c r="P200" s="88"/>
    </row>
    <row r="201" spans="1:16" ht="35" customHeight="1" x14ac:dyDescent="0.35">
      <c r="A201" s="88"/>
      <c r="B201" s="94"/>
      <c r="C201" s="88"/>
      <c r="D201" s="89"/>
      <c r="E201" s="98"/>
      <c r="F201" s="98"/>
      <c r="G201" s="104"/>
      <c r="H201" s="50" t="s">
        <v>668</v>
      </c>
      <c r="I201" s="50">
        <v>29300</v>
      </c>
      <c r="J201" s="50">
        <v>0</v>
      </c>
      <c r="K201" s="75">
        <v>0</v>
      </c>
      <c r="L201" s="50">
        <v>0</v>
      </c>
      <c r="M201" s="75">
        <v>0</v>
      </c>
      <c r="N201" s="68">
        <v>0</v>
      </c>
      <c r="O201" s="88"/>
      <c r="P201" s="88"/>
    </row>
    <row r="202" spans="1:16" ht="33.65" customHeight="1" x14ac:dyDescent="0.35">
      <c r="A202" s="88"/>
      <c r="B202" s="94"/>
      <c r="C202" s="88"/>
      <c r="D202" s="87" t="s">
        <v>669</v>
      </c>
      <c r="E202" s="96">
        <v>3108000000</v>
      </c>
      <c r="F202" s="96">
        <v>3108000000</v>
      </c>
      <c r="G202" s="99">
        <v>1</v>
      </c>
      <c r="H202" s="50" t="s">
        <v>255</v>
      </c>
      <c r="I202" s="50">
        <v>1</v>
      </c>
      <c r="J202" s="50">
        <v>1</v>
      </c>
      <c r="K202" s="75">
        <v>1</v>
      </c>
      <c r="L202" s="50">
        <v>1</v>
      </c>
      <c r="M202" s="75">
        <v>1</v>
      </c>
      <c r="N202" s="68">
        <f t="shared" si="4"/>
        <v>0</v>
      </c>
      <c r="O202" s="88"/>
      <c r="P202" s="88"/>
    </row>
    <row r="203" spans="1:16" ht="43.5" customHeight="1" x14ac:dyDescent="0.35">
      <c r="A203" s="88"/>
      <c r="B203" s="94"/>
      <c r="C203" s="88"/>
      <c r="D203" s="88"/>
      <c r="E203" s="97"/>
      <c r="F203" s="97"/>
      <c r="G203" s="100"/>
      <c r="H203" s="50" t="s">
        <v>256</v>
      </c>
      <c r="I203" s="50">
        <v>1</v>
      </c>
      <c r="J203" s="50">
        <v>1</v>
      </c>
      <c r="K203" s="75">
        <v>1</v>
      </c>
      <c r="L203" s="50">
        <v>1</v>
      </c>
      <c r="M203" s="75">
        <v>1</v>
      </c>
      <c r="N203" s="68">
        <f t="shared" si="4"/>
        <v>0</v>
      </c>
      <c r="O203" s="88"/>
      <c r="P203" s="88"/>
    </row>
    <row r="204" spans="1:16" ht="35.5" customHeight="1" x14ac:dyDescent="0.35">
      <c r="A204" s="88"/>
      <c r="B204" s="94"/>
      <c r="C204" s="88"/>
      <c r="D204" s="88"/>
      <c r="E204" s="97"/>
      <c r="F204" s="97"/>
      <c r="G204" s="100"/>
      <c r="H204" s="50" t="s">
        <v>257</v>
      </c>
      <c r="I204" s="50">
        <v>1</v>
      </c>
      <c r="J204" s="50">
        <v>1</v>
      </c>
      <c r="K204" s="75">
        <v>1</v>
      </c>
      <c r="L204" s="50">
        <v>1</v>
      </c>
      <c r="M204" s="75">
        <v>1</v>
      </c>
      <c r="N204" s="68">
        <f t="shared" si="4"/>
        <v>0</v>
      </c>
      <c r="O204" s="88"/>
      <c r="P204" s="88"/>
    </row>
    <row r="205" spans="1:16" ht="30.65" customHeight="1" x14ac:dyDescent="0.35">
      <c r="A205" s="88"/>
      <c r="B205" s="94"/>
      <c r="C205" s="88"/>
      <c r="D205" s="88"/>
      <c r="E205" s="97"/>
      <c r="F205" s="97"/>
      <c r="G205" s="100"/>
      <c r="H205" s="50" t="s">
        <v>670</v>
      </c>
      <c r="I205" s="50">
        <v>140</v>
      </c>
      <c r="J205" s="50">
        <v>140</v>
      </c>
      <c r="K205" s="75">
        <v>1</v>
      </c>
      <c r="L205" s="50">
        <v>140</v>
      </c>
      <c r="M205" s="75">
        <v>1</v>
      </c>
      <c r="N205" s="68">
        <f t="shared" si="4"/>
        <v>0</v>
      </c>
      <c r="O205" s="88"/>
      <c r="P205" s="88"/>
    </row>
    <row r="206" spans="1:16" ht="31" x14ac:dyDescent="0.35">
      <c r="A206" s="88"/>
      <c r="B206" s="94"/>
      <c r="C206" s="88"/>
      <c r="D206" s="89"/>
      <c r="E206" s="98"/>
      <c r="F206" s="98"/>
      <c r="G206" s="101"/>
      <c r="H206" s="50" t="s">
        <v>671</v>
      </c>
      <c r="I206" s="50">
        <v>140</v>
      </c>
      <c r="J206" s="50">
        <v>0</v>
      </c>
      <c r="K206" s="75">
        <v>0</v>
      </c>
      <c r="L206" s="50">
        <v>0</v>
      </c>
      <c r="M206" s="75">
        <v>0</v>
      </c>
      <c r="N206" s="68">
        <v>0</v>
      </c>
      <c r="O206" s="88"/>
      <c r="P206" s="88"/>
    </row>
    <row r="207" spans="1:16" ht="29.5" customHeight="1" x14ac:dyDescent="0.35">
      <c r="A207" s="88"/>
      <c r="B207" s="94"/>
      <c r="C207" s="88"/>
      <c r="D207" s="87" t="s">
        <v>672</v>
      </c>
      <c r="E207" s="96">
        <v>1100000000</v>
      </c>
      <c r="F207" s="96">
        <v>1100000000</v>
      </c>
      <c r="G207" s="99">
        <v>1</v>
      </c>
      <c r="H207" s="50" t="s">
        <v>673</v>
      </c>
      <c r="I207" s="50">
        <v>1</v>
      </c>
      <c r="J207" s="50">
        <v>1</v>
      </c>
      <c r="K207" s="75">
        <v>1</v>
      </c>
      <c r="L207" s="50">
        <v>1</v>
      </c>
      <c r="M207" s="75">
        <v>1</v>
      </c>
      <c r="N207" s="68">
        <f t="shared" si="4"/>
        <v>0</v>
      </c>
      <c r="O207" s="88"/>
      <c r="P207" s="88"/>
    </row>
    <row r="208" spans="1:16" ht="21.65" customHeight="1" x14ac:dyDescent="0.35">
      <c r="A208" s="88"/>
      <c r="B208" s="94"/>
      <c r="C208" s="88"/>
      <c r="D208" s="88"/>
      <c r="E208" s="97"/>
      <c r="F208" s="97"/>
      <c r="G208" s="100"/>
      <c r="H208" s="50" t="s">
        <v>674</v>
      </c>
      <c r="I208" s="50">
        <v>1</v>
      </c>
      <c r="J208" s="50">
        <v>1</v>
      </c>
      <c r="K208" s="75">
        <v>1</v>
      </c>
      <c r="L208" s="50">
        <v>1</v>
      </c>
      <c r="M208" s="75">
        <v>1</v>
      </c>
      <c r="N208" s="68">
        <f t="shared" si="4"/>
        <v>0</v>
      </c>
      <c r="O208" s="88"/>
      <c r="P208" s="88"/>
    </row>
    <row r="209" spans="1:16" ht="29.5" customHeight="1" x14ac:dyDescent="0.35">
      <c r="A209" s="88"/>
      <c r="B209" s="94"/>
      <c r="C209" s="88"/>
      <c r="D209" s="88"/>
      <c r="E209" s="97"/>
      <c r="F209" s="97"/>
      <c r="G209" s="100"/>
      <c r="H209" s="50" t="s">
        <v>675</v>
      </c>
      <c r="I209" s="50">
        <v>1</v>
      </c>
      <c r="J209" s="50">
        <v>1</v>
      </c>
      <c r="K209" s="75">
        <v>1</v>
      </c>
      <c r="L209" s="50">
        <v>1</v>
      </c>
      <c r="M209" s="75">
        <v>1</v>
      </c>
      <c r="N209" s="68">
        <f t="shared" si="4"/>
        <v>0</v>
      </c>
      <c r="O209" s="88"/>
      <c r="P209" s="88"/>
    </row>
    <row r="210" spans="1:16" x14ac:dyDescent="0.35">
      <c r="A210" s="88"/>
      <c r="B210" s="94"/>
      <c r="C210" s="88"/>
      <c r="D210" s="88"/>
      <c r="E210" s="97"/>
      <c r="F210" s="97"/>
      <c r="G210" s="100"/>
      <c r="H210" s="50" t="s">
        <v>676</v>
      </c>
      <c r="I210" s="50">
        <v>100</v>
      </c>
      <c r="J210" s="50">
        <v>100</v>
      </c>
      <c r="K210" s="75">
        <v>1</v>
      </c>
      <c r="L210" s="50">
        <v>100</v>
      </c>
      <c r="M210" s="75">
        <v>1</v>
      </c>
      <c r="N210" s="68">
        <f t="shared" si="4"/>
        <v>0</v>
      </c>
      <c r="O210" s="88"/>
      <c r="P210" s="88"/>
    </row>
    <row r="211" spans="1:16" ht="31" x14ac:dyDescent="0.35">
      <c r="A211" s="88"/>
      <c r="B211" s="94"/>
      <c r="C211" s="88"/>
      <c r="D211" s="89"/>
      <c r="E211" s="98"/>
      <c r="F211" s="98"/>
      <c r="G211" s="101"/>
      <c r="H211" s="50" t="s">
        <v>677</v>
      </c>
      <c r="I211" s="50">
        <v>100</v>
      </c>
      <c r="J211" s="50">
        <v>0</v>
      </c>
      <c r="K211" s="75">
        <v>0</v>
      </c>
      <c r="L211" s="50">
        <v>0</v>
      </c>
      <c r="M211" s="75">
        <v>0</v>
      </c>
      <c r="N211" s="68">
        <v>0</v>
      </c>
      <c r="O211" s="88"/>
      <c r="P211" s="88"/>
    </row>
    <row r="212" spans="1:16" ht="23.15" customHeight="1" x14ac:dyDescent="0.35">
      <c r="A212" s="88"/>
      <c r="B212" s="94"/>
      <c r="C212" s="88"/>
      <c r="D212" s="87" t="s">
        <v>678</v>
      </c>
      <c r="E212" s="96">
        <v>6754543325</v>
      </c>
      <c r="F212" s="96">
        <v>6754543325</v>
      </c>
      <c r="G212" s="99">
        <v>1</v>
      </c>
      <c r="H212" s="50" t="s">
        <v>679</v>
      </c>
      <c r="I212" s="50">
        <v>3</v>
      </c>
      <c r="J212" s="50">
        <v>3</v>
      </c>
      <c r="K212" s="75">
        <v>1</v>
      </c>
      <c r="L212" s="50">
        <v>3</v>
      </c>
      <c r="M212" s="75">
        <v>1</v>
      </c>
      <c r="N212" s="68">
        <f t="shared" si="4"/>
        <v>0</v>
      </c>
      <c r="O212" s="88"/>
      <c r="P212" s="88"/>
    </row>
    <row r="213" spans="1:16" ht="23.15" customHeight="1" x14ac:dyDescent="0.35">
      <c r="A213" s="88"/>
      <c r="B213" s="94"/>
      <c r="C213" s="88"/>
      <c r="D213" s="88"/>
      <c r="E213" s="97"/>
      <c r="F213" s="97"/>
      <c r="G213" s="100"/>
      <c r="H213" s="50" t="s">
        <v>680</v>
      </c>
      <c r="I213" s="50">
        <v>3</v>
      </c>
      <c r="J213" s="50">
        <v>3</v>
      </c>
      <c r="K213" s="75">
        <v>1</v>
      </c>
      <c r="L213" s="50">
        <v>3</v>
      </c>
      <c r="M213" s="75">
        <v>1</v>
      </c>
      <c r="N213" s="68">
        <f t="shared" si="4"/>
        <v>0</v>
      </c>
      <c r="O213" s="88"/>
      <c r="P213" s="88"/>
    </row>
    <row r="214" spans="1:16" ht="23.5" customHeight="1" x14ac:dyDescent="0.35">
      <c r="A214" s="88"/>
      <c r="B214" s="94"/>
      <c r="C214" s="88"/>
      <c r="D214" s="88"/>
      <c r="E214" s="97"/>
      <c r="F214" s="97"/>
      <c r="G214" s="100"/>
      <c r="H214" s="50" t="s">
        <v>681</v>
      </c>
      <c r="I214" s="50">
        <v>3</v>
      </c>
      <c r="J214" s="50">
        <v>3</v>
      </c>
      <c r="K214" s="75">
        <v>1</v>
      </c>
      <c r="L214" s="50">
        <v>3</v>
      </c>
      <c r="M214" s="75">
        <v>1</v>
      </c>
      <c r="N214" s="68">
        <f t="shared" si="4"/>
        <v>0</v>
      </c>
      <c r="O214" s="88"/>
      <c r="P214" s="88"/>
    </row>
    <row r="215" spans="1:16" ht="33.75" customHeight="1" x14ac:dyDescent="0.35">
      <c r="A215" s="88"/>
      <c r="B215" s="94"/>
      <c r="C215" s="88"/>
      <c r="D215" s="88"/>
      <c r="E215" s="97"/>
      <c r="F215" s="97"/>
      <c r="G215" s="100"/>
      <c r="H215" s="50" t="s">
        <v>682</v>
      </c>
      <c r="I215" s="50">
        <v>36</v>
      </c>
      <c r="J215" s="50">
        <v>2</v>
      </c>
      <c r="K215" s="75">
        <v>5.6000001728534698E-2</v>
      </c>
      <c r="L215" s="50">
        <v>2</v>
      </c>
      <c r="M215" s="75">
        <v>5.6000001728534698E-2</v>
      </c>
      <c r="N215" s="68">
        <f t="shared" si="4"/>
        <v>0</v>
      </c>
      <c r="O215" s="88"/>
      <c r="P215" s="88"/>
    </row>
    <row r="216" spans="1:16" ht="35.5" customHeight="1" x14ac:dyDescent="0.35">
      <c r="A216" s="88"/>
      <c r="B216" s="94"/>
      <c r="C216" s="88"/>
      <c r="D216" s="89"/>
      <c r="E216" s="98"/>
      <c r="F216" s="98"/>
      <c r="G216" s="101"/>
      <c r="H216" s="50" t="s">
        <v>683</v>
      </c>
      <c r="I216" s="50">
        <v>2000</v>
      </c>
      <c r="J216" s="50">
        <v>100</v>
      </c>
      <c r="K216" s="75">
        <v>5.000000074505806E-2</v>
      </c>
      <c r="L216" s="50">
        <v>100</v>
      </c>
      <c r="M216" s="75">
        <v>5.000000074505806E-2</v>
      </c>
      <c r="N216" s="68">
        <f t="shared" si="4"/>
        <v>0</v>
      </c>
      <c r="O216" s="88"/>
      <c r="P216" s="88"/>
    </row>
    <row r="217" spans="1:16" ht="35.5" customHeight="1" x14ac:dyDescent="0.35">
      <c r="A217" s="88"/>
      <c r="B217" s="94"/>
      <c r="C217" s="88"/>
      <c r="D217" s="87" t="s">
        <v>370</v>
      </c>
      <c r="E217" s="96">
        <v>15000000000</v>
      </c>
      <c r="F217" s="96">
        <v>15000000000</v>
      </c>
      <c r="G217" s="99">
        <v>1</v>
      </c>
      <c r="H217" s="50" t="s">
        <v>684</v>
      </c>
      <c r="I217" s="50">
        <v>1</v>
      </c>
      <c r="J217" s="50">
        <v>0</v>
      </c>
      <c r="K217" s="75">
        <v>0</v>
      </c>
      <c r="L217" s="50">
        <v>0</v>
      </c>
      <c r="M217" s="75">
        <v>0</v>
      </c>
      <c r="N217" s="68">
        <v>0</v>
      </c>
      <c r="O217" s="88"/>
      <c r="P217" s="88"/>
    </row>
    <row r="218" spans="1:16" ht="35.5" customHeight="1" x14ac:dyDescent="0.35">
      <c r="A218" s="88"/>
      <c r="B218" s="94"/>
      <c r="C218" s="88"/>
      <c r="D218" s="88"/>
      <c r="E218" s="97"/>
      <c r="F218" s="97"/>
      <c r="G218" s="100"/>
      <c r="H218" s="50" t="s">
        <v>685</v>
      </c>
      <c r="I218" s="50">
        <v>1</v>
      </c>
      <c r="J218" s="50">
        <v>1</v>
      </c>
      <c r="K218" s="75">
        <v>1</v>
      </c>
      <c r="L218" s="50">
        <v>1</v>
      </c>
      <c r="M218" s="75">
        <v>1</v>
      </c>
      <c r="N218" s="68">
        <f t="shared" si="4"/>
        <v>0</v>
      </c>
      <c r="O218" s="88"/>
      <c r="P218" s="88"/>
    </row>
    <row r="219" spans="1:16" ht="35.5" customHeight="1" x14ac:dyDescent="0.35">
      <c r="A219" s="88"/>
      <c r="B219" s="94"/>
      <c r="C219" s="88"/>
      <c r="D219" s="88"/>
      <c r="E219" s="97"/>
      <c r="F219" s="97"/>
      <c r="G219" s="100"/>
      <c r="H219" s="50" t="s">
        <v>686</v>
      </c>
      <c r="I219" s="50">
        <v>1</v>
      </c>
      <c r="J219" s="50">
        <v>1</v>
      </c>
      <c r="K219" s="75">
        <v>1</v>
      </c>
      <c r="L219" s="50">
        <v>1</v>
      </c>
      <c r="M219" s="75">
        <v>1</v>
      </c>
      <c r="N219" s="68">
        <f t="shared" si="4"/>
        <v>0</v>
      </c>
      <c r="O219" s="88"/>
      <c r="P219" s="88"/>
    </row>
    <row r="220" spans="1:16" ht="35.5" customHeight="1" x14ac:dyDescent="0.35">
      <c r="A220" s="88"/>
      <c r="B220" s="94"/>
      <c r="C220" s="88"/>
      <c r="D220" s="88"/>
      <c r="E220" s="97"/>
      <c r="F220" s="97"/>
      <c r="G220" s="100"/>
      <c r="H220" s="50" t="s">
        <v>687</v>
      </c>
      <c r="I220" s="50">
        <v>1</v>
      </c>
      <c r="J220" s="50">
        <v>1</v>
      </c>
      <c r="K220" s="75">
        <v>1</v>
      </c>
      <c r="L220" s="50">
        <v>1</v>
      </c>
      <c r="M220" s="75">
        <v>1</v>
      </c>
      <c r="N220" s="68">
        <f t="shared" si="4"/>
        <v>0</v>
      </c>
      <c r="O220" s="88"/>
      <c r="P220" s="88"/>
    </row>
    <row r="221" spans="1:16" ht="35.5" customHeight="1" x14ac:dyDescent="0.35">
      <c r="A221" s="88"/>
      <c r="B221" s="94"/>
      <c r="C221" s="88"/>
      <c r="D221" s="88"/>
      <c r="E221" s="97"/>
      <c r="F221" s="97"/>
      <c r="G221" s="100"/>
      <c r="H221" s="50" t="s">
        <v>688</v>
      </c>
      <c r="I221" s="50">
        <v>2</v>
      </c>
      <c r="J221" s="50">
        <v>0</v>
      </c>
      <c r="K221" s="75">
        <v>0</v>
      </c>
      <c r="L221" s="50">
        <v>0</v>
      </c>
      <c r="M221" s="75">
        <v>0</v>
      </c>
      <c r="N221" s="68">
        <v>0</v>
      </c>
      <c r="O221" s="88"/>
      <c r="P221" s="88"/>
    </row>
    <row r="222" spans="1:16" ht="35.5" customHeight="1" x14ac:dyDescent="0.35">
      <c r="A222" s="88"/>
      <c r="B222" s="94"/>
      <c r="C222" s="88"/>
      <c r="D222" s="89"/>
      <c r="E222" s="98"/>
      <c r="F222" s="98"/>
      <c r="G222" s="101"/>
      <c r="H222" s="50" t="s">
        <v>689</v>
      </c>
      <c r="I222" s="50">
        <v>500</v>
      </c>
      <c r="J222" s="50">
        <v>0</v>
      </c>
      <c r="K222" s="75">
        <v>0</v>
      </c>
      <c r="L222" s="50">
        <v>0</v>
      </c>
      <c r="M222" s="75">
        <v>0</v>
      </c>
      <c r="N222" s="68">
        <v>0</v>
      </c>
      <c r="O222" s="88"/>
      <c r="P222" s="88"/>
    </row>
    <row r="223" spans="1:16" ht="35.5" customHeight="1" x14ac:dyDescent="0.35">
      <c r="A223" s="88"/>
      <c r="B223" s="94"/>
      <c r="C223" s="88"/>
      <c r="D223" s="87" t="s">
        <v>690</v>
      </c>
      <c r="E223" s="96">
        <v>8000000000</v>
      </c>
      <c r="F223" s="96">
        <v>8000000000</v>
      </c>
      <c r="G223" s="99">
        <v>1</v>
      </c>
      <c r="H223" s="50" t="s">
        <v>971</v>
      </c>
      <c r="I223" s="50">
        <v>1</v>
      </c>
      <c r="J223" s="50">
        <v>1</v>
      </c>
      <c r="K223" s="75">
        <v>1</v>
      </c>
      <c r="L223" s="50">
        <v>1</v>
      </c>
      <c r="M223" s="75">
        <v>1</v>
      </c>
      <c r="N223" s="68">
        <f t="shared" si="4"/>
        <v>0</v>
      </c>
      <c r="O223" s="88"/>
      <c r="P223" s="88"/>
    </row>
    <row r="224" spans="1:16" ht="35.5" customHeight="1" x14ac:dyDescent="0.35">
      <c r="A224" s="88"/>
      <c r="B224" s="94"/>
      <c r="C224" s="88"/>
      <c r="D224" s="88"/>
      <c r="E224" s="97"/>
      <c r="F224" s="97"/>
      <c r="G224" s="100"/>
      <c r="H224" s="50" t="s">
        <v>972</v>
      </c>
      <c r="I224" s="50">
        <v>1</v>
      </c>
      <c r="J224" s="50">
        <v>1</v>
      </c>
      <c r="K224" s="75">
        <v>1</v>
      </c>
      <c r="L224" s="50">
        <v>1</v>
      </c>
      <c r="M224" s="75">
        <v>1</v>
      </c>
      <c r="N224" s="68">
        <f t="shared" si="4"/>
        <v>0</v>
      </c>
      <c r="O224" s="88"/>
      <c r="P224" s="88"/>
    </row>
    <row r="225" spans="1:16" ht="35.5" customHeight="1" x14ac:dyDescent="0.35">
      <c r="A225" s="88"/>
      <c r="B225" s="94"/>
      <c r="C225" s="88"/>
      <c r="D225" s="88"/>
      <c r="E225" s="97"/>
      <c r="F225" s="97"/>
      <c r="G225" s="100"/>
      <c r="H225" s="50" t="s">
        <v>973</v>
      </c>
      <c r="I225" s="50">
        <v>1</v>
      </c>
      <c r="J225" s="50">
        <v>1</v>
      </c>
      <c r="K225" s="75">
        <v>1</v>
      </c>
      <c r="L225" s="50">
        <v>1</v>
      </c>
      <c r="M225" s="75">
        <v>1</v>
      </c>
      <c r="N225" s="68">
        <f t="shared" si="4"/>
        <v>0</v>
      </c>
      <c r="O225" s="88"/>
      <c r="P225" s="88"/>
    </row>
    <row r="226" spans="1:16" s="69" customFormat="1" ht="51.75" customHeight="1" x14ac:dyDescent="0.35">
      <c r="A226" s="88"/>
      <c r="B226" s="94"/>
      <c r="C226" s="88"/>
      <c r="D226" s="88"/>
      <c r="E226" s="97"/>
      <c r="F226" s="97"/>
      <c r="G226" s="100"/>
      <c r="H226" s="50" t="s">
        <v>974</v>
      </c>
      <c r="I226" s="50">
        <v>5</v>
      </c>
      <c r="J226" s="50">
        <v>2</v>
      </c>
      <c r="K226" s="75">
        <v>0.40000000596046448</v>
      </c>
      <c r="L226" s="50">
        <v>2</v>
      </c>
      <c r="M226" s="75">
        <v>0.40000000596046448</v>
      </c>
      <c r="N226" s="68">
        <f t="shared" si="4"/>
        <v>0</v>
      </c>
      <c r="O226" s="88"/>
      <c r="P226" s="88"/>
    </row>
    <row r="227" spans="1:16" ht="45" customHeight="1" x14ac:dyDescent="0.35">
      <c r="A227" s="88"/>
      <c r="B227" s="94"/>
      <c r="C227" s="88"/>
      <c r="D227" s="89"/>
      <c r="E227" s="98"/>
      <c r="F227" s="98"/>
      <c r="G227" s="101"/>
      <c r="H227" s="50" t="s">
        <v>975</v>
      </c>
      <c r="I227" s="50">
        <v>110</v>
      </c>
      <c r="J227" s="50">
        <v>50</v>
      </c>
      <c r="K227" s="75">
        <v>0.45500001311302185</v>
      </c>
      <c r="L227" s="50">
        <v>50</v>
      </c>
      <c r="M227" s="75">
        <v>0.45500001311302185</v>
      </c>
      <c r="N227" s="68">
        <f t="shared" si="4"/>
        <v>0</v>
      </c>
      <c r="O227" s="88"/>
      <c r="P227" s="88"/>
    </row>
    <row r="228" spans="1:16" ht="45.75" customHeight="1" x14ac:dyDescent="0.35">
      <c r="A228" s="88"/>
      <c r="B228" s="94"/>
      <c r="C228" s="88"/>
      <c r="D228" s="87" t="s">
        <v>976</v>
      </c>
      <c r="E228" s="96">
        <v>7000000000</v>
      </c>
      <c r="F228" s="96">
        <v>0</v>
      </c>
      <c r="G228" s="99">
        <v>0</v>
      </c>
      <c r="H228" s="50" t="s">
        <v>977</v>
      </c>
      <c r="I228" s="50">
        <v>1</v>
      </c>
      <c r="J228" s="50">
        <v>0</v>
      </c>
      <c r="K228" s="75">
        <v>0</v>
      </c>
      <c r="L228" s="50">
        <v>0</v>
      </c>
      <c r="M228" s="75">
        <v>0</v>
      </c>
      <c r="N228" s="68">
        <v>0</v>
      </c>
      <c r="O228" s="88"/>
      <c r="P228" s="88"/>
    </row>
    <row r="229" spans="1:16" ht="21.65" customHeight="1" x14ac:dyDescent="0.35">
      <c r="A229" s="88"/>
      <c r="B229" s="94"/>
      <c r="C229" s="88"/>
      <c r="D229" s="88"/>
      <c r="E229" s="97"/>
      <c r="F229" s="97"/>
      <c r="G229" s="100"/>
      <c r="H229" s="50" t="s">
        <v>978</v>
      </c>
      <c r="I229" s="50">
        <v>1</v>
      </c>
      <c r="J229" s="50">
        <v>0</v>
      </c>
      <c r="K229" s="75">
        <v>0</v>
      </c>
      <c r="L229" s="50">
        <v>0</v>
      </c>
      <c r="M229" s="75">
        <v>0</v>
      </c>
      <c r="N229" s="68">
        <v>0</v>
      </c>
      <c r="O229" s="88"/>
      <c r="P229" s="88"/>
    </row>
    <row r="230" spans="1:16" ht="37.5" customHeight="1" x14ac:dyDescent="0.35">
      <c r="A230" s="88"/>
      <c r="B230" s="94"/>
      <c r="C230" s="88"/>
      <c r="D230" s="88"/>
      <c r="E230" s="97"/>
      <c r="F230" s="97"/>
      <c r="G230" s="100"/>
      <c r="H230" s="50" t="s">
        <v>979</v>
      </c>
      <c r="I230" s="50">
        <v>1</v>
      </c>
      <c r="J230" s="50">
        <v>0</v>
      </c>
      <c r="K230" s="75">
        <v>0</v>
      </c>
      <c r="L230" s="50">
        <v>0</v>
      </c>
      <c r="M230" s="75">
        <v>0</v>
      </c>
      <c r="N230" s="68">
        <v>0</v>
      </c>
      <c r="O230" s="88"/>
      <c r="P230" s="88"/>
    </row>
    <row r="231" spans="1:16" ht="19.5" customHeight="1" x14ac:dyDescent="0.35">
      <c r="A231" s="89"/>
      <c r="B231" s="95"/>
      <c r="C231" s="89"/>
      <c r="D231" s="89"/>
      <c r="E231" s="98"/>
      <c r="F231" s="98"/>
      <c r="G231" s="101"/>
      <c r="H231" s="50" t="s">
        <v>980</v>
      </c>
      <c r="I231" s="50">
        <v>1</v>
      </c>
      <c r="J231" s="50">
        <v>0</v>
      </c>
      <c r="K231" s="75">
        <v>0</v>
      </c>
      <c r="L231" s="50">
        <v>0</v>
      </c>
      <c r="M231" s="75">
        <v>0</v>
      </c>
      <c r="N231" s="68">
        <v>0</v>
      </c>
      <c r="O231" s="89"/>
      <c r="P231" s="89"/>
    </row>
    <row r="232" spans="1:16" ht="33.65" customHeight="1" x14ac:dyDescent="0.35">
      <c r="A232" s="87" t="s">
        <v>71</v>
      </c>
      <c r="B232" s="93" t="s">
        <v>691</v>
      </c>
      <c r="C232" s="87" t="s">
        <v>108</v>
      </c>
      <c r="D232" s="87" t="s">
        <v>919</v>
      </c>
      <c r="E232" s="96">
        <v>2266111000</v>
      </c>
      <c r="F232" s="96">
        <v>906444400</v>
      </c>
      <c r="G232" s="99">
        <v>0.4</v>
      </c>
      <c r="H232" s="50" t="s">
        <v>692</v>
      </c>
      <c r="I232" s="50">
        <v>1</v>
      </c>
      <c r="J232" s="50">
        <v>1</v>
      </c>
      <c r="K232" s="75">
        <v>1</v>
      </c>
      <c r="L232" s="50">
        <v>1</v>
      </c>
      <c r="M232" s="75">
        <v>1</v>
      </c>
      <c r="N232" s="68">
        <f t="shared" si="4"/>
        <v>0</v>
      </c>
      <c r="O232" s="87" t="s">
        <v>981</v>
      </c>
      <c r="P232" s="87" t="s">
        <v>412</v>
      </c>
    </row>
    <row r="233" spans="1:16" ht="39.75" customHeight="1" x14ac:dyDescent="0.35">
      <c r="A233" s="88"/>
      <c r="B233" s="94"/>
      <c r="C233" s="88"/>
      <c r="D233" s="88"/>
      <c r="E233" s="97"/>
      <c r="F233" s="97"/>
      <c r="G233" s="100"/>
      <c r="H233" s="50" t="s">
        <v>693</v>
      </c>
      <c r="I233" s="50">
        <v>1</v>
      </c>
      <c r="J233" s="50">
        <v>1</v>
      </c>
      <c r="K233" s="75">
        <v>1</v>
      </c>
      <c r="L233" s="50">
        <v>1</v>
      </c>
      <c r="M233" s="75">
        <v>1</v>
      </c>
      <c r="N233" s="68">
        <f t="shared" si="4"/>
        <v>0</v>
      </c>
      <c r="O233" s="88"/>
      <c r="P233" s="88"/>
    </row>
    <row r="234" spans="1:16" ht="37.5" customHeight="1" x14ac:dyDescent="0.35">
      <c r="A234" s="88"/>
      <c r="B234" s="94"/>
      <c r="C234" s="88"/>
      <c r="D234" s="88"/>
      <c r="E234" s="97"/>
      <c r="F234" s="97"/>
      <c r="G234" s="100"/>
      <c r="H234" s="50" t="s">
        <v>694</v>
      </c>
      <c r="I234" s="50">
        <v>1</v>
      </c>
      <c r="J234" s="50">
        <v>1</v>
      </c>
      <c r="K234" s="75">
        <v>1</v>
      </c>
      <c r="L234" s="50">
        <v>1</v>
      </c>
      <c r="M234" s="75">
        <v>1</v>
      </c>
      <c r="N234" s="68">
        <f t="shared" si="4"/>
        <v>0</v>
      </c>
      <c r="O234" s="88"/>
      <c r="P234" s="88"/>
    </row>
    <row r="235" spans="1:16" ht="28" customHeight="1" x14ac:dyDescent="0.35">
      <c r="A235" s="88"/>
      <c r="B235" s="94"/>
      <c r="C235" s="88"/>
      <c r="D235" s="88"/>
      <c r="E235" s="97"/>
      <c r="F235" s="97"/>
      <c r="G235" s="100"/>
      <c r="H235" s="50" t="s">
        <v>695</v>
      </c>
      <c r="I235" s="50">
        <v>18</v>
      </c>
      <c r="J235" s="50">
        <v>0</v>
      </c>
      <c r="K235" s="75">
        <v>0</v>
      </c>
      <c r="L235" s="50">
        <v>18</v>
      </c>
      <c r="M235" s="75">
        <v>1</v>
      </c>
      <c r="N235" s="68">
        <v>0</v>
      </c>
      <c r="O235" s="88"/>
      <c r="P235" s="88"/>
    </row>
    <row r="236" spans="1:16" ht="41.5" customHeight="1" x14ac:dyDescent="0.35">
      <c r="A236" s="88"/>
      <c r="B236" s="94"/>
      <c r="C236" s="88"/>
      <c r="D236" s="88"/>
      <c r="E236" s="97"/>
      <c r="F236" s="97"/>
      <c r="G236" s="100"/>
      <c r="H236" s="50" t="s">
        <v>982</v>
      </c>
      <c r="I236" s="50">
        <v>18</v>
      </c>
      <c r="J236" s="50">
        <v>0</v>
      </c>
      <c r="K236" s="75">
        <v>0</v>
      </c>
      <c r="L236" s="50">
        <v>0</v>
      </c>
      <c r="M236" s="75">
        <v>0</v>
      </c>
      <c r="N236" s="68">
        <v>0</v>
      </c>
      <c r="O236" s="88"/>
      <c r="P236" s="88"/>
    </row>
    <row r="237" spans="1:16" ht="22.5" customHeight="1" x14ac:dyDescent="0.35">
      <c r="A237" s="88"/>
      <c r="B237" s="94"/>
      <c r="C237" s="88"/>
      <c r="D237" s="89"/>
      <c r="E237" s="98"/>
      <c r="F237" s="98"/>
      <c r="G237" s="101"/>
      <c r="H237" s="50" t="s">
        <v>983</v>
      </c>
      <c r="I237" s="50">
        <v>1000</v>
      </c>
      <c r="J237" s="50">
        <v>0</v>
      </c>
      <c r="K237" s="75">
        <v>0</v>
      </c>
      <c r="L237" s="50">
        <v>0</v>
      </c>
      <c r="M237" s="75">
        <v>0</v>
      </c>
      <c r="N237" s="68">
        <v>0</v>
      </c>
      <c r="O237" s="88"/>
      <c r="P237" s="88"/>
    </row>
    <row r="238" spans="1:16" ht="33.65" customHeight="1" x14ac:dyDescent="0.35">
      <c r="A238" s="88"/>
      <c r="B238" s="94"/>
      <c r="C238" s="88"/>
      <c r="D238" s="87" t="s">
        <v>696</v>
      </c>
      <c r="E238" s="96">
        <v>13343363095</v>
      </c>
      <c r="F238" s="96">
        <v>10674690476</v>
      </c>
      <c r="G238" s="99">
        <v>0.8</v>
      </c>
      <c r="H238" s="50" t="s">
        <v>697</v>
      </c>
      <c r="I238" s="50">
        <v>1</v>
      </c>
      <c r="J238" s="50">
        <v>1</v>
      </c>
      <c r="K238" s="75">
        <v>1</v>
      </c>
      <c r="L238" s="50">
        <v>1</v>
      </c>
      <c r="M238" s="75">
        <v>1</v>
      </c>
      <c r="N238" s="68">
        <f t="shared" si="4"/>
        <v>0</v>
      </c>
      <c r="O238" s="88"/>
      <c r="P238" s="88"/>
    </row>
    <row r="239" spans="1:16" ht="33.65" customHeight="1" x14ac:dyDescent="0.35">
      <c r="A239" s="88"/>
      <c r="B239" s="94"/>
      <c r="C239" s="88"/>
      <c r="D239" s="88"/>
      <c r="E239" s="97"/>
      <c r="F239" s="97"/>
      <c r="G239" s="100"/>
      <c r="H239" s="50" t="s">
        <v>698</v>
      </c>
      <c r="I239" s="50">
        <v>1</v>
      </c>
      <c r="J239" s="50">
        <v>1</v>
      </c>
      <c r="K239" s="75">
        <v>1</v>
      </c>
      <c r="L239" s="50">
        <v>1</v>
      </c>
      <c r="M239" s="75">
        <v>1</v>
      </c>
      <c r="N239" s="68">
        <f t="shared" si="4"/>
        <v>0</v>
      </c>
      <c r="O239" s="88"/>
      <c r="P239" s="88"/>
    </row>
    <row r="240" spans="1:16" x14ac:dyDescent="0.35">
      <c r="A240" s="88"/>
      <c r="B240" s="94"/>
      <c r="C240" s="88"/>
      <c r="D240" s="88"/>
      <c r="E240" s="97"/>
      <c r="F240" s="97"/>
      <c r="G240" s="100"/>
      <c r="H240" s="50" t="s">
        <v>699</v>
      </c>
      <c r="I240" s="50">
        <v>1</v>
      </c>
      <c r="J240" s="50">
        <v>1</v>
      </c>
      <c r="K240" s="75">
        <v>1</v>
      </c>
      <c r="L240" s="50">
        <v>1</v>
      </c>
      <c r="M240" s="75">
        <v>1</v>
      </c>
      <c r="N240" s="68">
        <f t="shared" si="4"/>
        <v>0</v>
      </c>
      <c r="O240" s="88"/>
      <c r="P240" s="88"/>
    </row>
    <row r="241" spans="1:16" ht="30.65" customHeight="1" x14ac:dyDescent="0.35">
      <c r="A241" s="88"/>
      <c r="B241" s="94"/>
      <c r="C241" s="88"/>
      <c r="D241" s="88"/>
      <c r="E241" s="97"/>
      <c r="F241" s="97"/>
      <c r="G241" s="100"/>
      <c r="H241" s="50" t="s">
        <v>700</v>
      </c>
      <c r="I241" s="50">
        <v>11</v>
      </c>
      <c r="J241" s="50">
        <v>8</v>
      </c>
      <c r="K241" s="75">
        <v>0.72699999809265137</v>
      </c>
      <c r="L241" s="50">
        <v>8</v>
      </c>
      <c r="M241" s="75">
        <v>0.72699999809265137</v>
      </c>
      <c r="N241" s="68">
        <f t="shared" si="4"/>
        <v>0</v>
      </c>
      <c r="O241" s="88"/>
      <c r="P241" s="88"/>
    </row>
    <row r="242" spans="1:16" ht="30.65" customHeight="1" x14ac:dyDescent="0.35">
      <c r="A242" s="88"/>
      <c r="B242" s="94"/>
      <c r="C242" s="88"/>
      <c r="D242" s="88"/>
      <c r="E242" s="97"/>
      <c r="F242" s="97"/>
      <c r="G242" s="100"/>
      <c r="H242" s="50" t="s">
        <v>984</v>
      </c>
      <c r="I242" s="50">
        <v>282</v>
      </c>
      <c r="J242" s="50">
        <v>130</v>
      </c>
      <c r="K242" s="75">
        <v>0.460999995470047</v>
      </c>
      <c r="L242" s="50">
        <v>288</v>
      </c>
      <c r="M242" s="75">
        <v>1.0210000276565552</v>
      </c>
      <c r="N242" s="68">
        <f t="shared" si="4"/>
        <v>-1.2153846153846153</v>
      </c>
      <c r="O242" s="88"/>
      <c r="P242" s="88"/>
    </row>
    <row r="243" spans="1:16" ht="29.15" customHeight="1" x14ac:dyDescent="0.35">
      <c r="A243" s="88"/>
      <c r="B243" s="94"/>
      <c r="C243" s="88"/>
      <c r="D243" s="89"/>
      <c r="E243" s="98"/>
      <c r="F243" s="98"/>
      <c r="G243" s="101"/>
      <c r="H243" s="50" t="s">
        <v>985</v>
      </c>
      <c r="I243" s="50">
        <v>6000</v>
      </c>
      <c r="J243" s="50">
        <v>3000</v>
      </c>
      <c r="K243" s="75">
        <v>0.5</v>
      </c>
      <c r="L243" s="50">
        <v>3909</v>
      </c>
      <c r="M243" s="75">
        <v>0.65200001001358032</v>
      </c>
      <c r="N243" s="68">
        <f t="shared" si="4"/>
        <v>-0.30299999999999999</v>
      </c>
      <c r="O243" s="88"/>
      <c r="P243" s="88"/>
    </row>
    <row r="244" spans="1:16" ht="35.15" customHeight="1" x14ac:dyDescent="0.35">
      <c r="A244" s="88"/>
      <c r="B244" s="94"/>
      <c r="C244" s="88"/>
      <c r="D244" s="87" t="s">
        <v>701</v>
      </c>
      <c r="E244" s="96">
        <v>4834600000</v>
      </c>
      <c r="F244" s="96">
        <v>3867680000</v>
      </c>
      <c r="G244" s="99">
        <v>0.8</v>
      </c>
      <c r="H244" s="50" t="s">
        <v>702</v>
      </c>
      <c r="I244" s="50">
        <v>1</v>
      </c>
      <c r="J244" s="50">
        <v>1</v>
      </c>
      <c r="K244" s="75">
        <v>1</v>
      </c>
      <c r="L244" s="50">
        <v>1</v>
      </c>
      <c r="M244" s="75">
        <v>1</v>
      </c>
      <c r="N244" s="68">
        <f t="shared" si="4"/>
        <v>0</v>
      </c>
      <c r="O244" s="88"/>
      <c r="P244" s="88"/>
    </row>
    <row r="245" spans="1:16" ht="30" customHeight="1" x14ac:dyDescent="0.35">
      <c r="A245" s="88"/>
      <c r="B245" s="94"/>
      <c r="C245" s="88"/>
      <c r="D245" s="88"/>
      <c r="E245" s="97"/>
      <c r="F245" s="97"/>
      <c r="G245" s="100"/>
      <c r="H245" s="50" t="s">
        <v>703</v>
      </c>
      <c r="I245" s="50">
        <v>1</v>
      </c>
      <c r="J245" s="50">
        <v>1</v>
      </c>
      <c r="K245" s="75">
        <v>1</v>
      </c>
      <c r="L245" s="50">
        <v>1</v>
      </c>
      <c r="M245" s="75">
        <v>1</v>
      </c>
      <c r="N245" s="68">
        <f t="shared" si="4"/>
        <v>0</v>
      </c>
      <c r="O245" s="88"/>
      <c r="P245" s="88"/>
    </row>
    <row r="246" spans="1:16" ht="29.15" customHeight="1" x14ac:dyDescent="0.35">
      <c r="A246" s="88"/>
      <c r="B246" s="94"/>
      <c r="C246" s="88"/>
      <c r="D246" s="88"/>
      <c r="E246" s="97"/>
      <c r="F246" s="97"/>
      <c r="G246" s="100"/>
      <c r="H246" s="50" t="s">
        <v>704</v>
      </c>
      <c r="I246" s="50">
        <v>1</v>
      </c>
      <c r="J246" s="50">
        <v>1</v>
      </c>
      <c r="K246" s="75">
        <v>1</v>
      </c>
      <c r="L246" s="50">
        <v>1</v>
      </c>
      <c r="M246" s="75">
        <v>1</v>
      </c>
      <c r="N246" s="68">
        <f t="shared" si="4"/>
        <v>0</v>
      </c>
      <c r="O246" s="88"/>
      <c r="P246" s="88"/>
    </row>
    <row r="247" spans="1:16" ht="38.25" customHeight="1" x14ac:dyDescent="0.35">
      <c r="A247" s="88"/>
      <c r="B247" s="94"/>
      <c r="C247" s="88"/>
      <c r="D247" s="88"/>
      <c r="E247" s="97"/>
      <c r="F247" s="97"/>
      <c r="G247" s="100"/>
      <c r="H247" s="50" t="s">
        <v>705</v>
      </c>
      <c r="I247" s="50">
        <v>218</v>
      </c>
      <c r="J247" s="50">
        <v>0</v>
      </c>
      <c r="K247" s="75">
        <v>0</v>
      </c>
      <c r="L247" s="50">
        <v>0</v>
      </c>
      <c r="M247" s="75">
        <v>0</v>
      </c>
      <c r="N247" s="68">
        <v>0</v>
      </c>
      <c r="O247" s="88"/>
      <c r="P247" s="88"/>
    </row>
    <row r="248" spans="1:16" ht="45" customHeight="1" x14ac:dyDescent="0.35">
      <c r="A248" s="88"/>
      <c r="B248" s="94"/>
      <c r="C248" s="88"/>
      <c r="D248" s="88"/>
      <c r="E248" s="97"/>
      <c r="F248" s="97"/>
      <c r="G248" s="100"/>
      <c r="H248" s="50" t="s">
        <v>986</v>
      </c>
      <c r="I248" s="50">
        <v>218</v>
      </c>
      <c r="J248" s="50">
        <v>0</v>
      </c>
      <c r="K248" s="75">
        <v>0</v>
      </c>
      <c r="L248" s="50">
        <v>0</v>
      </c>
      <c r="M248" s="75">
        <v>0</v>
      </c>
      <c r="N248" s="68">
        <v>0</v>
      </c>
      <c r="O248" s="88"/>
      <c r="P248" s="88"/>
    </row>
    <row r="249" spans="1:16" ht="31" x14ac:dyDescent="0.35">
      <c r="A249" s="88"/>
      <c r="B249" s="94"/>
      <c r="C249" s="88"/>
      <c r="D249" s="89"/>
      <c r="E249" s="98"/>
      <c r="F249" s="98"/>
      <c r="G249" s="101"/>
      <c r="H249" s="50" t="s">
        <v>987</v>
      </c>
      <c r="I249" s="50">
        <v>10000</v>
      </c>
      <c r="J249" s="50">
        <v>3500</v>
      </c>
      <c r="K249" s="75">
        <v>0.34999999403953552</v>
      </c>
      <c r="L249" s="50">
        <v>5130</v>
      </c>
      <c r="M249" s="75">
        <v>0.5130000114440918</v>
      </c>
      <c r="N249" s="68">
        <f t="shared" si="4"/>
        <v>-0.46571428571428569</v>
      </c>
      <c r="O249" s="88"/>
      <c r="P249" s="88"/>
    </row>
    <row r="250" spans="1:16" ht="39.75" customHeight="1" x14ac:dyDescent="0.35">
      <c r="A250" s="88"/>
      <c r="B250" s="94"/>
      <c r="C250" s="88"/>
      <c r="D250" s="87" t="s">
        <v>706</v>
      </c>
      <c r="E250" s="54">
        <v>22825449638</v>
      </c>
      <c r="F250" s="54">
        <v>13708864790</v>
      </c>
      <c r="G250" s="75">
        <v>0.6005956074213481</v>
      </c>
      <c r="H250" s="50" t="s">
        <v>707</v>
      </c>
      <c r="I250" s="50">
        <v>1</v>
      </c>
      <c r="J250" s="50">
        <v>1</v>
      </c>
      <c r="K250" s="75">
        <v>1</v>
      </c>
      <c r="L250" s="50">
        <v>1</v>
      </c>
      <c r="M250" s="75">
        <v>1</v>
      </c>
      <c r="N250" s="68">
        <f t="shared" si="4"/>
        <v>0</v>
      </c>
      <c r="O250" s="88"/>
      <c r="P250" s="88"/>
    </row>
    <row r="251" spans="1:16" ht="40.5" customHeight="1" x14ac:dyDescent="0.35">
      <c r="A251" s="88"/>
      <c r="B251" s="94"/>
      <c r="C251" s="88"/>
      <c r="D251" s="88"/>
      <c r="E251" s="54"/>
      <c r="F251" s="54"/>
      <c r="G251" s="75"/>
      <c r="H251" s="50" t="s">
        <v>708</v>
      </c>
      <c r="I251" s="50">
        <v>1</v>
      </c>
      <c r="J251" s="50">
        <v>1</v>
      </c>
      <c r="K251" s="75">
        <v>1</v>
      </c>
      <c r="L251" s="50">
        <v>1</v>
      </c>
      <c r="M251" s="75">
        <v>1</v>
      </c>
      <c r="N251" s="68">
        <f t="shared" si="4"/>
        <v>0</v>
      </c>
      <c r="O251" s="88"/>
      <c r="P251" s="88"/>
    </row>
    <row r="252" spans="1:16" ht="34.5" customHeight="1" x14ac:dyDescent="0.35">
      <c r="A252" s="88"/>
      <c r="B252" s="94"/>
      <c r="C252" s="88"/>
      <c r="D252" s="88"/>
      <c r="E252" s="54"/>
      <c r="F252" s="54"/>
      <c r="G252" s="75"/>
      <c r="H252" s="50" t="s">
        <v>709</v>
      </c>
      <c r="I252" s="50">
        <v>3</v>
      </c>
      <c r="J252" s="50">
        <v>1</v>
      </c>
      <c r="K252" s="75">
        <v>0.33300000429153442</v>
      </c>
      <c r="L252" s="50">
        <v>1</v>
      </c>
      <c r="M252" s="75">
        <v>0.33300000429153442</v>
      </c>
      <c r="N252" s="68">
        <f t="shared" si="4"/>
        <v>0</v>
      </c>
      <c r="O252" s="88"/>
      <c r="P252" s="88"/>
    </row>
    <row r="253" spans="1:16" ht="46.5" x14ac:dyDescent="0.35">
      <c r="A253" s="88"/>
      <c r="B253" s="94"/>
      <c r="C253" s="88"/>
      <c r="D253" s="88"/>
      <c r="E253" s="54"/>
      <c r="F253" s="54"/>
      <c r="G253" s="75"/>
      <c r="H253" s="50" t="s">
        <v>988</v>
      </c>
      <c r="I253" s="50">
        <v>412</v>
      </c>
      <c r="J253" s="50">
        <v>412</v>
      </c>
      <c r="K253" s="75">
        <v>1</v>
      </c>
      <c r="L253" s="50">
        <v>412</v>
      </c>
      <c r="M253" s="75">
        <v>1</v>
      </c>
      <c r="N253" s="68">
        <f t="shared" si="4"/>
        <v>0</v>
      </c>
      <c r="O253" s="88"/>
      <c r="P253" s="88"/>
    </row>
    <row r="254" spans="1:16" ht="62" customHeight="1" x14ac:dyDescent="0.35">
      <c r="A254" s="88"/>
      <c r="B254" s="94"/>
      <c r="C254" s="88"/>
      <c r="D254" s="89"/>
      <c r="E254" s="54"/>
      <c r="F254" s="54"/>
      <c r="G254" s="75"/>
      <c r="H254" s="50" t="s">
        <v>710</v>
      </c>
      <c r="I254" s="50">
        <v>9091</v>
      </c>
      <c r="J254" s="50">
        <v>538</v>
      </c>
      <c r="K254" s="75">
        <v>5.9000000357627869E-2</v>
      </c>
      <c r="L254" s="50">
        <v>9136</v>
      </c>
      <c r="M254" s="75">
        <v>1.0049999952316284</v>
      </c>
      <c r="N254" s="68">
        <f t="shared" si="4"/>
        <v>-15.981412639405205</v>
      </c>
      <c r="O254" s="88"/>
      <c r="P254" s="88"/>
    </row>
    <row r="255" spans="1:16" ht="34.5" customHeight="1" x14ac:dyDescent="0.35">
      <c r="A255" s="88"/>
      <c r="B255" s="94"/>
      <c r="C255" s="88"/>
      <c r="D255" s="87" t="s">
        <v>711</v>
      </c>
      <c r="E255" s="54">
        <v>11000000000</v>
      </c>
      <c r="F255" s="54">
        <v>3849994404</v>
      </c>
      <c r="G255" s="75">
        <v>0.34999949127272728</v>
      </c>
      <c r="H255" s="50" t="s">
        <v>712</v>
      </c>
      <c r="I255" s="50">
        <v>1</v>
      </c>
      <c r="J255" s="50">
        <v>1</v>
      </c>
      <c r="K255" s="75">
        <v>1</v>
      </c>
      <c r="L255" s="50">
        <v>1</v>
      </c>
      <c r="M255" s="75">
        <v>1</v>
      </c>
      <c r="N255" s="68">
        <f t="shared" si="4"/>
        <v>0</v>
      </c>
      <c r="O255" s="88"/>
      <c r="P255" s="88"/>
    </row>
    <row r="256" spans="1:16" ht="29.5" customHeight="1" x14ac:dyDescent="0.35">
      <c r="A256" s="88"/>
      <c r="B256" s="94"/>
      <c r="C256" s="88"/>
      <c r="D256" s="88"/>
      <c r="E256" s="54"/>
      <c r="F256" s="54"/>
      <c r="G256" s="75"/>
      <c r="H256" s="50" t="s">
        <v>713</v>
      </c>
      <c r="I256" s="50">
        <v>1</v>
      </c>
      <c r="J256" s="50">
        <v>1</v>
      </c>
      <c r="K256" s="75">
        <v>1</v>
      </c>
      <c r="L256" s="50">
        <v>1</v>
      </c>
      <c r="M256" s="75">
        <v>1</v>
      </c>
      <c r="N256" s="68">
        <f t="shared" si="4"/>
        <v>0</v>
      </c>
      <c r="O256" s="88"/>
      <c r="P256" s="88"/>
    </row>
    <row r="257" spans="1:16" ht="32.15" customHeight="1" x14ac:dyDescent="0.35">
      <c r="A257" s="88"/>
      <c r="B257" s="94"/>
      <c r="C257" s="88"/>
      <c r="D257" s="88"/>
      <c r="E257" s="54"/>
      <c r="F257" s="54"/>
      <c r="G257" s="75"/>
      <c r="H257" s="50" t="s">
        <v>714</v>
      </c>
      <c r="I257" s="50">
        <v>1</v>
      </c>
      <c r="J257" s="50">
        <v>1</v>
      </c>
      <c r="K257" s="75">
        <v>1</v>
      </c>
      <c r="L257" s="50">
        <v>1</v>
      </c>
      <c r="M257" s="75">
        <v>1</v>
      </c>
      <c r="N257" s="68">
        <f t="shared" si="4"/>
        <v>0</v>
      </c>
      <c r="O257" s="88"/>
      <c r="P257" s="88"/>
    </row>
    <row r="258" spans="1:16" ht="37" customHeight="1" x14ac:dyDescent="0.35">
      <c r="A258" s="88"/>
      <c r="B258" s="94"/>
      <c r="C258" s="88"/>
      <c r="D258" s="89"/>
      <c r="E258" s="54"/>
      <c r="F258" s="54"/>
      <c r="G258" s="75"/>
      <c r="H258" s="50" t="s">
        <v>715</v>
      </c>
      <c r="I258" s="50">
        <v>6800</v>
      </c>
      <c r="J258" s="50">
        <v>0</v>
      </c>
      <c r="K258" s="75">
        <v>0</v>
      </c>
      <c r="L258" s="50">
        <v>0</v>
      </c>
      <c r="M258" s="75">
        <v>0</v>
      </c>
      <c r="N258" s="68">
        <v>0</v>
      </c>
      <c r="O258" s="88"/>
      <c r="P258" s="88"/>
    </row>
    <row r="259" spans="1:16" ht="91" customHeight="1" x14ac:dyDescent="0.35">
      <c r="A259" s="89"/>
      <c r="B259" s="95"/>
      <c r="C259" s="89"/>
      <c r="D259" s="50" t="s">
        <v>716</v>
      </c>
      <c r="E259" s="54">
        <v>0</v>
      </c>
      <c r="F259" s="54">
        <v>0</v>
      </c>
      <c r="G259" s="75">
        <v>0</v>
      </c>
      <c r="H259" s="50" t="s">
        <v>989</v>
      </c>
      <c r="I259" s="50">
        <v>5650</v>
      </c>
      <c r="J259" s="50">
        <v>4000</v>
      </c>
      <c r="K259" s="75">
        <v>0.70800000429153442</v>
      </c>
      <c r="L259" s="50">
        <v>0</v>
      </c>
      <c r="M259" s="75">
        <v>0</v>
      </c>
      <c r="N259" s="68">
        <f t="shared" si="4"/>
        <v>1</v>
      </c>
      <c r="O259" s="89"/>
      <c r="P259" s="89"/>
    </row>
    <row r="260" spans="1:16" ht="52.5" customHeight="1" x14ac:dyDescent="0.35">
      <c r="A260" s="50" t="s">
        <v>71</v>
      </c>
      <c r="B260" s="51" t="s">
        <v>717</v>
      </c>
      <c r="C260" s="50" t="s">
        <v>371</v>
      </c>
      <c r="D260" s="50" t="s">
        <v>260</v>
      </c>
      <c r="E260" s="54">
        <v>0</v>
      </c>
      <c r="F260" s="54">
        <v>0</v>
      </c>
      <c r="G260" s="75">
        <v>0</v>
      </c>
      <c r="H260" s="50" t="s">
        <v>718</v>
      </c>
      <c r="I260" s="50">
        <v>34</v>
      </c>
      <c r="J260" s="50">
        <v>4</v>
      </c>
      <c r="K260" s="75">
        <v>0.11800000071525574</v>
      </c>
      <c r="L260" s="50">
        <v>13</v>
      </c>
      <c r="M260" s="75">
        <v>0.38199999928474426</v>
      </c>
      <c r="N260" s="68">
        <f t="shared" si="4"/>
        <v>-2.25</v>
      </c>
      <c r="O260" s="50" t="s">
        <v>962</v>
      </c>
      <c r="P260" s="50" t="s">
        <v>963</v>
      </c>
    </row>
    <row r="261" spans="1:16" ht="46.5" x14ac:dyDescent="0.35">
      <c r="A261" s="87" t="s">
        <v>71</v>
      </c>
      <c r="B261" s="93" t="s">
        <v>719</v>
      </c>
      <c r="C261" s="87" t="s">
        <v>990</v>
      </c>
      <c r="D261" s="50" t="s">
        <v>261</v>
      </c>
      <c r="E261" s="54">
        <v>0</v>
      </c>
      <c r="F261" s="54">
        <v>0</v>
      </c>
      <c r="G261" s="75">
        <v>0</v>
      </c>
      <c r="H261" s="50" t="s">
        <v>720</v>
      </c>
      <c r="I261" s="50">
        <v>44200</v>
      </c>
      <c r="J261" s="50">
        <v>11900</v>
      </c>
      <c r="K261" s="75">
        <v>0.26899999380111694</v>
      </c>
      <c r="L261" s="50">
        <v>16523.5</v>
      </c>
      <c r="M261" s="75">
        <v>0.37400001287460327</v>
      </c>
      <c r="N261" s="68">
        <f t="shared" ref="N261:N323" si="5">+(J261-L261)/J261</f>
        <v>-0.3885294117647059</v>
      </c>
      <c r="O261" s="87" t="s">
        <v>962</v>
      </c>
      <c r="P261" s="87" t="s">
        <v>963</v>
      </c>
    </row>
    <row r="262" spans="1:16" ht="32.5" customHeight="1" x14ac:dyDescent="0.35">
      <c r="A262" s="88"/>
      <c r="B262" s="94"/>
      <c r="C262" s="88"/>
      <c r="D262" s="50" t="s">
        <v>262</v>
      </c>
      <c r="E262" s="54">
        <v>0</v>
      </c>
      <c r="F262" s="54">
        <v>0</v>
      </c>
      <c r="G262" s="75">
        <v>0</v>
      </c>
      <c r="H262" s="50" t="s">
        <v>265</v>
      </c>
      <c r="I262" s="50">
        <v>65</v>
      </c>
      <c r="J262" s="50">
        <v>18</v>
      </c>
      <c r="K262" s="75">
        <v>0.27700001001358032</v>
      </c>
      <c r="L262" s="50">
        <v>35</v>
      </c>
      <c r="M262" s="75">
        <v>0.53799998760223389</v>
      </c>
      <c r="N262" s="68">
        <f t="shared" si="5"/>
        <v>-0.94444444444444442</v>
      </c>
      <c r="O262" s="88"/>
      <c r="P262" s="88"/>
    </row>
    <row r="263" spans="1:16" x14ac:dyDescent="0.35">
      <c r="A263" s="88"/>
      <c r="B263" s="94"/>
      <c r="C263" s="88"/>
      <c r="D263" s="50" t="s">
        <v>263</v>
      </c>
      <c r="E263" s="54">
        <v>0</v>
      </c>
      <c r="F263" s="54">
        <v>0</v>
      </c>
      <c r="G263" s="75">
        <v>0</v>
      </c>
      <c r="H263" s="50" t="s">
        <v>266</v>
      </c>
      <c r="I263" s="50">
        <v>13400</v>
      </c>
      <c r="J263" s="50">
        <v>4000</v>
      </c>
      <c r="K263" s="75">
        <v>0.29899999499320984</v>
      </c>
      <c r="L263" s="50">
        <v>5488</v>
      </c>
      <c r="M263" s="75">
        <v>0.40999999642372131</v>
      </c>
      <c r="N263" s="68">
        <f t="shared" si="5"/>
        <v>-0.372</v>
      </c>
      <c r="O263" s="88"/>
      <c r="P263" s="88"/>
    </row>
    <row r="264" spans="1:16" ht="46.5" x14ac:dyDescent="0.35">
      <c r="A264" s="89"/>
      <c r="B264" s="95"/>
      <c r="C264" s="89"/>
      <c r="D264" s="50" t="s">
        <v>264</v>
      </c>
      <c r="E264" s="54">
        <v>0</v>
      </c>
      <c r="F264" s="54">
        <v>0</v>
      </c>
      <c r="G264" s="75">
        <v>0</v>
      </c>
      <c r="H264" s="50" t="s">
        <v>721</v>
      </c>
      <c r="I264" s="50">
        <v>88.68</v>
      </c>
      <c r="J264" s="50">
        <v>0</v>
      </c>
      <c r="K264" s="75">
        <v>0</v>
      </c>
      <c r="L264" s="50">
        <v>0</v>
      </c>
      <c r="M264" s="75">
        <v>0</v>
      </c>
      <c r="N264" s="68">
        <v>0</v>
      </c>
      <c r="O264" s="89"/>
      <c r="P264" s="89"/>
    </row>
    <row r="265" spans="1:16" ht="59.5" customHeight="1" x14ac:dyDescent="0.35">
      <c r="A265" s="87" t="s">
        <v>116</v>
      </c>
      <c r="B265" s="93" t="s">
        <v>722</v>
      </c>
      <c r="C265" s="87" t="s">
        <v>991</v>
      </c>
      <c r="D265" s="50" t="s">
        <v>742</v>
      </c>
      <c r="E265" s="54">
        <v>0</v>
      </c>
      <c r="F265" s="54">
        <v>0</v>
      </c>
      <c r="G265" s="75">
        <v>0</v>
      </c>
      <c r="H265" s="50" t="s">
        <v>743</v>
      </c>
      <c r="I265" s="50">
        <v>17634</v>
      </c>
      <c r="J265" s="50">
        <v>8817</v>
      </c>
      <c r="K265" s="75">
        <v>0.5</v>
      </c>
      <c r="L265" s="50">
        <v>1419</v>
      </c>
      <c r="M265" s="75">
        <v>7.9999998211860657E-2</v>
      </c>
      <c r="N265" s="68">
        <f t="shared" si="5"/>
        <v>0.83906090506975162</v>
      </c>
      <c r="O265" s="87" t="s">
        <v>992</v>
      </c>
      <c r="P265" s="87" t="s">
        <v>217</v>
      </c>
    </row>
    <row r="266" spans="1:16" ht="33" customHeight="1" x14ac:dyDescent="0.35">
      <c r="A266" s="88"/>
      <c r="B266" s="94"/>
      <c r="C266" s="88"/>
      <c r="D266" s="87" t="s">
        <v>267</v>
      </c>
      <c r="E266" s="54">
        <v>0</v>
      </c>
      <c r="F266" s="54">
        <v>0</v>
      </c>
      <c r="G266" s="75">
        <v>0</v>
      </c>
      <c r="H266" s="50" t="s">
        <v>737</v>
      </c>
      <c r="I266" s="50">
        <v>6</v>
      </c>
      <c r="J266" s="50">
        <v>0</v>
      </c>
      <c r="K266" s="75">
        <v>0</v>
      </c>
      <c r="L266" s="50">
        <v>0</v>
      </c>
      <c r="M266" s="75">
        <v>0</v>
      </c>
      <c r="N266" s="68">
        <v>0</v>
      </c>
      <c r="O266" s="88"/>
      <c r="P266" s="88"/>
    </row>
    <row r="267" spans="1:16" ht="46.5" customHeight="1" x14ac:dyDescent="0.35">
      <c r="A267" s="88"/>
      <c r="B267" s="94"/>
      <c r="C267" s="88"/>
      <c r="D267" s="88"/>
      <c r="E267" s="54"/>
      <c r="F267" s="54"/>
      <c r="G267" s="75"/>
      <c r="H267" s="50" t="s">
        <v>738</v>
      </c>
      <c r="I267" s="50">
        <v>40</v>
      </c>
      <c r="J267" s="50">
        <v>15</v>
      </c>
      <c r="K267" s="75">
        <v>0.375</v>
      </c>
      <c r="L267" s="50">
        <v>5</v>
      </c>
      <c r="M267" s="75">
        <v>0.125</v>
      </c>
      <c r="N267" s="68">
        <f t="shared" si="5"/>
        <v>0.66666666666666663</v>
      </c>
      <c r="O267" s="88"/>
      <c r="P267" s="88"/>
    </row>
    <row r="268" spans="1:16" ht="48" customHeight="1" x14ac:dyDescent="0.35">
      <c r="A268" s="88"/>
      <c r="B268" s="94"/>
      <c r="C268" s="88"/>
      <c r="D268" s="88"/>
      <c r="E268" s="54"/>
      <c r="F268" s="54"/>
      <c r="G268" s="75"/>
      <c r="H268" s="50" t="s">
        <v>739</v>
      </c>
      <c r="I268" s="50">
        <v>100</v>
      </c>
      <c r="J268" s="50">
        <v>0</v>
      </c>
      <c r="K268" s="75">
        <v>0</v>
      </c>
      <c r="L268" s="50">
        <v>0</v>
      </c>
      <c r="M268" s="75">
        <v>0</v>
      </c>
      <c r="N268" s="68">
        <v>0</v>
      </c>
      <c r="O268" s="88"/>
      <c r="P268" s="88"/>
    </row>
    <row r="269" spans="1:16" ht="57" customHeight="1" x14ac:dyDescent="0.35">
      <c r="A269" s="88"/>
      <c r="B269" s="94"/>
      <c r="C269" s="88"/>
      <c r="D269" s="88"/>
      <c r="E269" s="54"/>
      <c r="F269" s="54"/>
      <c r="G269" s="75"/>
      <c r="H269" s="50" t="s">
        <v>740</v>
      </c>
      <c r="I269" s="50">
        <v>600</v>
      </c>
      <c r="J269" s="50">
        <v>0</v>
      </c>
      <c r="K269" s="75">
        <v>0</v>
      </c>
      <c r="L269" s="50">
        <v>0</v>
      </c>
      <c r="M269" s="75">
        <v>0</v>
      </c>
      <c r="N269" s="68">
        <v>0</v>
      </c>
      <c r="O269" s="88"/>
      <c r="P269" s="88"/>
    </row>
    <row r="270" spans="1:16" ht="70.5" customHeight="1" x14ac:dyDescent="0.35">
      <c r="A270" s="88"/>
      <c r="B270" s="94"/>
      <c r="C270" s="88"/>
      <c r="D270" s="88"/>
      <c r="E270" s="54"/>
      <c r="F270" s="54"/>
      <c r="G270" s="75"/>
      <c r="H270" s="50" t="s">
        <v>741</v>
      </c>
      <c r="I270" s="50">
        <v>2200</v>
      </c>
      <c r="J270" s="50">
        <v>0</v>
      </c>
      <c r="K270" s="75">
        <v>0</v>
      </c>
      <c r="L270" s="50">
        <v>0</v>
      </c>
      <c r="M270" s="75">
        <v>0</v>
      </c>
      <c r="N270" s="68">
        <v>0</v>
      </c>
      <c r="O270" s="88"/>
      <c r="P270" s="88"/>
    </row>
    <row r="271" spans="1:16" ht="63" customHeight="1" x14ac:dyDescent="0.35">
      <c r="A271" s="88"/>
      <c r="B271" s="94"/>
      <c r="C271" s="88"/>
      <c r="D271" s="88"/>
      <c r="E271" s="54"/>
      <c r="F271" s="54"/>
      <c r="G271" s="75"/>
      <c r="H271" s="50" t="s">
        <v>993</v>
      </c>
      <c r="I271" s="50">
        <v>2676</v>
      </c>
      <c r="J271" s="50">
        <v>0</v>
      </c>
      <c r="K271" s="75">
        <v>0</v>
      </c>
      <c r="L271" s="50">
        <v>0</v>
      </c>
      <c r="M271" s="75">
        <v>0</v>
      </c>
      <c r="N271" s="68">
        <v>0</v>
      </c>
      <c r="O271" s="88"/>
      <c r="P271" s="88"/>
    </row>
    <row r="272" spans="1:16" ht="44" customHeight="1" x14ac:dyDescent="0.35">
      <c r="A272" s="88"/>
      <c r="B272" s="94"/>
      <c r="C272" s="88"/>
      <c r="D272" s="89"/>
      <c r="E272" s="54"/>
      <c r="F272" s="54"/>
      <c r="G272" s="75"/>
      <c r="H272" s="50" t="s">
        <v>994</v>
      </c>
      <c r="I272" s="50">
        <v>10000</v>
      </c>
      <c r="J272" s="50">
        <v>0</v>
      </c>
      <c r="K272" s="75">
        <v>0</v>
      </c>
      <c r="L272" s="50">
        <v>0</v>
      </c>
      <c r="M272" s="75">
        <v>0</v>
      </c>
      <c r="N272" s="68">
        <v>0</v>
      </c>
      <c r="O272" s="88"/>
      <c r="P272" s="88"/>
    </row>
    <row r="273" spans="1:16" ht="77.5" x14ac:dyDescent="0.35">
      <c r="A273" s="88"/>
      <c r="B273" s="94"/>
      <c r="C273" s="88"/>
      <c r="D273" s="87" t="s">
        <v>723</v>
      </c>
      <c r="E273" s="54">
        <v>0</v>
      </c>
      <c r="F273" s="54">
        <v>0</v>
      </c>
      <c r="G273" s="75">
        <v>0</v>
      </c>
      <c r="H273" s="50" t="s">
        <v>724</v>
      </c>
      <c r="I273" s="50">
        <v>1</v>
      </c>
      <c r="J273" s="50">
        <v>0</v>
      </c>
      <c r="K273" s="75">
        <v>0</v>
      </c>
      <c r="L273" s="50">
        <v>0</v>
      </c>
      <c r="M273" s="75">
        <v>0</v>
      </c>
      <c r="N273" s="68">
        <v>0</v>
      </c>
      <c r="O273" s="88"/>
      <c r="P273" s="88"/>
    </row>
    <row r="274" spans="1:16" ht="62" x14ac:dyDescent="0.35">
      <c r="A274" s="88"/>
      <c r="B274" s="94"/>
      <c r="C274" s="88"/>
      <c r="D274" s="88"/>
      <c r="E274" s="54"/>
      <c r="F274" s="54"/>
      <c r="G274" s="75"/>
      <c r="H274" s="50" t="s">
        <v>725</v>
      </c>
      <c r="I274" s="50">
        <v>25</v>
      </c>
      <c r="J274" s="50">
        <v>10</v>
      </c>
      <c r="K274" s="75">
        <v>0.40000000596046448</v>
      </c>
      <c r="L274" s="50">
        <v>7</v>
      </c>
      <c r="M274" s="75">
        <v>0.2800000011920929</v>
      </c>
      <c r="N274" s="68">
        <f t="shared" si="5"/>
        <v>0.3</v>
      </c>
      <c r="O274" s="88"/>
      <c r="P274" s="88"/>
    </row>
    <row r="275" spans="1:16" ht="27" customHeight="1" x14ac:dyDescent="0.35">
      <c r="A275" s="88"/>
      <c r="B275" s="94"/>
      <c r="C275" s="88"/>
      <c r="D275" s="88"/>
      <c r="E275" s="54"/>
      <c r="F275" s="54"/>
      <c r="G275" s="75"/>
      <c r="H275" s="50" t="s">
        <v>726</v>
      </c>
      <c r="I275" s="50">
        <v>100</v>
      </c>
      <c r="J275" s="50">
        <v>50</v>
      </c>
      <c r="K275" s="75">
        <v>0.5</v>
      </c>
      <c r="L275" s="50">
        <v>50</v>
      </c>
      <c r="M275" s="75">
        <v>0.5</v>
      </c>
      <c r="N275" s="68">
        <f t="shared" si="5"/>
        <v>0</v>
      </c>
      <c r="O275" s="88"/>
      <c r="P275" s="88"/>
    </row>
    <row r="276" spans="1:16" ht="46.5" x14ac:dyDescent="0.35">
      <c r="A276" s="88"/>
      <c r="B276" s="94"/>
      <c r="C276" s="88"/>
      <c r="D276" s="88"/>
      <c r="E276" s="54"/>
      <c r="F276" s="54"/>
      <c r="G276" s="75"/>
      <c r="H276" s="50" t="s">
        <v>727</v>
      </c>
      <c r="I276" s="50">
        <v>700</v>
      </c>
      <c r="J276" s="50">
        <v>0</v>
      </c>
      <c r="K276" s="75">
        <v>0</v>
      </c>
      <c r="L276" s="50">
        <v>0</v>
      </c>
      <c r="M276" s="75">
        <v>0</v>
      </c>
      <c r="N276" s="68">
        <v>0</v>
      </c>
      <c r="O276" s="88"/>
      <c r="P276" s="88"/>
    </row>
    <row r="277" spans="1:16" ht="65.5" customHeight="1" x14ac:dyDescent="0.35">
      <c r="A277" s="88"/>
      <c r="B277" s="94"/>
      <c r="C277" s="88"/>
      <c r="D277" s="88"/>
      <c r="E277" s="54"/>
      <c r="F277" s="54"/>
      <c r="G277" s="75"/>
      <c r="H277" s="50" t="s">
        <v>728</v>
      </c>
      <c r="I277" s="50">
        <v>800</v>
      </c>
      <c r="J277" s="50">
        <v>700</v>
      </c>
      <c r="K277" s="75">
        <v>0.875</v>
      </c>
      <c r="L277" s="50">
        <v>700</v>
      </c>
      <c r="M277" s="75">
        <v>0.875</v>
      </c>
      <c r="N277" s="68">
        <f t="shared" si="5"/>
        <v>0</v>
      </c>
      <c r="O277" s="88"/>
      <c r="P277" s="88"/>
    </row>
    <row r="278" spans="1:16" ht="46" customHeight="1" x14ac:dyDescent="0.35">
      <c r="A278" s="88"/>
      <c r="B278" s="94"/>
      <c r="C278" s="88"/>
      <c r="D278" s="88"/>
      <c r="E278" s="54"/>
      <c r="F278" s="54"/>
      <c r="G278" s="75"/>
      <c r="H278" s="50" t="s">
        <v>729</v>
      </c>
      <c r="I278" s="50">
        <v>1300</v>
      </c>
      <c r="J278" s="50">
        <v>0</v>
      </c>
      <c r="K278" s="75">
        <v>0</v>
      </c>
      <c r="L278" s="50">
        <v>0</v>
      </c>
      <c r="M278" s="75">
        <v>0</v>
      </c>
      <c r="N278" s="68">
        <v>0</v>
      </c>
      <c r="O278" s="88"/>
      <c r="P278" s="88"/>
    </row>
    <row r="279" spans="1:16" ht="62" x14ac:dyDescent="0.35">
      <c r="A279" s="88"/>
      <c r="B279" s="94"/>
      <c r="C279" s="88"/>
      <c r="D279" s="88"/>
      <c r="E279" s="54"/>
      <c r="F279" s="54"/>
      <c r="G279" s="75"/>
      <c r="H279" s="50" t="s">
        <v>730</v>
      </c>
      <c r="I279" s="50">
        <v>2309</v>
      </c>
      <c r="J279" s="50">
        <v>1309</v>
      </c>
      <c r="K279" s="75">
        <v>0.56699997186660767</v>
      </c>
      <c r="L279" s="50">
        <v>900</v>
      </c>
      <c r="M279" s="75">
        <v>0.38999998569488525</v>
      </c>
      <c r="N279" s="68">
        <f t="shared" si="5"/>
        <v>0.3124522536287242</v>
      </c>
      <c r="O279" s="88"/>
      <c r="P279" s="88"/>
    </row>
    <row r="280" spans="1:16" ht="46.5" x14ac:dyDescent="0.35">
      <c r="A280" s="88"/>
      <c r="B280" s="94"/>
      <c r="C280" s="88"/>
      <c r="D280" s="88"/>
      <c r="E280" s="54"/>
      <c r="F280" s="54"/>
      <c r="G280" s="75"/>
      <c r="H280" s="50" t="s">
        <v>731</v>
      </c>
      <c r="I280" s="50">
        <v>2702</v>
      </c>
      <c r="J280" s="50">
        <v>451</v>
      </c>
      <c r="K280" s="75">
        <v>0.16699999570846558</v>
      </c>
      <c r="L280" s="50">
        <v>719</v>
      </c>
      <c r="M280" s="75">
        <v>0.26600000262260437</v>
      </c>
      <c r="N280" s="68">
        <f t="shared" si="5"/>
        <v>-0.59423503325942351</v>
      </c>
      <c r="O280" s="88"/>
      <c r="P280" s="88"/>
    </row>
    <row r="281" spans="1:16" ht="48" customHeight="1" x14ac:dyDescent="0.35">
      <c r="A281" s="88"/>
      <c r="B281" s="94"/>
      <c r="C281" s="88"/>
      <c r="D281" s="88"/>
      <c r="E281" s="54"/>
      <c r="F281" s="54"/>
      <c r="G281" s="75"/>
      <c r="H281" s="50" t="s">
        <v>732</v>
      </c>
      <c r="I281" s="50">
        <v>3000</v>
      </c>
      <c r="J281" s="50">
        <v>0</v>
      </c>
      <c r="K281" s="75">
        <v>0</v>
      </c>
      <c r="L281" s="50">
        <v>0</v>
      </c>
      <c r="M281" s="75">
        <v>0</v>
      </c>
      <c r="N281" s="68">
        <v>0</v>
      </c>
      <c r="O281" s="88"/>
      <c r="P281" s="88"/>
    </row>
    <row r="282" spans="1:16" ht="31" x14ac:dyDescent="0.35">
      <c r="A282" s="88"/>
      <c r="B282" s="94"/>
      <c r="C282" s="88"/>
      <c r="D282" s="88"/>
      <c r="E282" s="54"/>
      <c r="F282" s="54"/>
      <c r="G282" s="75"/>
      <c r="H282" s="50" t="s">
        <v>733</v>
      </c>
      <c r="I282" s="50">
        <v>8497</v>
      </c>
      <c r="J282" s="50">
        <v>4248</v>
      </c>
      <c r="K282" s="75">
        <v>0.5</v>
      </c>
      <c r="L282" s="50">
        <v>0</v>
      </c>
      <c r="M282" s="75">
        <v>0</v>
      </c>
      <c r="N282" s="68">
        <f t="shared" si="5"/>
        <v>1</v>
      </c>
      <c r="O282" s="88"/>
      <c r="P282" s="88"/>
    </row>
    <row r="283" spans="1:16" ht="46.5" x14ac:dyDescent="0.35">
      <c r="A283" s="88"/>
      <c r="B283" s="94"/>
      <c r="C283" s="88"/>
      <c r="D283" s="88"/>
      <c r="E283" s="54"/>
      <c r="F283" s="54"/>
      <c r="G283" s="75"/>
      <c r="H283" s="50" t="s">
        <v>734</v>
      </c>
      <c r="I283" s="50">
        <v>10000</v>
      </c>
      <c r="J283" s="50">
        <v>0</v>
      </c>
      <c r="K283" s="75">
        <v>0</v>
      </c>
      <c r="L283" s="50">
        <v>0</v>
      </c>
      <c r="M283" s="75">
        <v>0</v>
      </c>
      <c r="N283" s="68">
        <v>0</v>
      </c>
      <c r="O283" s="88"/>
      <c r="P283" s="88"/>
    </row>
    <row r="284" spans="1:16" ht="46.5" x14ac:dyDescent="0.35">
      <c r="A284" s="88"/>
      <c r="B284" s="94"/>
      <c r="C284" s="88"/>
      <c r="D284" s="88"/>
      <c r="E284" s="54"/>
      <c r="F284" s="54"/>
      <c r="G284" s="75"/>
      <c r="H284" s="50" t="s">
        <v>735</v>
      </c>
      <c r="I284" s="50">
        <v>10100</v>
      </c>
      <c r="J284" s="50">
        <v>5050</v>
      </c>
      <c r="K284" s="75">
        <v>0.5</v>
      </c>
      <c r="L284" s="50">
        <v>11918</v>
      </c>
      <c r="M284" s="75">
        <v>1.1799999475479126</v>
      </c>
      <c r="N284" s="68">
        <f t="shared" si="5"/>
        <v>-1.36</v>
      </c>
      <c r="O284" s="88"/>
      <c r="P284" s="88"/>
    </row>
    <row r="285" spans="1:16" ht="62" x14ac:dyDescent="0.35">
      <c r="A285" s="89"/>
      <c r="B285" s="95"/>
      <c r="C285" s="89"/>
      <c r="D285" s="89"/>
      <c r="E285" s="54"/>
      <c r="F285" s="54"/>
      <c r="G285" s="75"/>
      <c r="H285" s="50" t="s">
        <v>736</v>
      </c>
      <c r="I285" s="50">
        <v>22815</v>
      </c>
      <c r="J285" s="50">
        <v>0</v>
      </c>
      <c r="K285" s="75">
        <v>0</v>
      </c>
      <c r="L285" s="50">
        <v>0</v>
      </c>
      <c r="M285" s="75">
        <v>0</v>
      </c>
      <c r="N285" s="68">
        <v>0</v>
      </c>
      <c r="O285" s="89"/>
      <c r="P285" s="89"/>
    </row>
    <row r="286" spans="1:16" x14ac:dyDescent="0.35">
      <c r="A286" s="87" t="s">
        <v>116</v>
      </c>
      <c r="B286" s="93" t="s">
        <v>744</v>
      </c>
      <c r="C286" s="87" t="s">
        <v>995</v>
      </c>
      <c r="D286" s="87" t="s">
        <v>745</v>
      </c>
      <c r="E286" s="54">
        <v>8000000800</v>
      </c>
      <c r="F286" s="54">
        <v>5217048035</v>
      </c>
      <c r="G286" s="75">
        <v>0.65213093916190612</v>
      </c>
      <c r="H286" s="50" t="s">
        <v>269</v>
      </c>
      <c r="I286" s="50">
        <v>1</v>
      </c>
      <c r="J286" s="50">
        <v>1</v>
      </c>
      <c r="K286" s="75">
        <v>1</v>
      </c>
      <c r="L286" s="50">
        <v>1</v>
      </c>
      <c r="M286" s="75">
        <v>1</v>
      </c>
      <c r="N286" s="68">
        <f t="shared" si="5"/>
        <v>0</v>
      </c>
      <c r="O286" s="87" t="s">
        <v>996</v>
      </c>
      <c r="P286" s="87" t="s">
        <v>258</v>
      </c>
    </row>
    <row r="287" spans="1:16" x14ac:dyDescent="0.35">
      <c r="A287" s="88"/>
      <c r="B287" s="94"/>
      <c r="C287" s="88"/>
      <c r="D287" s="88"/>
      <c r="E287" s="54"/>
      <c r="F287" s="54"/>
      <c r="G287" s="75"/>
      <c r="H287" s="50" t="s">
        <v>270</v>
      </c>
      <c r="I287" s="50">
        <v>1</v>
      </c>
      <c r="J287" s="50">
        <v>1</v>
      </c>
      <c r="K287" s="75">
        <v>1</v>
      </c>
      <c r="L287" s="50">
        <v>1</v>
      </c>
      <c r="M287" s="75">
        <v>1</v>
      </c>
      <c r="N287" s="68">
        <f t="shared" si="5"/>
        <v>0</v>
      </c>
      <c r="O287" s="88"/>
      <c r="P287" s="88"/>
    </row>
    <row r="288" spans="1:16" x14ac:dyDescent="0.35">
      <c r="A288" s="88"/>
      <c r="B288" s="94"/>
      <c r="C288" s="88"/>
      <c r="D288" s="88"/>
      <c r="E288" s="54"/>
      <c r="F288" s="54"/>
      <c r="G288" s="75"/>
      <c r="H288" s="50" t="s">
        <v>271</v>
      </c>
      <c r="I288" s="50">
        <v>1</v>
      </c>
      <c r="J288" s="50">
        <v>1</v>
      </c>
      <c r="K288" s="75">
        <v>1</v>
      </c>
      <c r="L288" s="50">
        <v>1</v>
      </c>
      <c r="M288" s="75">
        <v>1</v>
      </c>
      <c r="N288" s="68">
        <f t="shared" si="5"/>
        <v>0</v>
      </c>
      <c r="O288" s="88"/>
      <c r="P288" s="88"/>
    </row>
    <row r="289" spans="1:16" ht="31" x14ac:dyDescent="0.35">
      <c r="A289" s="88"/>
      <c r="B289" s="94"/>
      <c r="C289" s="88"/>
      <c r="D289" s="88"/>
      <c r="E289" s="54"/>
      <c r="F289" s="54"/>
      <c r="G289" s="75"/>
      <c r="H289" s="50" t="s">
        <v>268</v>
      </c>
      <c r="I289" s="50">
        <v>1</v>
      </c>
      <c r="J289" s="50">
        <v>0</v>
      </c>
      <c r="K289" s="75">
        <v>0</v>
      </c>
      <c r="L289" s="50">
        <v>0</v>
      </c>
      <c r="M289" s="75">
        <v>0</v>
      </c>
      <c r="N289" s="68">
        <v>0</v>
      </c>
      <c r="O289" s="88"/>
      <c r="P289" s="88"/>
    </row>
    <row r="290" spans="1:16" x14ac:dyDescent="0.35">
      <c r="A290" s="88"/>
      <c r="B290" s="94"/>
      <c r="C290" s="88"/>
      <c r="D290" s="89"/>
      <c r="E290" s="54"/>
      <c r="F290" s="54"/>
      <c r="G290" s="75"/>
      <c r="H290" s="50" t="s">
        <v>272</v>
      </c>
      <c r="I290" s="50">
        <v>15000</v>
      </c>
      <c r="J290" s="50">
        <v>1000</v>
      </c>
      <c r="K290" s="75">
        <v>6.7000001668930054E-2</v>
      </c>
      <c r="L290" s="50">
        <v>0</v>
      </c>
      <c r="M290" s="75">
        <v>0</v>
      </c>
      <c r="N290" s="68">
        <f t="shared" si="5"/>
        <v>1</v>
      </c>
      <c r="O290" s="88"/>
      <c r="P290" s="88"/>
    </row>
    <row r="291" spans="1:16" ht="15" customHeight="1" x14ac:dyDescent="0.35">
      <c r="A291" s="88"/>
      <c r="B291" s="94"/>
      <c r="C291" s="88"/>
      <c r="D291" s="87" t="s">
        <v>372</v>
      </c>
      <c r="E291" s="54">
        <v>4607537200</v>
      </c>
      <c r="F291" s="54">
        <v>0</v>
      </c>
      <c r="G291" s="75">
        <v>0</v>
      </c>
      <c r="H291" s="50" t="s">
        <v>275</v>
      </c>
      <c r="I291" s="50">
        <v>1</v>
      </c>
      <c r="J291" s="50">
        <v>0</v>
      </c>
      <c r="K291" s="75">
        <v>0</v>
      </c>
      <c r="L291" s="50">
        <v>0</v>
      </c>
      <c r="M291" s="75">
        <v>0</v>
      </c>
      <c r="N291" s="68">
        <v>0</v>
      </c>
      <c r="O291" s="88"/>
      <c r="P291" s="88"/>
    </row>
    <row r="292" spans="1:16" x14ac:dyDescent="0.35">
      <c r="A292" s="88"/>
      <c r="B292" s="94"/>
      <c r="C292" s="88"/>
      <c r="D292" s="88"/>
      <c r="E292" s="54"/>
      <c r="F292" s="54"/>
      <c r="G292" s="75"/>
      <c r="H292" s="50" t="s">
        <v>274</v>
      </c>
      <c r="I292" s="50">
        <v>1</v>
      </c>
      <c r="J292" s="50">
        <v>0</v>
      </c>
      <c r="K292" s="75">
        <v>0</v>
      </c>
      <c r="L292" s="50">
        <v>0</v>
      </c>
      <c r="M292" s="75">
        <v>0</v>
      </c>
      <c r="N292" s="68">
        <v>0</v>
      </c>
      <c r="O292" s="88"/>
      <c r="P292" s="88"/>
    </row>
    <row r="293" spans="1:16" x14ac:dyDescent="0.35">
      <c r="A293" s="88"/>
      <c r="B293" s="94"/>
      <c r="C293" s="88"/>
      <c r="D293" s="88"/>
      <c r="E293" s="54"/>
      <c r="F293" s="54"/>
      <c r="G293" s="75"/>
      <c r="H293" s="50" t="s">
        <v>273</v>
      </c>
      <c r="I293" s="50">
        <v>1</v>
      </c>
      <c r="J293" s="50">
        <v>0</v>
      </c>
      <c r="K293" s="75">
        <v>0</v>
      </c>
      <c r="L293" s="50">
        <v>0</v>
      </c>
      <c r="M293" s="75">
        <v>0</v>
      </c>
      <c r="N293" s="68">
        <v>0</v>
      </c>
      <c r="O293" s="88"/>
      <c r="P293" s="88"/>
    </row>
    <row r="294" spans="1:16" ht="46.5" x14ac:dyDescent="0.35">
      <c r="A294" s="88"/>
      <c r="B294" s="94"/>
      <c r="C294" s="88"/>
      <c r="D294" s="88"/>
      <c r="E294" s="54"/>
      <c r="F294" s="54"/>
      <c r="G294" s="75"/>
      <c r="H294" s="50" t="s">
        <v>746</v>
      </c>
      <c r="I294" s="50">
        <v>542726</v>
      </c>
      <c r="J294" s="50">
        <v>0</v>
      </c>
      <c r="K294" s="75">
        <v>0</v>
      </c>
      <c r="L294" s="50">
        <v>0</v>
      </c>
      <c r="M294" s="75">
        <v>0</v>
      </c>
      <c r="N294" s="68">
        <v>0</v>
      </c>
      <c r="O294" s="88"/>
      <c r="P294" s="88"/>
    </row>
    <row r="295" spans="1:16" ht="46.5" x14ac:dyDescent="0.35">
      <c r="A295" s="88"/>
      <c r="B295" s="94"/>
      <c r="C295" s="88"/>
      <c r="D295" s="89"/>
      <c r="E295" s="54"/>
      <c r="F295" s="54"/>
      <c r="G295" s="75"/>
      <c r="H295" s="50" t="s">
        <v>747</v>
      </c>
      <c r="I295" s="50">
        <v>550000</v>
      </c>
      <c r="J295" s="50">
        <v>0</v>
      </c>
      <c r="K295" s="75">
        <v>0</v>
      </c>
      <c r="L295" s="50">
        <v>0</v>
      </c>
      <c r="M295" s="75">
        <v>0</v>
      </c>
      <c r="N295" s="68">
        <v>0</v>
      </c>
      <c r="O295" s="88"/>
      <c r="P295" s="88"/>
    </row>
    <row r="296" spans="1:16" x14ac:dyDescent="0.35">
      <c r="A296" s="88"/>
      <c r="B296" s="94"/>
      <c r="C296" s="88"/>
      <c r="D296" s="87" t="s">
        <v>748</v>
      </c>
      <c r="E296" s="54">
        <v>2604492000</v>
      </c>
      <c r="F296" s="54">
        <v>781347600</v>
      </c>
      <c r="G296" s="75">
        <v>0.3</v>
      </c>
      <c r="H296" s="50" t="s">
        <v>278</v>
      </c>
      <c r="I296" s="50">
        <v>1</v>
      </c>
      <c r="J296" s="50">
        <v>1</v>
      </c>
      <c r="K296" s="75">
        <v>1</v>
      </c>
      <c r="L296" s="50">
        <v>1</v>
      </c>
      <c r="M296" s="75">
        <v>1</v>
      </c>
      <c r="N296" s="68">
        <f t="shared" si="5"/>
        <v>0</v>
      </c>
      <c r="O296" s="88"/>
      <c r="P296" s="88"/>
    </row>
    <row r="297" spans="1:16" ht="15" customHeight="1" x14ac:dyDescent="0.35">
      <c r="A297" s="88"/>
      <c r="B297" s="94"/>
      <c r="C297" s="88"/>
      <c r="D297" s="88"/>
      <c r="E297" s="54"/>
      <c r="F297" s="54"/>
      <c r="G297" s="75"/>
      <c r="H297" s="50" t="s">
        <v>277</v>
      </c>
      <c r="I297" s="50">
        <v>1</v>
      </c>
      <c r="J297" s="50">
        <v>1</v>
      </c>
      <c r="K297" s="75">
        <v>1</v>
      </c>
      <c r="L297" s="50">
        <v>1</v>
      </c>
      <c r="M297" s="75">
        <v>1</v>
      </c>
      <c r="N297" s="68">
        <f t="shared" si="5"/>
        <v>0</v>
      </c>
      <c r="O297" s="88"/>
      <c r="P297" s="88"/>
    </row>
    <row r="298" spans="1:16" ht="22.5" customHeight="1" x14ac:dyDescent="0.35">
      <c r="A298" s="88"/>
      <c r="B298" s="94"/>
      <c r="C298" s="88"/>
      <c r="D298" s="88"/>
      <c r="E298" s="54"/>
      <c r="F298" s="54"/>
      <c r="G298" s="75"/>
      <c r="H298" s="50" t="s">
        <v>276</v>
      </c>
      <c r="I298" s="50">
        <v>1</v>
      </c>
      <c r="J298" s="50">
        <v>1</v>
      </c>
      <c r="K298" s="75">
        <v>1</v>
      </c>
      <c r="L298" s="50">
        <v>1</v>
      </c>
      <c r="M298" s="75">
        <v>1</v>
      </c>
      <c r="N298" s="68">
        <f t="shared" si="5"/>
        <v>0</v>
      </c>
      <c r="O298" s="88"/>
      <c r="P298" s="88"/>
    </row>
    <row r="299" spans="1:16" ht="46.5" x14ac:dyDescent="0.35">
      <c r="A299" s="88"/>
      <c r="B299" s="94"/>
      <c r="C299" s="88"/>
      <c r="D299" s="89"/>
      <c r="E299" s="54"/>
      <c r="F299" s="54"/>
      <c r="G299" s="75"/>
      <c r="H299" s="50" t="s">
        <v>749</v>
      </c>
      <c r="I299" s="50">
        <v>550</v>
      </c>
      <c r="J299" s="50">
        <v>0</v>
      </c>
      <c r="K299" s="75">
        <v>0</v>
      </c>
      <c r="L299" s="50">
        <v>0</v>
      </c>
      <c r="M299" s="75">
        <v>0</v>
      </c>
      <c r="N299" s="68">
        <v>0</v>
      </c>
      <c r="O299" s="88"/>
      <c r="P299" s="88"/>
    </row>
    <row r="300" spans="1:16" x14ac:dyDescent="0.35">
      <c r="A300" s="88"/>
      <c r="B300" s="94"/>
      <c r="C300" s="88"/>
      <c r="D300" s="87" t="s">
        <v>750</v>
      </c>
      <c r="E300" s="54">
        <v>500000000</v>
      </c>
      <c r="F300" s="54">
        <v>200000000</v>
      </c>
      <c r="G300" s="75">
        <v>0.4</v>
      </c>
      <c r="H300" s="50" t="s">
        <v>279</v>
      </c>
      <c r="I300" s="50">
        <v>1</v>
      </c>
      <c r="J300" s="50">
        <v>1</v>
      </c>
      <c r="K300" s="75">
        <v>1</v>
      </c>
      <c r="L300" s="50">
        <v>1</v>
      </c>
      <c r="M300" s="75">
        <v>1</v>
      </c>
      <c r="N300" s="68">
        <f t="shared" si="5"/>
        <v>0</v>
      </c>
      <c r="O300" s="88"/>
      <c r="P300" s="88"/>
    </row>
    <row r="301" spans="1:16" x14ac:dyDescent="0.35">
      <c r="A301" s="88"/>
      <c r="B301" s="94"/>
      <c r="C301" s="88"/>
      <c r="D301" s="88"/>
      <c r="E301" s="54"/>
      <c r="F301" s="54"/>
      <c r="G301" s="75"/>
      <c r="H301" s="50" t="s">
        <v>280</v>
      </c>
      <c r="I301" s="50">
        <v>1</v>
      </c>
      <c r="J301" s="50">
        <v>1</v>
      </c>
      <c r="K301" s="75">
        <v>1</v>
      </c>
      <c r="L301" s="50">
        <v>1</v>
      </c>
      <c r="M301" s="75">
        <v>1</v>
      </c>
      <c r="N301" s="68">
        <f t="shared" si="5"/>
        <v>0</v>
      </c>
      <c r="O301" s="88"/>
      <c r="P301" s="88"/>
    </row>
    <row r="302" spans="1:16" x14ac:dyDescent="0.35">
      <c r="A302" s="88"/>
      <c r="B302" s="94"/>
      <c r="C302" s="88"/>
      <c r="D302" s="88"/>
      <c r="E302" s="54"/>
      <c r="F302" s="54"/>
      <c r="G302" s="75"/>
      <c r="H302" s="50" t="s">
        <v>281</v>
      </c>
      <c r="I302" s="50">
        <v>1</v>
      </c>
      <c r="J302" s="50">
        <v>1</v>
      </c>
      <c r="K302" s="75">
        <v>1</v>
      </c>
      <c r="L302" s="50">
        <v>1</v>
      </c>
      <c r="M302" s="75">
        <v>1</v>
      </c>
      <c r="N302" s="68">
        <f t="shared" si="5"/>
        <v>0</v>
      </c>
      <c r="O302" s="88"/>
      <c r="P302" s="88"/>
    </row>
    <row r="303" spans="1:16" ht="46.5" x14ac:dyDescent="0.35">
      <c r="A303" s="88"/>
      <c r="B303" s="94"/>
      <c r="C303" s="88"/>
      <c r="D303" s="89"/>
      <c r="E303" s="54"/>
      <c r="F303" s="54"/>
      <c r="G303" s="75"/>
      <c r="H303" s="50" t="s">
        <v>751</v>
      </c>
      <c r="I303" s="50">
        <v>3</v>
      </c>
      <c r="J303" s="50">
        <v>0</v>
      </c>
      <c r="K303" s="75">
        <v>0</v>
      </c>
      <c r="L303" s="50">
        <v>0</v>
      </c>
      <c r="M303" s="75">
        <v>0</v>
      </c>
      <c r="N303" s="68">
        <v>0</v>
      </c>
      <c r="O303" s="88"/>
      <c r="P303" s="88"/>
    </row>
    <row r="304" spans="1:16" ht="36.65" customHeight="1" x14ac:dyDescent="0.35">
      <c r="A304" s="88"/>
      <c r="B304" s="94"/>
      <c r="C304" s="88"/>
      <c r="D304" s="87" t="s">
        <v>282</v>
      </c>
      <c r="E304" s="54">
        <v>10888575827</v>
      </c>
      <c r="F304" s="54">
        <v>8166431870</v>
      </c>
      <c r="G304" s="75">
        <v>0.74999999997704014</v>
      </c>
      <c r="H304" s="50" t="s">
        <v>752</v>
      </c>
      <c r="I304" s="50">
        <v>100</v>
      </c>
      <c r="J304" s="50">
        <v>100</v>
      </c>
      <c r="K304" s="75">
        <v>1</v>
      </c>
      <c r="L304" s="50">
        <v>100</v>
      </c>
      <c r="M304" s="75">
        <v>1</v>
      </c>
      <c r="N304" s="68">
        <f t="shared" si="5"/>
        <v>0</v>
      </c>
      <c r="O304" s="88"/>
      <c r="P304" s="88"/>
    </row>
    <row r="305" spans="1:16" ht="36.65" customHeight="1" x14ac:dyDescent="0.35">
      <c r="A305" s="88"/>
      <c r="B305" s="94"/>
      <c r="C305" s="88"/>
      <c r="D305" s="88"/>
      <c r="E305" s="54"/>
      <c r="F305" s="54"/>
      <c r="G305" s="75"/>
      <c r="H305" s="50" t="s">
        <v>753</v>
      </c>
      <c r="I305" s="50">
        <v>100</v>
      </c>
      <c r="J305" s="50">
        <v>50</v>
      </c>
      <c r="K305" s="75">
        <v>0.5</v>
      </c>
      <c r="L305" s="50">
        <v>50</v>
      </c>
      <c r="M305" s="75">
        <v>0.5</v>
      </c>
      <c r="N305" s="68">
        <f t="shared" si="5"/>
        <v>0</v>
      </c>
      <c r="O305" s="88"/>
      <c r="P305" s="88"/>
    </row>
    <row r="306" spans="1:16" ht="36.65" customHeight="1" x14ac:dyDescent="0.35">
      <c r="A306" s="88"/>
      <c r="B306" s="94"/>
      <c r="C306" s="88"/>
      <c r="D306" s="89"/>
      <c r="E306" s="54"/>
      <c r="F306" s="54"/>
      <c r="G306" s="75"/>
      <c r="H306" s="50" t="s">
        <v>283</v>
      </c>
      <c r="I306" s="50">
        <v>90000</v>
      </c>
      <c r="J306" s="50">
        <v>0</v>
      </c>
      <c r="K306" s="75">
        <v>0</v>
      </c>
      <c r="L306" s="50">
        <v>0</v>
      </c>
      <c r="M306" s="75">
        <v>0</v>
      </c>
      <c r="N306" s="68">
        <v>0</v>
      </c>
      <c r="O306" s="88"/>
      <c r="P306" s="88"/>
    </row>
    <row r="307" spans="1:16" x14ac:dyDescent="0.35">
      <c r="A307" s="88"/>
      <c r="B307" s="94"/>
      <c r="C307" s="88"/>
      <c r="D307" s="87" t="s">
        <v>754</v>
      </c>
      <c r="E307" s="54">
        <v>2000000000</v>
      </c>
      <c r="F307" s="54">
        <v>2000000000</v>
      </c>
      <c r="G307" s="75">
        <v>1</v>
      </c>
      <c r="H307" s="50" t="s">
        <v>755</v>
      </c>
      <c r="I307" s="50">
        <v>1</v>
      </c>
      <c r="J307" s="50">
        <v>1</v>
      </c>
      <c r="K307" s="75">
        <v>1</v>
      </c>
      <c r="L307" s="50">
        <v>1</v>
      </c>
      <c r="M307" s="75">
        <v>1</v>
      </c>
      <c r="N307" s="68">
        <f t="shared" si="5"/>
        <v>0</v>
      </c>
      <c r="O307" s="88"/>
      <c r="P307" s="88"/>
    </row>
    <row r="308" spans="1:16" x14ac:dyDescent="0.35">
      <c r="A308" s="88"/>
      <c r="B308" s="94"/>
      <c r="C308" s="88"/>
      <c r="D308" s="88"/>
      <c r="E308" s="54"/>
      <c r="F308" s="54"/>
      <c r="G308" s="75"/>
      <c r="H308" s="50" t="s">
        <v>756</v>
      </c>
      <c r="I308" s="50">
        <v>1</v>
      </c>
      <c r="J308" s="50">
        <v>1</v>
      </c>
      <c r="K308" s="75">
        <v>1</v>
      </c>
      <c r="L308" s="50">
        <v>1</v>
      </c>
      <c r="M308" s="75">
        <v>1</v>
      </c>
      <c r="N308" s="68">
        <f t="shared" si="5"/>
        <v>0</v>
      </c>
      <c r="O308" s="88"/>
      <c r="P308" s="88"/>
    </row>
    <row r="309" spans="1:16" x14ac:dyDescent="0.35">
      <c r="A309" s="88"/>
      <c r="B309" s="94"/>
      <c r="C309" s="88"/>
      <c r="D309" s="88"/>
      <c r="E309" s="54"/>
      <c r="F309" s="54"/>
      <c r="G309" s="75"/>
      <c r="H309" s="50" t="s">
        <v>373</v>
      </c>
      <c r="I309" s="50">
        <v>1</v>
      </c>
      <c r="J309" s="50">
        <v>1</v>
      </c>
      <c r="K309" s="75">
        <v>1</v>
      </c>
      <c r="L309" s="50">
        <v>1</v>
      </c>
      <c r="M309" s="75">
        <v>1</v>
      </c>
      <c r="N309" s="68">
        <f t="shared" si="5"/>
        <v>0</v>
      </c>
      <c r="O309" s="88"/>
      <c r="P309" s="88"/>
    </row>
    <row r="310" spans="1:16" x14ac:dyDescent="0.35">
      <c r="A310" s="88"/>
      <c r="B310" s="94"/>
      <c r="C310" s="88"/>
      <c r="D310" s="89"/>
      <c r="E310" s="54"/>
      <c r="F310" s="54"/>
      <c r="G310" s="75"/>
      <c r="H310" s="50" t="s">
        <v>374</v>
      </c>
      <c r="I310" s="50">
        <v>1</v>
      </c>
      <c r="J310" s="50">
        <v>1</v>
      </c>
      <c r="K310" s="75">
        <v>1</v>
      </c>
      <c r="L310" s="50">
        <v>1</v>
      </c>
      <c r="M310" s="75">
        <v>1</v>
      </c>
      <c r="N310" s="68">
        <f t="shared" si="5"/>
        <v>0</v>
      </c>
      <c r="O310" s="88"/>
      <c r="P310" s="88"/>
    </row>
    <row r="311" spans="1:16" x14ac:dyDescent="0.35">
      <c r="A311" s="88"/>
      <c r="B311" s="94"/>
      <c r="C311" s="88"/>
      <c r="D311" s="87" t="s">
        <v>757</v>
      </c>
      <c r="E311" s="54">
        <v>15000000000</v>
      </c>
      <c r="F311" s="54">
        <v>0</v>
      </c>
      <c r="G311" s="75">
        <v>0</v>
      </c>
      <c r="H311" s="50" t="s">
        <v>758</v>
      </c>
      <c r="I311" s="50">
        <v>1</v>
      </c>
      <c r="J311" s="50">
        <v>0</v>
      </c>
      <c r="K311" s="75">
        <v>0</v>
      </c>
      <c r="L311" s="50">
        <v>0</v>
      </c>
      <c r="M311" s="75">
        <v>0</v>
      </c>
      <c r="N311" s="68">
        <v>0</v>
      </c>
      <c r="O311" s="88"/>
      <c r="P311" s="88"/>
    </row>
    <row r="312" spans="1:16" x14ac:dyDescent="0.35">
      <c r="A312" s="88"/>
      <c r="B312" s="94"/>
      <c r="C312" s="88"/>
      <c r="D312" s="88"/>
      <c r="E312" s="54"/>
      <c r="F312" s="54"/>
      <c r="G312" s="75"/>
      <c r="H312" s="50" t="s">
        <v>759</v>
      </c>
      <c r="I312" s="50">
        <v>1</v>
      </c>
      <c r="J312" s="50">
        <v>0</v>
      </c>
      <c r="K312" s="75">
        <v>0</v>
      </c>
      <c r="L312" s="50">
        <v>0</v>
      </c>
      <c r="M312" s="75">
        <v>0</v>
      </c>
      <c r="N312" s="68">
        <v>0</v>
      </c>
      <c r="O312" s="88"/>
      <c r="P312" s="88"/>
    </row>
    <row r="313" spans="1:16" x14ac:dyDescent="0.35">
      <c r="A313" s="88"/>
      <c r="B313" s="94"/>
      <c r="C313" s="88"/>
      <c r="D313" s="88"/>
      <c r="E313" s="54"/>
      <c r="F313" s="54"/>
      <c r="G313" s="75"/>
      <c r="H313" s="50" t="s">
        <v>760</v>
      </c>
      <c r="I313" s="50">
        <v>1</v>
      </c>
      <c r="J313" s="50">
        <v>0</v>
      </c>
      <c r="K313" s="75">
        <v>0</v>
      </c>
      <c r="L313" s="50">
        <v>0</v>
      </c>
      <c r="M313" s="75">
        <v>0</v>
      </c>
      <c r="N313" s="68">
        <v>0</v>
      </c>
      <c r="O313" s="88"/>
      <c r="P313" s="88"/>
    </row>
    <row r="314" spans="1:16" ht="25.5" customHeight="1" x14ac:dyDescent="0.35">
      <c r="A314" s="88"/>
      <c r="B314" s="94"/>
      <c r="C314" s="88"/>
      <c r="D314" s="89"/>
      <c r="E314" s="54"/>
      <c r="F314" s="54"/>
      <c r="G314" s="75"/>
      <c r="H314" s="50" t="s">
        <v>761</v>
      </c>
      <c r="I314" s="50">
        <v>200</v>
      </c>
      <c r="J314" s="50">
        <v>0</v>
      </c>
      <c r="K314" s="75">
        <v>0</v>
      </c>
      <c r="L314" s="50">
        <v>0</v>
      </c>
      <c r="M314" s="75">
        <v>0</v>
      </c>
      <c r="N314" s="68">
        <v>0</v>
      </c>
      <c r="O314" s="88"/>
      <c r="P314" s="88"/>
    </row>
    <row r="315" spans="1:16" ht="31" x14ac:dyDescent="0.35">
      <c r="A315" s="88"/>
      <c r="B315" s="94"/>
      <c r="C315" s="88"/>
      <c r="D315" s="87" t="s">
        <v>762</v>
      </c>
      <c r="E315" s="54">
        <v>0</v>
      </c>
      <c r="F315" s="54">
        <v>0</v>
      </c>
      <c r="G315" s="75">
        <v>0</v>
      </c>
      <c r="H315" s="50" t="s">
        <v>763</v>
      </c>
      <c r="I315" s="50">
        <v>190</v>
      </c>
      <c r="J315" s="50">
        <v>190</v>
      </c>
      <c r="K315" s="75">
        <v>1</v>
      </c>
      <c r="L315" s="50">
        <v>190</v>
      </c>
      <c r="M315" s="75">
        <v>1</v>
      </c>
      <c r="N315" s="68">
        <f t="shared" si="5"/>
        <v>0</v>
      </c>
      <c r="O315" s="88"/>
      <c r="P315" s="88"/>
    </row>
    <row r="316" spans="1:16" ht="31" x14ac:dyDescent="0.35">
      <c r="A316" s="89"/>
      <c r="B316" s="95"/>
      <c r="C316" s="89"/>
      <c r="D316" s="89"/>
      <c r="E316" s="54"/>
      <c r="F316" s="54"/>
      <c r="G316" s="75"/>
      <c r="H316" s="50" t="s">
        <v>764</v>
      </c>
      <c r="I316" s="50">
        <v>190</v>
      </c>
      <c r="J316" s="50">
        <v>190</v>
      </c>
      <c r="K316" s="75">
        <v>1</v>
      </c>
      <c r="L316" s="50">
        <v>190</v>
      </c>
      <c r="M316" s="75">
        <v>1</v>
      </c>
      <c r="N316" s="68">
        <f t="shared" si="5"/>
        <v>0</v>
      </c>
      <c r="O316" s="89"/>
      <c r="P316" s="89"/>
    </row>
    <row r="317" spans="1:16" ht="26" customHeight="1" x14ac:dyDescent="0.35">
      <c r="A317" s="87" t="s">
        <v>116</v>
      </c>
      <c r="B317" s="93" t="s">
        <v>765</v>
      </c>
      <c r="C317" s="87" t="s">
        <v>125</v>
      </c>
      <c r="D317" s="87" t="s">
        <v>284</v>
      </c>
      <c r="E317" s="54">
        <v>9426927818</v>
      </c>
      <c r="F317" s="54">
        <v>1776625760</v>
      </c>
      <c r="G317" s="75">
        <v>0.18846285813366137</v>
      </c>
      <c r="H317" s="50" t="s">
        <v>269</v>
      </c>
      <c r="I317" s="50">
        <v>1</v>
      </c>
      <c r="J317" s="50">
        <v>1</v>
      </c>
      <c r="K317" s="75">
        <v>1</v>
      </c>
      <c r="L317" s="50">
        <v>1</v>
      </c>
      <c r="M317" s="75">
        <v>1</v>
      </c>
      <c r="N317" s="68">
        <f t="shared" si="5"/>
        <v>0</v>
      </c>
      <c r="O317" s="87" t="s">
        <v>996</v>
      </c>
      <c r="P317" s="87" t="s">
        <v>258</v>
      </c>
    </row>
    <row r="318" spans="1:16" ht="31.5" customHeight="1" x14ac:dyDescent="0.35">
      <c r="A318" s="88"/>
      <c r="B318" s="94"/>
      <c r="C318" s="88"/>
      <c r="D318" s="88"/>
      <c r="E318" s="54"/>
      <c r="F318" s="54"/>
      <c r="G318" s="75"/>
      <c r="H318" s="50" t="s">
        <v>270</v>
      </c>
      <c r="I318" s="50">
        <v>1</v>
      </c>
      <c r="J318" s="50">
        <v>1</v>
      </c>
      <c r="K318" s="75">
        <v>1</v>
      </c>
      <c r="L318" s="50">
        <v>1</v>
      </c>
      <c r="M318" s="75">
        <v>1</v>
      </c>
      <c r="N318" s="68">
        <f t="shared" si="5"/>
        <v>0</v>
      </c>
      <c r="O318" s="88"/>
      <c r="P318" s="88"/>
    </row>
    <row r="319" spans="1:16" ht="22" customHeight="1" x14ac:dyDescent="0.35">
      <c r="A319" s="88"/>
      <c r="B319" s="94"/>
      <c r="C319" s="88"/>
      <c r="D319" s="88"/>
      <c r="E319" s="54"/>
      <c r="F319" s="54"/>
      <c r="G319" s="75"/>
      <c r="H319" s="50" t="s">
        <v>285</v>
      </c>
      <c r="I319" s="50">
        <v>1</v>
      </c>
      <c r="J319" s="50">
        <v>1</v>
      </c>
      <c r="K319" s="75">
        <v>1</v>
      </c>
      <c r="L319" s="50">
        <v>1</v>
      </c>
      <c r="M319" s="75">
        <v>1</v>
      </c>
      <c r="N319" s="68">
        <f t="shared" si="5"/>
        <v>0</v>
      </c>
      <c r="O319" s="88"/>
      <c r="P319" s="88"/>
    </row>
    <row r="320" spans="1:16" ht="38" customHeight="1" x14ac:dyDescent="0.35">
      <c r="A320" s="89"/>
      <c r="B320" s="95"/>
      <c r="C320" s="89"/>
      <c r="D320" s="89"/>
      <c r="E320" s="54"/>
      <c r="F320" s="54"/>
      <c r="G320" s="75"/>
      <c r="H320" s="50" t="s">
        <v>766</v>
      </c>
      <c r="I320" s="50">
        <v>1057000</v>
      </c>
      <c r="J320" s="50">
        <v>280000</v>
      </c>
      <c r="K320" s="75">
        <v>0.26499998569488525</v>
      </c>
      <c r="L320" s="50">
        <v>0</v>
      </c>
      <c r="M320" s="75">
        <v>0</v>
      </c>
      <c r="N320" s="68">
        <f t="shared" si="5"/>
        <v>1</v>
      </c>
      <c r="O320" s="89"/>
      <c r="P320" s="89"/>
    </row>
    <row r="321" spans="1:16" ht="39" customHeight="1" x14ac:dyDescent="0.35">
      <c r="A321" s="87" t="s">
        <v>116</v>
      </c>
      <c r="B321" s="93" t="s">
        <v>767</v>
      </c>
      <c r="C321" s="87" t="s">
        <v>130</v>
      </c>
      <c r="D321" s="87" t="s">
        <v>768</v>
      </c>
      <c r="E321" s="54">
        <v>31852972241</v>
      </c>
      <c r="F321" s="54">
        <v>14665669080</v>
      </c>
      <c r="G321" s="75">
        <v>0.46041760150479388</v>
      </c>
      <c r="H321" s="50" t="s">
        <v>287</v>
      </c>
      <c r="I321" s="50">
        <v>1</v>
      </c>
      <c r="J321" s="50">
        <v>1</v>
      </c>
      <c r="K321" s="75">
        <v>1</v>
      </c>
      <c r="L321" s="50">
        <v>1</v>
      </c>
      <c r="M321" s="75">
        <v>1</v>
      </c>
      <c r="N321" s="68">
        <f t="shared" si="5"/>
        <v>0</v>
      </c>
      <c r="O321" s="87" t="s">
        <v>981</v>
      </c>
      <c r="P321" s="87" t="s">
        <v>412</v>
      </c>
    </row>
    <row r="322" spans="1:16" ht="33.65" customHeight="1" x14ac:dyDescent="0.35">
      <c r="A322" s="88"/>
      <c r="B322" s="94"/>
      <c r="C322" s="88"/>
      <c r="D322" s="88"/>
      <c r="E322" s="54"/>
      <c r="F322" s="54"/>
      <c r="G322" s="75"/>
      <c r="H322" s="50" t="s">
        <v>769</v>
      </c>
      <c r="I322" s="50">
        <v>1</v>
      </c>
      <c r="J322" s="50">
        <v>1</v>
      </c>
      <c r="K322" s="75">
        <v>1</v>
      </c>
      <c r="L322" s="50">
        <v>1</v>
      </c>
      <c r="M322" s="75">
        <v>1</v>
      </c>
      <c r="N322" s="68">
        <f t="shared" si="5"/>
        <v>0</v>
      </c>
      <c r="O322" s="88"/>
      <c r="P322" s="88"/>
    </row>
    <row r="323" spans="1:16" ht="38.5" customHeight="1" x14ac:dyDescent="0.35">
      <c r="A323" s="88"/>
      <c r="B323" s="94"/>
      <c r="C323" s="88"/>
      <c r="D323" s="88"/>
      <c r="E323" s="54"/>
      <c r="F323" s="54"/>
      <c r="G323" s="75"/>
      <c r="H323" s="50" t="s">
        <v>288</v>
      </c>
      <c r="I323" s="50">
        <v>3</v>
      </c>
      <c r="J323" s="50">
        <v>1</v>
      </c>
      <c r="K323" s="75">
        <v>0.33300000429153442</v>
      </c>
      <c r="L323" s="50">
        <v>1</v>
      </c>
      <c r="M323" s="75">
        <v>0.33300000429153442</v>
      </c>
      <c r="N323" s="68">
        <f t="shared" si="5"/>
        <v>0</v>
      </c>
      <c r="O323" s="88"/>
      <c r="P323" s="88"/>
    </row>
    <row r="324" spans="1:16" ht="46" customHeight="1" x14ac:dyDescent="0.35">
      <c r="A324" s="88"/>
      <c r="B324" s="94"/>
      <c r="C324" s="88"/>
      <c r="D324" s="88"/>
      <c r="E324" s="54"/>
      <c r="F324" s="54"/>
      <c r="G324" s="75"/>
      <c r="H324" s="50" t="s">
        <v>997</v>
      </c>
      <c r="I324" s="50">
        <v>6840</v>
      </c>
      <c r="J324" s="50">
        <v>0</v>
      </c>
      <c r="K324" s="75">
        <v>0</v>
      </c>
      <c r="L324" s="50">
        <v>2989</v>
      </c>
      <c r="M324" s="75">
        <v>0.43700000643730164</v>
      </c>
      <c r="N324" s="68">
        <v>0</v>
      </c>
      <c r="O324" s="88"/>
      <c r="P324" s="88"/>
    </row>
    <row r="325" spans="1:16" ht="47.5" customHeight="1" x14ac:dyDescent="0.35">
      <c r="A325" s="88"/>
      <c r="B325" s="94"/>
      <c r="C325" s="88"/>
      <c r="D325" s="88"/>
      <c r="E325" s="54"/>
      <c r="F325" s="54"/>
      <c r="G325" s="75"/>
      <c r="H325" s="50" t="s">
        <v>998</v>
      </c>
      <c r="I325" s="50">
        <v>22649</v>
      </c>
      <c r="J325" s="50">
        <v>0</v>
      </c>
      <c r="K325" s="75">
        <v>0</v>
      </c>
      <c r="L325" s="50">
        <v>20000</v>
      </c>
      <c r="M325" s="75">
        <v>0.88300001621246338</v>
      </c>
      <c r="N325" s="68">
        <v>0</v>
      </c>
      <c r="O325" s="88"/>
      <c r="P325" s="88"/>
    </row>
    <row r="326" spans="1:16" ht="47.25" customHeight="1" x14ac:dyDescent="0.35">
      <c r="A326" s="88"/>
      <c r="B326" s="94"/>
      <c r="C326" s="88"/>
      <c r="D326" s="89"/>
      <c r="E326" s="54"/>
      <c r="F326" s="54"/>
      <c r="G326" s="75"/>
      <c r="H326" s="50" t="s">
        <v>999</v>
      </c>
      <c r="I326" s="50">
        <v>35723</v>
      </c>
      <c r="J326" s="50">
        <v>1000</v>
      </c>
      <c r="K326" s="75">
        <v>2.8000000864267349E-2</v>
      </c>
      <c r="L326" s="50">
        <v>35723</v>
      </c>
      <c r="M326" s="75">
        <v>1</v>
      </c>
      <c r="N326" s="68">
        <f t="shared" ref="N326:N384" si="6">+(J326-L326)/J326</f>
        <v>-34.722999999999999</v>
      </c>
      <c r="O326" s="88"/>
      <c r="P326" s="88"/>
    </row>
    <row r="327" spans="1:16" ht="43.5" customHeight="1" x14ac:dyDescent="0.35">
      <c r="A327" s="88"/>
      <c r="B327" s="94"/>
      <c r="C327" s="88"/>
      <c r="D327" s="50" t="s">
        <v>289</v>
      </c>
      <c r="E327" s="54">
        <v>0</v>
      </c>
      <c r="F327" s="54">
        <v>0</v>
      </c>
      <c r="G327" s="75">
        <v>0</v>
      </c>
      <c r="H327" s="50" t="s">
        <v>1000</v>
      </c>
      <c r="I327" s="50">
        <v>32000</v>
      </c>
      <c r="J327" s="50">
        <v>8731</v>
      </c>
      <c r="K327" s="75">
        <v>0.27300000190734863</v>
      </c>
      <c r="L327" s="50">
        <v>25980</v>
      </c>
      <c r="M327" s="75">
        <v>0.81199997663497925</v>
      </c>
      <c r="N327" s="68">
        <f t="shared" si="6"/>
        <v>-1.9756041690528003</v>
      </c>
      <c r="O327" s="88"/>
      <c r="P327" s="88"/>
    </row>
    <row r="328" spans="1:16" ht="33" customHeight="1" x14ac:dyDescent="0.35">
      <c r="A328" s="88"/>
      <c r="B328" s="94"/>
      <c r="C328" s="88"/>
      <c r="D328" s="50" t="s">
        <v>770</v>
      </c>
      <c r="E328" s="54">
        <v>0</v>
      </c>
      <c r="F328" s="54">
        <v>0</v>
      </c>
      <c r="G328" s="75">
        <v>0</v>
      </c>
      <c r="H328" s="50" t="s">
        <v>1001</v>
      </c>
      <c r="I328" s="50">
        <v>57238</v>
      </c>
      <c r="J328" s="50">
        <v>57238</v>
      </c>
      <c r="K328" s="75">
        <v>1</v>
      </c>
      <c r="L328" s="50">
        <v>48982</v>
      </c>
      <c r="M328" s="75">
        <v>0.85599994659423828</v>
      </c>
      <c r="N328" s="68">
        <f t="shared" si="6"/>
        <v>0.1442398406652923</v>
      </c>
      <c r="O328" s="88"/>
      <c r="P328" s="88"/>
    </row>
    <row r="329" spans="1:16" ht="42" customHeight="1" x14ac:dyDescent="0.35">
      <c r="A329" s="88"/>
      <c r="B329" s="94"/>
      <c r="C329" s="88"/>
      <c r="D329" s="87" t="s">
        <v>286</v>
      </c>
      <c r="E329" s="54">
        <v>91821698540</v>
      </c>
      <c r="F329" s="54">
        <v>41694996196</v>
      </c>
      <c r="G329" s="75">
        <v>0.45408652702973623</v>
      </c>
      <c r="H329" s="50" t="s">
        <v>771</v>
      </c>
      <c r="I329" s="50">
        <v>1</v>
      </c>
      <c r="J329" s="50">
        <v>1</v>
      </c>
      <c r="K329" s="75">
        <v>1</v>
      </c>
      <c r="L329" s="50">
        <v>1</v>
      </c>
      <c r="M329" s="75">
        <v>1</v>
      </c>
      <c r="N329" s="68">
        <f t="shared" si="6"/>
        <v>0</v>
      </c>
      <c r="O329" s="88"/>
      <c r="P329" s="88"/>
    </row>
    <row r="330" spans="1:16" ht="30.75" customHeight="1" x14ac:dyDescent="0.35">
      <c r="A330" s="88"/>
      <c r="B330" s="94"/>
      <c r="C330" s="88"/>
      <c r="D330" s="88"/>
      <c r="E330" s="54"/>
      <c r="F330" s="54"/>
      <c r="G330" s="75"/>
      <c r="H330" s="50" t="s">
        <v>772</v>
      </c>
      <c r="I330" s="50">
        <v>1</v>
      </c>
      <c r="J330" s="50">
        <v>1</v>
      </c>
      <c r="K330" s="75">
        <v>1</v>
      </c>
      <c r="L330" s="50">
        <v>1</v>
      </c>
      <c r="M330" s="75">
        <v>1</v>
      </c>
      <c r="N330" s="68">
        <f t="shared" si="6"/>
        <v>0</v>
      </c>
      <c r="O330" s="88"/>
      <c r="P330" s="88"/>
    </row>
    <row r="331" spans="1:16" ht="49.5" customHeight="1" x14ac:dyDescent="0.35">
      <c r="A331" s="88"/>
      <c r="B331" s="94"/>
      <c r="C331" s="88"/>
      <c r="D331" s="88"/>
      <c r="E331" s="54"/>
      <c r="F331" s="54"/>
      <c r="G331" s="75"/>
      <c r="H331" s="50" t="s">
        <v>773</v>
      </c>
      <c r="I331" s="50">
        <v>3</v>
      </c>
      <c r="J331" s="50">
        <v>3</v>
      </c>
      <c r="K331" s="75">
        <v>1</v>
      </c>
      <c r="L331" s="50">
        <v>3</v>
      </c>
      <c r="M331" s="75">
        <v>1</v>
      </c>
      <c r="N331" s="68">
        <f t="shared" si="6"/>
        <v>0</v>
      </c>
      <c r="O331" s="88"/>
      <c r="P331" s="88"/>
    </row>
    <row r="332" spans="1:16" ht="36.65" customHeight="1" x14ac:dyDescent="0.35">
      <c r="A332" s="88"/>
      <c r="B332" s="94"/>
      <c r="C332" s="88"/>
      <c r="D332" s="88"/>
      <c r="E332" s="54"/>
      <c r="F332" s="54"/>
      <c r="G332" s="75"/>
      <c r="H332" s="50" t="s">
        <v>774</v>
      </c>
      <c r="I332" s="50">
        <v>18</v>
      </c>
      <c r="J332" s="50">
        <v>0</v>
      </c>
      <c r="K332" s="75">
        <v>0</v>
      </c>
      <c r="L332" s="50">
        <v>0</v>
      </c>
      <c r="M332" s="75">
        <v>0</v>
      </c>
      <c r="N332" s="68">
        <v>0</v>
      </c>
      <c r="O332" s="88"/>
      <c r="P332" s="88"/>
    </row>
    <row r="333" spans="1:16" ht="39.65" customHeight="1" x14ac:dyDescent="0.35">
      <c r="A333" s="89"/>
      <c r="B333" s="95"/>
      <c r="C333" s="89"/>
      <c r="D333" s="89"/>
      <c r="E333" s="54"/>
      <c r="F333" s="54"/>
      <c r="G333" s="75"/>
      <c r="H333" s="50" t="s">
        <v>1002</v>
      </c>
      <c r="I333" s="50">
        <v>17670</v>
      </c>
      <c r="J333" s="50">
        <v>1510</v>
      </c>
      <c r="K333" s="75">
        <v>8.5000000894069672E-2</v>
      </c>
      <c r="L333" s="50">
        <v>11334</v>
      </c>
      <c r="M333" s="75">
        <v>0.64099997282028198</v>
      </c>
      <c r="N333" s="68">
        <f t="shared" si="6"/>
        <v>-6.5059602649006623</v>
      </c>
      <c r="O333" s="89"/>
      <c r="P333" s="89"/>
    </row>
    <row r="334" spans="1:16" ht="35.15" customHeight="1" x14ac:dyDescent="0.35">
      <c r="A334" s="87" t="s">
        <v>134</v>
      </c>
      <c r="B334" s="93" t="s">
        <v>775</v>
      </c>
      <c r="C334" s="87" t="s">
        <v>1003</v>
      </c>
      <c r="D334" s="87" t="s">
        <v>290</v>
      </c>
      <c r="E334" s="54">
        <v>988889955</v>
      </c>
      <c r="F334" s="54">
        <v>376641615</v>
      </c>
      <c r="G334" s="75">
        <v>0.38087313264295419</v>
      </c>
      <c r="H334" s="50" t="s">
        <v>291</v>
      </c>
      <c r="I334" s="50">
        <v>1</v>
      </c>
      <c r="J334" s="50">
        <v>1</v>
      </c>
      <c r="K334" s="75">
        <v>1</v>
      </c>
      <c r="L334" s="50">
        <v>1</v>
      </c>
      <c r="M334" s="75">
        <v>1</v>
      </c>
      <c r="N334" s="68">
        <f t="shared" si="6"/>
        <v>0</v>
      </c>
      <c r="O334" s="90" t="s">
        <v>1004</v>
      </c>
      <c r="P334" s="87" t="s">
        <v>1005</v>
      </c>
    </row>
    <row r="335" spans="1:16" ht="37.5" customHeight="1" x14ac:dyDescent="0.35">
      <c r="A335" s="88"/>
      <c r="B335" s="94"/>
      <c r="C335" s="88"/>
      <c r="D335" s="89"/>
      <c r="E335" s="54"/>
      <c r="F335" s="54"/>
      <c r="G335" s="75"/>
      <c r="H335" s="50" t="s">
        <v>292</v>
      </c>
      <c r="I335" s="50">
        <v>100</v>
      </c>
      <c r="J335" s="50">
        <v>45</v>
      </c>
      <c r="K335" s="75">
        <v>0.45000001788139343</v>
      </c>
      <c r="L335" s="50">
        <v>45</v>
      </c>
      <c r="M335" s="75">
        <v>0.45000001788139343</v>
      </c>
      <c r="N335" s="68">
        <f t="shared" si="6"/>
        <v>0</v>
      </c>
      <c r="O335" s="91"/>
      <c r="P335" s="88"/>
    </row>
    <row r="336" spans="1:16" ht="31" x14ac:dyDescent="0.35">
      <c r="A336" s="88"/>
      <c r="B336" s="94"/>
      <c r="C336" s="88"/>
      <c r="D336" s="87" t="s">
        <v>295</v>
      </c>
      <c r="E336" s="54">
        <v>652301955</v>
      </c>
      <c r="F336" s="54">
        <v>260932245</v>
      </c>
      <c r="G336" s="75">
        <v>0.40001757314984593</v>
      </c>
      <c r="H336" s="50" t="s">
        <v>296</v>
      </c>
      <c r="I336" s="50">
        <v>1</v>
      </c>
      <c r="J336" s="50">
        <v>1</v>
      </c>
      <c r="K336" s="75">
        <v>1</v>
      </c>
      <c r="L336" s="50">
        <v>1</v>
      </c>
      <c r="M336" s="75">
        <v>1</v>
      </c>
      <c r="N336" s="68">
        <f t="shared" si="6"/>
        <v>0</v>
      </c>
      <c r="O336" s="91"/>
      <c r="P336" s="88"/>
    </row>
    <row r="337" spans="1:16" ht="36" customHeight="1" x14ac:dyDescent="0.35">
      <c r="A337" s="88"/>
      <c r="B337" s="94"/>
      <c r="C337" s="88"/>
      <c r="D337" s="88"/>
      <c r="E337" s="54"/>
      <c r="F337" s="54"/>
      <c r="G337" s="75"/>
      <c r="H337" s="50" t="s">
        <v>297</v>
      </c>
      <c r="I337" s="50">
        <v>1</v>
      </c>
      <c r="J337" s="50">
        <v>1</v>
      </c>
      <c r="K337" s="75">
        <v>1</v>
      </c>
      <c r="L337" s="50">
        <v>1</v>
      </c>
      <c r="M337" s="75">
        <v>1</v>
      </c>
      <c r="N337" s="68">
        <f t="shared" si="6"/>
        <v>0</v>
      </c>
      <c r="O337" s="91"/>
      <c r="P337" s="88"/>
    </row>
    <row r="338" spans="1:16" ht="39" customHeight="1" x14ac:dyDescent="0.35">
      <c r="A338" s="88"/>
      <c r="B338" s="94"/>
      <c r="C338" s="88"/>
      <c r="D338" s="88"/>
      <c r="E338" s="54"/>
      <c r="F338" s="54"/>
      <c r="G338" s="75"/>
      <c r="H338" s="50" t="s">
        <v>298</v>
      </c>
      <c r="I338" s="50">
        <v>1</v>
      </c>
      <c r="J338" s="50">
        <v>1</v>
      </c>
      <c r="K338" s="75">
        <v>1</v>
      </c>
      <c r="L338" s="50">
        <v>1</v>
      </c>
      <c r="M338" s="75">
        <v>1</v>
      </c>
      <c r="N338" s="68">
        <f t="shared" si="6"/>
        <v>0</v>
      </c>
      <c r="O338" s="91"/>
      <c r="P338" s="88"/>
    </row>
    <row r="339" spans="1:16" ht="20.25" customHeight="1" x14ac:dyDescent="0.35">
      <c r="A339" s="88"/>
      <c r="B339" s="94"/>
      <c r="C339" s="88"/>
      <c r="D339" s="88"/>
      <c r="E339" s="54"/>
      <c r="F339" s="54"/>
      <c r="G339" s="75"/>
      <c r="H339" s="50" t="s">
        <v>299</v>
      </c>
      <c r="I339" s="50">
        <v>100</v>
      </c>
      <c r="J339" s="50">
        <v>45</v>
      </c>
      <c r="K339" s="75">
        <v>0.45000001788139343</v>
      </c>
      <c r="L339" s="50">
        <v>45</v>
      </c>
      <c r="M339" s="75">
        <v>0.45000001788139343</v>
      </c>
      <c r="N339" s="68">
        <f t="shared" si="6"/>
        <v>0</v>
      </c>
      <c r="O339" s="91"/>
      <c r="P339" s="88"/>
    </row>
    <row r="340" spans="1:16" ht="36.65" customHeight="1" x14ac:dyDescent="0.35">
      <c r="A340" s="88"/>
      <c r="B340" s="94"/>
      <c r="C340" s="88"/>
      <c r="D340" s="88"/>
      <c r="E340" s="54"/>
      <c r="F340" s="54"/>
      <c r="G340" s="75"/>
      <c r="H340" s="50" t="s">
        <v>300</v>
      </c>
      <c r="I340" s="50">
        <v>100</v>
      </c>
      <c r="J340" s="50">
        <v>45</v>
      </c>
      <c r="K340" s="75">
        <v>0.45000001788139343</v>
      </c>
      <c r="L340" s="50">
        <v>45</v>
      </c>
      <c r="M340" s="75">
        <v>0.45000001788139343</v>
      </c>
      <c r="N340" s="68">
        <f t="shared" si="6"/>
        <v>0</v>
      </c>
      <c r="O340" s="91"/>
      <c r="P340" s="88"/>
    </row>
    <row r="341" spans="1:16" ht="57" customHeight="1" x14ac:dyDescent="0.35">
      <c r="A341" s="88"/>
      <c r="B341" s="94"/>
      <c r="C341" s="88"/>
      <c r="D341" s="88"/>
      <c r="E341" s="54"/>
      <c r="F341" s="54"/>
      <c r="G341" s="75"/>
      <c r="H341" s="50" t="s">
        <v>301</v>
      </c>
      <c r="I341" s="50">
        <v>100</v>
      </c>
      <c r="J341" s="50">
        <v>45</v>
      </c>
      <c r="K341" s="75">
        <v>0.45000001788139343</v>
      </c>
      <c r="L341" s="50">
        <v>45</v>
      </c>
      <c r="M341" s="75">
        <v>0.45000001788139343</v>
      </c>
      <c r="N341" s="68">
        <f t="shared" si="6"/>
        <v>0</v>
      </c>
      <c r="O341" s="91"/>
      <c r="P341" s="88"/>
    </row>
    <row r="342" spans="1:16" ht="36.65" customHeight="1" x14ac:dyDescent="0.35">
      <c r="A342" s="88"/>
      <c r="B342" s="94"/>
      <c r="C342" s="88"/>
      <c r="D342" s="89"/>
      <c r="E342" s="54"/>
      <c r="F342" s="54"/>
      <c r="G342" s="75"/>
      <c r="H342" s="50" t="s">
        <v>302</v>
      </c>
      <c r="I342" s="50">
        <v>100</v>
      </c>
      <c r="J342" s="50">
        <v>45</v>
      </c>
      <c r="K342" s="75">
        <v>0.45000001788139343</v>
      </c>
      <c r="L342" s="50">
        <v>45</v>
      </c>
      <c r="M342" s="75">
        <v>0.45000001788139343</v>
      </c>
      <c r="N342" s="68">
        <f t="shared" si="6"/>
        <v>0</v>
      </c>
      <c r="O342" s="91"/>
      <c r="P342" s="88"/>
    </row>
    <row r="343" spans="1:16" ht="61.5" customHeight="1" x14ac:dyDescent="0.35">
      <c r="A343" s="88"/>
      <c r="B343" s="94"/>
      <c r="C343" s="88"/>
      <c r="D343" s="87" t="s">
        <v>303</v>
      </c>
      <c r="E343" s="54">
        <v>272686005</v>
      </c>
      <c r="F343" s="54">
        <v>75593175</v>
      </c>
      <c r="G343" s="75">
        <v>0.2772169220785643</v>
      </c>
      <c r="H343" s="50" t="s">
        <v>400</v>
      </c>
      <c r="I343" s="50">
        <v>11</v>
      </c>
      <c r="J343" s="50">
        <v>5</v>
      </c>
      <c r="K343" s="75">
        <v>0.45499998331069946</v>
      </c>
      <c r="L343" s="50">
        <v>5</v>
      </c>
      <c r="M343" s="75">
        <v>0.45499998331069946</v>
      </c>
      <c r="N343" s="68">
        <f t="shared" si="6"/>
        <v>0</v>
      </c>
      <c r="O343" s="91"/>
      <c r="P343" s="88"/>
    </row>
    <row r="344" spans="1:16" ht="41.25" customHeight="1" x14ac:dyDescent="0.35">
      <c r="A344" s="89"/>
      <c r="B344" s="95"/>
      <c r="C344" s="89"/>
      <c r="D344" s="89"/>
      <c r="E344" s="54"/>
      <c r="F344" s="54"/>
      <c r="G344" s="75"/>
      <c r="H344" s="50" t="s">
        <v>304</v>
      </c>
      <c r="I344" s="50">
        <v>100</v>
      </c>
      <c r="J344" s="50">
        <v>45</v>
      </c>
      <c r="K344" s="75">
        <v>0.45000001788139343</v>
      </c>
      <c r="L344" s="50">
        <v>45</v>
      </c>
      <c r="M344" s="75">
        <v>0.45000001788139343</v>
      </c>
      <c r="N344" s="68">
        <f t="shared" si="6"/>
        <v>0</v>
      </c>
      <c r="O344" s="91"/>
      <c r="P344" s="88"/>
    </row>
    <row r="345" spans="1:16" ht="65.5" customHeight="1" x14ac:dyDescent="0.35">
      <c r="A345" s="50"/>
      <c r="B345" s="51"/>
      <c r="C345" s="50"/>
      <c r="D345" s="50" t="s">
        <v>293</v>
      </c>
      <c r="E345" s="54">
        <v>1257712485</v>
      </c>
      <c r="F345" s="54">
        <v>466101635</v>
      </c>
      <c r="G345" s="75">
        <v>0.37059474288354544</v>
      </c>
      <c r="H345" s="50" t="s">
        <v>294</v>
      </c>
      <c r="I345" s="50">
        <v>1</v>
      </c>
      <c r="J345" s="50">
        <v>1</v>
      </c>
      <c r="K345" s="75">
        <v>1</v>
      </c>
      <c r="L345" s="50">
        <v>1</v>
      </c>
      <c r="M345" s="75">
        <v>1</v>
      </c>
      <c r="N345" s="68">
        <f t="shared" si="6"/>
        <v>0</v>
      </c>
      <c r="O345" s="92"/>
      <c r="P345" s="89"/>
    </row>
    <row r="346" spans="1:16" ht="23.15" customHeight="1" x14ac:dyDescent="0.35">
      <c r="A346" s="87" t="s">
        <v>138</v>
      </c>
      <c r="B346" s="93" t="s">
        <v>779</v>
      </c>
      <c r="C346" s="87" t="s">
        <v>140</v>
      </c>
      <c r="D346" s="87" t="s">
        <v>305</v>
      </c>
      <c r="E346" s="54">
        <v>3956504730</v>
      </c>
      <c r="F346" s="54">
        <v>1675499421</v>
      </c>
      <c r="G346" s="75">
        <v>0.42347969618123016</v>
      </c>
      <c r="H346" s="50" t="s">
        <v>232</v>
      </c>
      <c r="I346" s="50">
        <v>10</v>
      </c>
      <c r="J346" s="50">
        <v>10</v>
      </c>
      <c r="K346" s="75">
        <v>1</v>
      </c>
      <c r="L346" s="50">
        <v>10</v>
      </c>
      <c r="M346" s="75">
        <v>1</v>
      </c>
      <c r="N346" s="68">
        <f t="shared" si="6"/>
        <v>0</v>
      </c>
      <c r="O346" s="87" t="s">
        <v>1006</v>
      </c>
      <c r="P346" s="87" t="s">
        <v>199</v>
      </c>
    </row>
    <row r="347" spans="1:16" x14ac:dyDescent="0.35">
      <c r="A347" s="88"/>
      <c r="B347" s="94"/>
      <c r="C347" s="88"/>
      <c r="D347" s="88"/>
      <c r="E347" s="54"/>
      <c r="F347" s="54"/>
      <c r="G347" s="75"/>
      <c r="H347" s="50" t="s">
        <v>233</v>
      </c>
      <c r="I347" s="50">
        <v>10</v>
      </c>
      <c r="J347" s="50">
        <v>10</v>
      </c>
      <c r="K347" s="75">
        <v>1</v>
      </c>
      <c r="L347" s="50">
        <v>10</v>
      </c>
      <c r="M347" s="75">
        <v>1</v>
      </c>
      <c r="N347" s="68">
        <f t="shared" si="6"/>
        <v>0</v>
      </c>
      <c r="O347" s="88"/>
      <c r="P347" s="88"/>
    </row>
    <row r="348" spans="1:16" ht="22.5" customHeight="1" x14ac:dyDescent="0.35">
      <c r="A348" s="88"/>
      <c r="B348" s="94"/>
      <c r="C348" s="88"/>
      <c r="D348" s="88"/>
      <c r="E348" s="54"/>
      <c r="F348" s="54"/>
      <c r="G348" s="75"/>
      <c r="H348" s="50" t="s">
        <v>306</v>
      </c>
      <c r="I348" s="50">
        <v>10</v>
      </c>
      <c r="J348" s="50">
        <v>10</v>
      </c>
      <c r="K348" s="75">
        <v>1</v>
      </c>
      <c r="L348" s="50">
        <v>10</v>
      </c>
      <c r="M348" s="75">
        <v>1</v>
      </c>
      <c r="N348" s="68">
        <f t="shared" si="6"/>
        <v>0</v>
      </c>
      <c r="O348" s="88"/>
      <c r="P348" s="88"/>
    </row>
    <row r="349" spans="1:16" ht="31" x14ac:dyDescent="0.35">
      <c r="A349" s="88"/>
      <c r="B349" s="94"/>
      <c r="C349" s="88"/>
      <c r="D349" s="89"/>
      <c r="E349" s="54"/>
      <c r="F349" s="54"/>
      <c r="G349" s="75"/>
      <c r="H349" s="50" t="s">
        <v>307</v>
      </c>
      <c r="I349" s="50">
        <v>100</v>
      </c>
      <c r="J349" s="50">
        <v>0</v>
      </c>
      <c r="K349" s="75">
        <v>0</v>
      </c>
      <c r="L349" s="50">
        <v>0</v>
      </c>
      <c r="M349" s="75">
        <v>0</v>
      </c>
      <c r="N349" s="68">
        <v>0</v>
      </c>
      <c r="O349" s="88"/>
      <c r="P349" s="88"/>
    </row>
    <row r="350" spans="1:16" ht="33.65" customHeight="1" x14ac:dyDescent="0.35">
      <c r="A350" s="88"/>
      <c r="B350" s="94"/>
      <c r="C350" s="88"/>
      <c r="D350" s="87" t="s">
        <v>308</v>
      </c>
      <c r="E350" s="54">
        <v>12879534990</v>
      </c>
      <c r="F350" s="54">
        <v>3471112560.9899998</v>
      </c>
      <c r="G350" s="75">
        <v>0.26950604689416663</v>
      </c>
      <c r="H350" s="50" t="s">
        <v>309</v>
      </c>
      <c r="I350" s="50">
        <v>7</v>
      </c>
      <c r="J350" s="50">
        <v>6</v>
      </c>
      <c r="K350" s="75">
        <v>0.85699999332427979</v>
      </c>
      <c r="L350" s="50">
        <v>6</v>
      </c>
      <c r="M350" s="75">
        <v>0.85699999332427979</v>
      </c>
      <c r="N350" s="68">
        <f t="shared" si="6"/>
        <v>0</v>
      </c>
      <c r="O350" s="88"/>
      <c r="P350" s="88"/>
    </row>
    <row r="351" spans="1:16" ht="34.5" customHeight="1" x14ac:dyDescent="0.35">
      <c r="A351" s="88"/>
      <c r="B351" s="94"/>
      <c r="C351" s="88"/>
      <c r="D351" s="88"/>
      <c r="E351" s="54"/>
      <c r="F351" s="54"/>
      <c r="G351" s="75"/>
      <c r="H351" s="50" t="s">
        <v>776</v>
      </c>
      <c r="I351" s="50">
        <v>7</v>
      </c>
      <c r="J351" s="50">
        <v>6</v>
      </c>
      <c r="K351" s="75">
        <v>0.85699999332427979</v>
      </c>
      <c r="L351" s="50">
        <v>6</v>
      </c>
      <c r="M351" s="75">
        <v>0.85699999332427979</v>
      </c>
      <c r="N351" s="68">
        <f t="shared" si="6"/>
        <v>0</v>
      </c>
      <c r="O351" s="88"/>
      <c r="P351" s="88"/>
    </row>
    <row r="352" spans="1:16" ht="32.15" customHeight="1" x14ac:dyDescent="0.35">
      <c r="A352" s="88"/>
      <c r="B352" s="94"/>
      <c r="C352" s="88"/>
      <c r="D352" s="88"/>
      <c r="E352" s="54"/>
      <c r="F352" s="54"/>
      <c r="G352" s="75"/>
      <c r="H352" s="50" t="s">
        <v>310</v>
      </c>
      <c r="I352" s="50">
        <v>7</v>
      </c>
      <c r="J352" s="50">
        <v>0</v>
      </c>
      <c r="K352" s="75">
        <v>0</v>
      </c>
      <c r="L352" s="50">
        <v>0</v>
      </c>
      <c r="M352" s="75">
        <v>0</v>
      </c>
      <c r="N352" s="68">
        <v>0</v>
      </c>
      <c r="O352" s="88"/>
      <c r="P352" s="88"/>
    </row>
    <row r="353" spans="1:16" ht="31" x14ac:dyDescent="0.35">
      <c r="A353" s="88"/>
      <c r="B353" s="94"/>
      <c r="C353" s="88"/>
      <c r="D353" s="89"/>
      <c r="E353" s="54"/>
      <c r="F353" s="54"/>
      <c r="G353" s="75"/>
      <c r="H353" s="50" t="s">
        <v>777</v>
      </c>
      <c r="I353" s="50">
        <v>100</v>
      </c>
      <c r="J353" s="50">
        <v>0</v>
      </c>
      <c r="K353" s="75">
        <v>0</v>
      </c>
      <c r="L353" s="50">
        <v>0</v>
      </c>
      <c r="M353" s="75">
        <v>0</v>
      </c>
      <c r="N353" s="68">
        <v>0</v>
      </c>
      <c r="O353" s="88"/>
      <c r="P353" s="88"/>
    </row>
    <row r="354" spans="1:16" ht="31" customHeight="1" x14ac:dyDescent="0.35">
      <c r="A354" s="88"/>
      <c r="B354" s="94"/>
      <c r="C354" s="88"/>
      <c r="D354" s="87" t="s">
        <v>311</v>
      </c>
      <c r="E354" s="54">
        <v>39881175650</v>
      </c>
      <c r="F354" s="54">
        <v>12710680674.390001</v>
      </c>
      <c r="G354" s="75">
        <v>0.31871379083555179</v>
      </c>
      <c r="H354" s="50" t="s">
        <v>222</v>
      </c>
      <c r="I354" s="50">
        <v>5</v>
      </c>
      <c r="J354" s="50">
        <v>2</v>
      </c>
      <c r="K354" s="75">
        <v>0.40000000596046448</v>
      </c>
      <c r="L354" s="50">
        <v>2</v>
      </c>
      <c r="M354" s="75">
        <v>0.40000000596046448</v>
      </c>
      <c r="N354" s="68">
        <f t="shared" si="6"/>
        <v>0</v>
      </c>
      <c r="O354" s="88"/>
      <c r="P354" s="88"/>
    </row>
    <row r="355" spans="1:16" ht="15" customHeight="1" x14ac:dyDescent="0.35">
      <c r="A355" s="88"/>
      <c r="B355" s="94"/>
      <c r="C355" s="88"/>
      <c r="D355" s="88"/>
      <c r="E355" s="54"/>
      <c r="F355" s="54"/>
      <c r="G355" s="75"/>
      <c r="H355" s="50" t="s">
        <v>223</v>
      </c>
      <c r="I355" s="50">
        <v>5</v>
      </c>
      <c r="J355" s="50">
        <v>2</v>
      </c>
      <c r="K355" s="75">
        <v>0.40000000596046448</v>
      </c>
      <c r="L355" s="50">
        <v>2</v>
      </c>
      <c r="M355" s="75">
        <v>0.40000000596046448</v>
      </c>
      <c r="N355" s="68">
        <f t="shared" si="6"/>
        <v>0</v>
      </c>
      <c r="O355" s="88"/>
      <c r="P355" s="88"/>
    </row>
    <row r="356" spans="1:16" ht="30" customHeight="1" x14ac:dyDescent="0.35">
      <c r="A356" s="88"/>
      <c r="B356" s="94"/>
      <c r="C356" s="88"/>
      <c r="D356" s="88"/>
      <c r="E356" s="54"/>
      <c r="F356" s="54"/>
      <c r="G356" s="75"/>
      <c r="H356" s="50" t="s">
        <v>312</v>
      </c>
      <c r="I356" s="50">
        <v>5</v>
      </c>
      <c r="J356" s="50">
        <v>0</v>
      </c>
      <c r="K356" s="75">
        <v>0</v>
      </c>
      <c r="L356" s="50">
        <v>0</v>
      </c>
      <c r="M356" s="75">
        <v>0</v>
      </c>
      <c r="N356" s="68">
        <v>0</v>
      </c>
      <c r="O356" s="88"/>
      <c r="P356" s="88"/>
    </row>
    <row r="357" spans="1:16" x14ac:dyDescent="0.35">
      <c r="A357" s="88"/>
      <c r="B357" s="94"/>
      <c r="C357" s="88"/>
      <c r="D357" s="88"/>
      <c r="E357" s="54"/>
      <c r="F357" s="54"/>
      <c r="G357" s="75"/>
      <c r="H357" s="50" t="s">
        <v>778</v>
      </c>
      <c r="I357" s="50">
        <v>95</v>
      </c>
      <c r="J357" s="50">
        <v>36</v>
      </c>
      <c r="K357" s="75">
        <v>0.37900000810623169</v>
      </c>
      <c r="L357" s="50">
        <v>36</v>
      </c>
      <c r="M357" s="75">
        <v>0.37900000810623169</v>
      </c>
      <c r="N357" s="68">
        <f t="shared" si="6"/>
        <v>0</v>
      </c>
      <c r="O357" s="88"/>
      <c r="P357" s="88"/>
    </row>
    <row r="358" spans="1:16" x14ac:dyDescent="0.35">
      <c r="A358" s="88"/>
      <c r="B358" s="94"/>
      <c r="C358" s="88"/>
      <c r="D358" s="88"/>
      <c r="E358" s="54"/>
      <c r="F358" s="54"/>
      <c r="G358" s="75"/>
      <c r="H358" s="50" t="s">
        <v>313</v>
      </c>
      <c r="I358" s="50">
        <v>100</v>
      </c>
      <c r="J358" s="50">
        <v>0</v>
      </c>
      <c r="K358" s="75">
        <v>0</v>
      </c>
      <c r="L358" s="50">
        <v>0</v>
      </c>
      <c r="M358" s="75">
        <v>0</v>
      </c>
      <c r="N358" s="68">
        <v>0</v>
      </c>
      <c r="O358" s="88"/>
      <c r="P358" s="88"/>
    </row>
    <row r="359" spans="1:16" x14ac:dyDescent="0.35">
      <c r="A359" s="88"/>
      <c r="B359" s="94"/>
      <c r="C359" s="88"/>
      <c r="D359" s="89"/>
      <c r="E359" s="54"/>
      <c r="F359" s="54"/>
      <c r="G359" s="75"/>
      <c r="H359" s="50" t="s">
        <v>314</v>
      </c>
      <c r="I359" s="50">
        <v>100</v>
      </c>
      <c r="J359" s="50">
        <v>0</v>
      </c>
      <c r="K359" s="75">
        <v>0</v>
      </c>
      <c r="L359" s="50">
        <v>0</v>
      </c>
      <c r="M359" s="75">
        <v>0</v>
      </c>
      <c r="N359" s="68">
        <v>0</v>
      </c>
      <c r="O359" s="88"/>
      <c r="P359" s="88"/>
    </row>
    <row r="360" spans="1:16" ht="28.5" customHeight="1" x14ac:dyDescent="0.35">
      <c r="A360" s="88"/>
      <c r="B360" s="94"/>
      <c r="C360" s="88"/>
      <c r="D360" s="87" t="s">
        <v>375</v>
      </c>
      <c r="E360" s="54">
        <v>2200000000</v>
      </c>
      <c r="F360" s="54">
        <v>51009510</v>
      </c>
      <c r="G360" s="75">
        <v>2.3186140909090908E-2</v>
      </c>
      <c r="H360" s="50" t="s">
        <v>315</v>
      </c>
      <c r="I360" s="50">
        <v>100</v>
      </c>
      <c r="J360" s="50">
        <v>0</v>
      </c>
      <c r="K360" s="75">
        <v>0</v>
      </c>
      <c r="L360" s="50">
        <v>0</v>
      </c>
      <c r="M360" s="75">
        <v>0</v>
      </c>
      <c r="N360" s="68">
        <v>0</v>
      </c>
      <c r="O360" s="88"/>
      <c r="P360" s="88"/>
    </row>
    <row r="361" spans="1:16" ht="40" customHeight="1" x14ac:dyDescent="0.35">
      <c r="A361" s="88"/>
      <c r="B361" s="94"/>
      <c r="C361" s="88"/>
      <c r="D361" s="88"/>
      <c r="E361" s="54"/>
      <c r="F361" s="54"/>
      <c r="G361" s="75"/>
      <c r="H361" s="50" t="s">
        <v>317</v>
      </c>
      <c r="I361" s="50">
        <v>100</v>
      </c>
      <c r="J361" s="50">
        <v>0</v>
      </c>
      <c r="K361" s="75">
        <v>0</v>
      </c>
      <c r="L361" s="50">
        <v>0</v>
      </c>
      <c r="M361" s="75">
        <v>0</v>
      </c>
      <c r="N361" s="68">
        <v>0</v>
      </c>
      <c r="O361" s="88"/>
      <c r="P361" s="88"/>
    </row>
    <row r="362" spans="1:16" ht="29" customHeight="1" x14ac:dyDescent="0.35">
      <c r="A362" s="89"/>
      <c r="B362" s="95"/>
      <c r="C362" s="89"/>
      <c r="D362" s="89"/>
      <c r="E362" s="54"/>
      <c r="F362" s="54"/>
      <c r="G362" s="75"/>
      <c r="H362" s="50" t="s">
        <v>316</v>
      </c>
      <c r="I362" s="50">
        <v>100</v>
      </c>
      <c r="J362" s="50">
        <v>0</v>
      </c>
      <c r="K362" s="75">
        <v>0</v>
      </c>
      <c r="L362" s="50">
        <v>0</v>
      </c>
      <c r="M362" s="75">
        <v>0</v>
      </c>
      <c r="N362" s="68">
        <v>0</v>
      </c>
      <c r="O362" s="89"/>
      <c r="P362" s="89"/>
    </row>
    <row r="363" spans="1:16" ht="31" x14ac:dyDescent="0.35">
      <c r="A363" s="87" t="s">
        <v>138</v>
      </c>
      <c r="B363" s="93" t="s">
        <v>784</v>
      </c>
      <c r="C363" s="87" t="s">
        <v>376</v>
      </c>
      <c r="D363" s="87" t="s">
        <v>780</v>
      </c>
      <c r="E363" s="54">
        <v>131412438</v>
      </c>
      <c r="F363" s="54">
        <v>46018035</v>
      </c>
      <c r="G363" s="75">
        <v>0.35018020896926055</v>
      </c>
      <c r="H363" s="50" t="s">
        <v>781</v>
      </c>
      <c r="I363" s="50">
        <v>1</v>
      </c>
      <c r="J363" s="50">
        <v>0</v>
      </c>
      <c r="K363" s="75">
        <v>0</v>
      </c>
      <c r="L363" s="50">
        <v>0</v>
      </c>
      <c r="M363" s="75">
        <v>0</v>
      </c>
      <c r="N363" s="68">
        <v>0</v>
      </c>
      <c r="O363" s="87" t="s">
        <v>1007</v>
      </c>
      <c r="P363" s="87" t="s">
        <v>358</v>
      </c>
    </row>
    <row r="364" spans="1:16" ht="31" x14ac:dyDescent="0.35">
      <c r="A364" s="88"/>
      <c r="B364" s="94"/>
      <c r="C364" s="88"/>
      <c r="D364" s="88"/>
      <c r="E364" s="54"/>
      <c r="F364" s="54"/>
      <c r="G364" s="75"/>
      <c r="H364" s="50" t="s">
        <v>318</v>
      </c>
      <c r="I364" s="50">
        <v>1</v>
      </c>
      <c r="J364" s="50">
        <v>1</v>
      </c>
      <c r="K364" s="75">
        <v>1</v>
      </c>
      <c r="L364" s="50">
        <v>1</v>
      </c>
      <c r="M364" s="75">
        <v>1</v>
      </c>
      <c r="N364" s="68">
        <f t="shared" si="6"/>
        <v>0</v>
      </c>
      <c r="O364" s="88"/>
      <c r="P364" s="88"/>
    </row>
    <row r="365" spans="1:16" ht="31" x14ac:dyDescent="0.35">
      <c r="A365" s="88"/>
      <c r="B365" s="94"/>
      <c r="C365" s="88"/>
      <c r="D365" s="88"/>
      <c r="E365" s="54"/>
      <c r="F365" s="54"/>
      <c r="G365" s="75"/>
      <c r="H365" s="50" t="s">
        <v>1008</v>
      </c>
      <c r="I365" s="50">
        <v>2</v>
      </c>
      <c r="J365" s="50">
        <v>1</v>
      </c>
      <c r="K365" s="75">
        <v>0.5</v>
      </c>
      <c r="L365" s="50">
        <v>1</v>
      </c>
      <c r="M365" s="75">
        <v>0.5</v>
      </c>
      <c r="N365" s="68">
        <f t="shared" si="6"/>
        <v>0</v>
      </c>
      <c r="O365" s="88"/>
      <c r="P365" s="88"/>
    </row>
    <row r="366" spans="1:16" ht="40" customHeight="1" x14ac:dyDescent="0.35">
      <c r="A366" s="88"/>
      <c r="B366" s="94"/>
      <c r="C366" s="88"/>
      <c r="D366" s="88"/>
      <c r="E366" s="54"/>
      <c r="F366" s="54"/>
      <c r="G366" s="75"/>
      <c r="H366" s="50" t="s">
        <v>1009</v>
      </c>
      <c r="I366" s="50">
        <v>4</v>
      </c>
      <c r="J366" s="50">
        <v>2</v>
      </c>
      <c r="K366" s="75">
        <v>0.5</v>
      </c>
      <c r="L366" s="50">
        <v>2</v>
      </c>
      <c r="M366" s="75">
        <v>0.5</v>
      </c>
      <c r="N366" s="68">
        <f t="shared" si="6"/>
        <v>0</v>
      </c>
      <c r="O366" s="88"/>
      <c r="P366" s="88"/>
    </row>
    <row r="367" spans="1:16" ht="30.65" customHeight="1" x14ac:dyDescent="0.35">
      <c r="A367" s="88"/>
      <c r="B367" s="94"/>
      <c r="C367" s="88"/>
      <c r="D367" s="88"/>
      <c r="E367" s="54"/>
      <c r="F367" s="54"/>
      <c r="G367" s="75"/>
      <c r="H367" s="50" t="s">
        <v>782</v>
      </c>
      <c r="I367" s="50">
        <v>12</v>
      </c>
      <c r="J367" s="50">
        <v>5</v>
      </c>
      <c r="K367" s="75">
        <v>0.41699999570846558</v>
      </c>
      <c r="L367" s="50">
        <v>5</v>
      </c>
      <c r="M367" s="75">
        <v>0.41699999570846558</v>
      </c>
      <c r="N367" s="68">
        <f t="shared" si="6"/>
        <v>0</v>
      </c>
      <c r="O367" s="88"/>
      <c r="P367" s="88"/>
    </row>
    <row r="368" spans="1:16" x14ac:dyDescent="0.35">
      <c r="A368" s="88"/>
      <c r="B368" s="94"/>
      <c r="C368" s="88"/>
      <c r="D368" s="88"/>
      <c r="E368" s="54"/>
      <c r="F368" s="54"/>
      <c r="G368" s="75"/>
      <c r="H368" s="50" t="s">
        <v>783</v>
      </c>
      <c r="I368" s="50">
        <v>12</v>
      </c>
      <c r="J368" s="50">
        <v>5</v>
      </c>
      <c r="K368" s="75">
        <v>0.41699999570846558</v>
      </c>
      <c r="L368" s="50">
        <v>5</v>
      </c>
      <c r="M368" s="75">
        <v>0.41699999570846558</v>
      </c>
      <c r="N368" s="68">
        <f t="shared" si="6"/>
        <v>0</v>
      </c>
      <c r="O368" s="88"/>
      <c r="P368" s="88"/>
    </row>
    <row r="369" spans="1:16" x14ac:dyDescent="0.35">
      <c r="A369" s="88"/>
      <c r="B369" s="94"/>
      <c r="C369" s="88"/>
      <c r="D369" s="89"/>
      <c r="E369" s="54"/>
      <c r="F369" s="54"/>
      <c r="G369" s="75"/>
      <c r="H369" s="50" t="s">
        <v>1010</v>
      </c>
      <c r="I369" s="50">
        <v>12</v>
      </c>
      <c r="J369" s="50">
        <v>6</v>
      </c>
      <c r="K369" s="75">
        <v>0.5</v>
      </c>
      <c r="L369" s="50">
        <v>6</v>
      </c>
      <c r="M369" s="75">
        <v>0.5</v>
      </c>
      <c r="N369" s="68">
        <f t="shared" si="6"/>
        <v>0</v>
      </c>
      <c r="O369" s="88"/>
      <c r="P369" s="88"/>
    </row>
    <row r="370" spans="1:16" ht="45" customHeight="1" x14ac:dyDescent="0.35">
      <c r="A370" s="88"/>
      <c r="B370" s="94"/>
      <c r="C370" s="88"/>
      <c r="D370" s="87" t="s">
        <v>319</v>
      </c>
      <c r="E370" s="54">
        <v>423164579</v>
      </c>
      <c r="F370" s="54">
        <v>213849597.5</v>
      </c>
      <c r="G370" s="75">
        <v>0.50535798153370493</v>
      </c>
      <c r="H370" s="50" t="s">
        <v>1011</v>
      </c>
      <c r="I370" s="50">
        <v>4</v>
      </c>
      <c r="J370" s="50">
        <v>2</v>
      </c>
      <c r="K370" s="75">
        <v>0.5</v>
      </c>
      <c r="L370" s="50">
        <v>2</v>
      </c>
      <c r="M370" s="75">
        <v>0.5</v>
      </c>
      <c r="N370" s="68">
        <f t="shared" si="6"/>
        <v>0</v>
      </c>
      <c r="O370" s="88"/>
      <c r="P370" s="88"/>
    </row>
    <row r="371" spans="1:16" ht="31" x14ac:dyDescent="0.35">
      <c r="A371" s="88"/>
      <c r="B371" s="94"/>
      <c r="C371" s="88"/>
      <c r="D371" s="88"/>
      <c r="E371" s="54"/>
      <c r="F371" s="54"/>
      <c r="G371" s="75"/>
      <c r="H371" s="50" t="s">
        <v>1012</v>
      </c>
      <c r="I371" s="50">
        <v>12</v>
      </c>
      <c r="J371" s="50">
        <v>6</v>
      </c>
      <c r="K371" s="75">
        <v>0.5</v>
      </c>
      <c r="L371" s="50">
        <v>6</v>
      </c>
      <c r="M371" s="75">
        <v>0.5</v>
      </c>
      <c r="N371" s="68">
        <f t="shared" si="6"/>
        <v>0</v>
      </c>
      <c r="O371" s="88"/>
      <c r="P371" s="88"/>
    </row>
    <row r="372" spans="1:16" x14ac:dyDescent="0.35">
      <c r="A372" s="88"/>
      <c r="B372" s="94"/>
      <c r="C372" s="88"/>
      <c r="D372" s="89"/>
      <c r="E372" s="54"/>
      <c r="F372" s="54"/>
      <c r="G372" s="75"/>
      <c r="H372" s="50" t="s">
        <v>1013</v>
      </c>
      <c r="I372" s="50">
        <v>12</v>
      </c>
      <c r="J372" s="50">
        <v>6</v>
      </c>
      <c r="K372" s="75">
        <v>0.5</v>
      </c>
      <c r="L372" s="50">
        <v>6</v>
      </c>
      <c r="M372" s="75">
        <v>0.5</v>
      </c>
      <c r="N372" s="68">
        <f t="shared" si="6"/>
        <v>0</v>
      </c>
      <c r="O372" s="88"/>
      <c r="P372" s="88"/>
    </row>
    <row r="373" spans="1:16" ht="62" x14ac:dyDescent="0.35">
      <c r="A373" s="89"/>
      <c r="B373" s="95"/>
      <c r="C373" s="89"/>
      <c r="D373" s="50" t="s">
        <v>1014</v>
      </c>
      <c r="E373" s="54">
        <v>478539631</v>
      </c>
      <c r="F373" s="54">
        <v>222861922.5</v>
      </c>
      <c r="G373" s="75">
        <v>0.46571257229894925</v>
      </c>
      <c r="H373" s="50" t="s">
        <v>1015</v>
      </c>
      <c r="I373" s="50">
        <v>100</v>
      </c>
      <c r="J373" s="50">
        <v>48</v>
      </c>
      <c r="K373" s="75">
        <v>0.47999998927116394</v>
      </c>
      <c r="L373" s="50">
        <v>48</v>
      </c>
      <c r="M373" s="75">
        <v>0.47999998927116394</v>
      </c>
      <c r="N373" s="68">
        <f t="shared" si="6"/>
        <v>0</v>
      </c>
      <c r="O373" s="89"/>
      <c r="P373" s="89"/>
    </row>
    <row r="374" spans="1:16" ht="53.15" customHeight="1" x14ac:dyDescent="0.35">
      <c r="A374" s="87" t="s">
        <v>138</v>
      </c>
      <c r="B374" s="93" t="s">
        <v>785</v>
      </c>
      <c r="C374" s="87" t="s">
        <v>1016</v>
      </c>
      <c r="D374" s="87" t="s">
        <v>786</v>
      </c>
      <c r="E374" s="54">
        <v>0</v>
      </c>
      <c r="F374" s="54">
        <v>0</v>
      </c>
      <c r="G374" s="75">
        <v>0</v>
      </c>
      <c r="H374" s="50" t="s">
        <v>1017</v>
      </c>
      <c r="I374" s="50">
        <v>4</v>
      </c>
      <c r="J374" s="50">
        <v>1</v>
      </c>
      <c r="K374" s="75">
        <v>0.25</v>
      </c>
      <c r="L374" s="50">
        <v>1</v>
      </c>
      <c r="M374" s="75">
        <v>0.25</v>
      </c>
      <c r="N374" s="68">
        <f t="shared" si="6"/>
        <v>0</v>
      </c>
      <c r="O374" s="87" t="s">
        <v>1018</v>
      </c>
      <c r="P374" s="87" t="s">
        <v>359</v>
      </c>
    </row>
    <row r="375" spans="1:16" ht="62.15" customHeight="1" x14ac:dyDescent="0.35">
      <c r="A375" s="88"/>
      <c r="B375" s="94"/>
      <c r="C375" s="88"/>
      <c r="D375" s="88"/>
      <c r="E375" s="54"/>
      <c r="F375" s="54"/>
      <c r="G375" s="75"/>
      <c r="H375" s="50" t="s">
        <v>1019</v>
      </c>
      <c r="I375" s="50">
        <v>12</v>
      </c>
      <c r="J375" s="50">
        <v>5</v>
      </c>
      <c r="K375" s="75">
        <v>0.41699999570846558</v>
      </c>
      <c r="L375" s="50">
        <v>5</v>
      </c>
      <c r="M375" s="75">
        <v>0.41699999570846558</v>
      </c>
      <c r="N375" s="68">
        <f t="shared" si="6"/>
        <v>0</v>
      </c>
      <c r="O375" s="88"/>
      <c r="P375" s="88"/>
    </row>
    <row r="376" spans="1:16" ht="63" customHeight="1" x14ac:dyDescent="0.35">
      <c r="A376" s="88"/>
      <c r="B376" s="94"/>
      <c r="C376" s="88"/>
      <c r="D376" s="89"/>
      <c r="E376" s="54"/>
      <c r="F376" s="54"/>
      <c r="G376" s="75"/>
      <c r="H376" s="50" t="s">
        <v>1020</v>
      </c>
      <c r="I376" s="50">
        <v>12</v>
      </c>
      <c r="J376" s="50">
        <v>5</v>
      </c>
      <c r="K376" s="75">
        <v>0.41699999570846558</v>
      </c>
      <c r="L376" s="50">
        <v>5</v>
      </c>
      <c r="M376" s="75">
        <v>0.41699999570846558</v>
      </c>
      <c r="N376" s="68">
        <f t="shared" si="6"/>
        <v>0</v>
      </c>
      <c r="O376" s="88"/>
      <c r="P376" s="88"/>
    </row>
    <row r="377" spans="1:16" ht="54.65" customHeight="1" x14ac:dyDescent="0.35">
      <c r="A377" s="88"/>
      <c r="B377" s="94"/>
      <c r="C377" s="88"/>
      <c r="D377" s="87" t="s">
        <v>788</v>
      </c>
      <c r="E377" s="54">
        <v>0</v>
      </c>
      <c r="F377" s="54">
        <v>0</v>
      </c>
      <c r="G377" s="75">
        <v>0</v>
      </c>
      <c r="H377" s="50" t="s">
        <v>787</v>
      </c>
      <c r="I377" s="50">
        <v>4</v>
      </c>
      <c r="J377" s="50">
        <v>1</v>
      </c>
      <c r="K377" s="75">
        <v>0.25</v>
      </c>
      <c r="L377" s="50">
        <v>1</v>
      </c>
      <c r="M377" s="75">
        <v>0.25</v>
      </c>
      <c r="N377" s="68">
        <f t="shared" si="6"/>
        <v>0</v>
      </c>
      <c r="O377" s="88"/>
      <c r="P377" s="88"/>
    </row>
    <row r="378" spans="1:16" ht="50.15" customHeight="1" x14ac:dyDescent="0.35">
      <c r="A378" s="88"/>
      <c r="B378" s="94"/>
      <c r="C378" s="88"/>
      <c r="D378" s="88"/>
      <c r="E378" s="54"/>
      <c r="F378" s="54"/>
      <c r="G378" s="75"/>
      <c r="H378" s="50" t="s">
        <v>789</v>
      </c>
      <c r="I378" s="50">
        <v>4</v>
      </c>
      <c r="J378" s="50">
        <v>1</v>
      </c>
      <c r="K378" s="75">
        <v>0.25</v>
      </c>
      <c r="L378" s="50">
        <v>1</v>
      </c>
      <c r="M378" s="75">
        <v>0.25</v>
      </c>
      <c r="N378" s="68">
        <f t="shared" si="6"/>
        <v>0</v>
      </c>
      <c r="O378" s="88"/>
      <c r="P378" s="88"/>
    </row>
    <row r="379" spans="1:16" ht="46.5" customHeight="1" x14ac:dyDescent="0.35">
      <c r="A379" s="89"/>
      <c r="B379" s="95"/>
      <c r="C379" s="89"/>
      <c r="D379" s="89"/>
      <c r="E379" s="54"/>
      <c r="F379" s="54"/>
      <c r="G379" s="75"/>
      <c r="H379" s="50" t="s">
        <v>790</v>
      </c>
      <c r="I379" s="50">
        <v>4</v>
      </c>
      <c r="J379" s="50">
        <v>1</v>
      </c>
      <c r="K379" s="75">
        <v>0.25</v>
      </c>
      <c r="L379" s="50">
        <v>1</v>
      </c>
      <c r="M379" s="75">
        <v>0.25</v>
      </c>
      <c r="N379" s="68">
        <f t="shared" si="6"/>
        <v>0</v>
      </c>
      <c r="O379" s="89"/>
      <c r="P379" s="89"/>
    </row>
    <row r="380" spans="1:16" ht="45.65" customHeight="1" x14ac:dyDescent="0.35">
      <c r="A380" s="87" t="s">
        <v>138</v>
      </c>
      <c r="B380" s="93" t="s">
        <v>803</v>
      </c>
      <c r="C380" s="87" t="s">
        <v>377</v>
      </c>
      <c r="D380" s="87" t="s">
        <v>320</v>
      </c>
      <c r="E380" s="96">
        <v>2873644200</v>
      </c>
      <c r="F380" s="96">
        <v>1091852370</v>
      </c>
      <c r="G380" s="99">
        <v>0.37995391705069126</v>
      </c>
      <c r="H380" s="50" t="s">
        <v>791</v>
      </c>
      <c r="I380" s="50">
        <v>4</v>
      </c>
      <c r="J380" s="50">
        <v>1</v>
      </c>
      <c r="K380" s="75">
        <v>0.25</v>
      </c>
      <c r="L380" s="50">
        <v>1</v>
      </c>
      <c r="M380" s="75">
        <v>0.25</v>
      </c>
      <c r="N380" s="68">
        <f t="shared" si="6"/>
        <v>0</v>
      </c>
      <c r="O380" s="87" t="s">
        <v>1018</v>
      </c>
      <c r="P380" s="87" t="s">
        <v>359</v>
      </c>
    </row>
    <row r="381" spans="1:16" ht="31" x14ac:dyDescent="0.35">
      <c r="A381" s="88"/>
      <c r="B381" s="94"/>
      <c r="C381" s="88"/>
      <c r="D381" s="88"/>
      <c r="E381" s="97"/>
      <c r="F381" s="97"/>
      <c r="G381" s="100"/>
      <c r="H381" s="50" t="s">
        <v>792</v>
      </c>
      <c r="I381" s="50">
        <v>12</v>
      </c>
      <c r="J381" s="50">
        <v>5</v>
      </c>
      <c r="K381" s="75">
        <v>0.41699999570846558</v>
      </c>
      <c r="L381" s="50">
        <v>5</v>
      </c>
      <c r="M381" s="75">
        <v>0.41699999570846558</v>
      </c>
      <c r="N381" s="68">
        <f t="shared" si="6"/>
        <v>0</v>
      </c>
      <c r="O381" s="88"/>
      <c r="P381" s="88"/>
    </row>
    <row r="382" spans="1:16" ht="34" customHeight="1" x14ac:dyDescent="0.35">
      <c r="A382" s="88"/>
      <c r="B382" s="94"/>
      <c r="C382" s="88"/>
      <c r="D382" s="88"/>
      <c r="E382" s="97"/>
      <c r="F382" s="97"/>
      <c r="G382" s="100"/>
      <c r="H382" s="50" t="s">
        <v>321</v>
      </c>
      <c r="I382" s="50">
        <v>12</v>
      </c>
      <c r="J382" s="50">
        <v>5</v>
      </c>
      <c r="K382" s="75">
        <v>0.41699999570846558</v>
      </c>
      <c r="L382" s="50">
        <v>5</v>
      </c>
      <c r="M382" s="75">
        <v>0.41699999570846558</v>
      </c>
      <c r="N382" s="68">
        <f t="shared" si="6"/>
        <v>0</v>
      </c>
      <c r="O382" s="88"/>
      <c r="P382" s="88"/>
    </row>
    <row r="383" spans="1:16" ht="34" customHeight="1" x14ac:dyDescent="0.35">
      <c r="A383" s="88"/>
      <c r="B383" s="94"/>
      <c r="C383" s="88"/>
      <c r="D383" s="89"/>
      <c r="E383" s="98"/>
      <c r="F383" s="98"/>
      <c r="G383" s="101"/>
      <c r="H383" s="50" t="s">
        <v>793</v>
      </c>
      <c r="I383" s="50">
        <v>12</v>
      </c>
      <c r="J383" s="50">
        <v>5</v>
      </c>
      <c r="K383" s="75">
        <v>0.41699999570846558</v>
      </c>
      <c r="L383" s="50">
        <v>5</v>
      </c>
      <c r="M383" s="75">
        <v>0.41699999570846558</v>
      </c>
      <c r="N383" s="68">
        <f t="shared" si="6"/>
        <v>0</v>
      </c>
      <c r="O383" s="88"/>
      <c r="P383" s="88"/>
    </row>
    <row r="384" spans="1:16" ht="62" x14ac:dyDescent="0.35">
      <c r="A384" s="89"/>
      <c r="B384" s="95"/>
      <c r="C384" s="89"/>
      <c r="D384" s="50" t="s">
        <v>794</v>
      </c>
      <c r="E384" s="54">
        <v>0</v>
      </c>
      <c r="F384" s="54">
        <v>0</v>
      </c>
      <c r="G384" s="75">
        <v>0</v>
      </c>
      <c r="H384" s="50" t="s">
        <v>1021</v>
      </c>
      <c r="I384" s="50">
        <v>4</v>
      </c>
      <c r="J384" s="50">
        <v>1</v>
      </c>
      <c r="K384" s="75">
        <v>0.25</v>
      </c>
      <c r="L384" s="50">
        <v>1</v>
      </c>
      <c r="M384" s="75">
        <v>0.25</v>
      </c>
      <c r="N384" s="68">
        <f t="shared" si="6"/>
        <v>0</v>
      </c>
      <c r="O384" s="89"/>
      <c r="P384" s="89"/>
    </row>
    <row r="385" spans="1:16" x14ac:dyDescent="0.35">
      <c r="A385" s="87" t="s">
        <v>138</v>
      </c>
      <c r="B385" s="93" t="s">
        <v>804</v>
      </c>
      <c r="C385" s="87" t="s">
        <v>150</v>
      </c>
      <c r="D385" s="87" t="s">
        <v>795</v>
      </c>
      <c r="E385" s="96">
        <v>5275210925</v>
      </c>
      <c r="F385" s="96">
        <v>2245763641</v>
      </c>
      <c r="G385" s="99">
        <v>0.42572016037444038</v>
      </c>
      <c r="H385" s="50" t="s">
        <v>796</v>
      </c>
      <c r="I385" s="50">
        <v>1</v>
      </c>
      <c r="J385" s="50">
        <v>0</v>
      </c>
      <c r="K385" s="75">
        <v>0</v>
      </c>
      <c r="L385" s="50">
        <v>0</v>
      </c>
      <c r="M385" s="75">
        <v>0</v>
      </c>
      <c r="N385" s="68">
        <v>0</v>
      </c>
      <c r="O385" s="87" t="s">
        <v>1022</v>
      </c>
      <c r="P385" s="87" t="s">
        <v>418</v>
      </c>
    </row>
    <row r="386" spans="1:16" x14ac:dyDescent="0.35">
      <c r="A386" s="88"/>
      <c r="B386" s="94"/>
      <c r="C386" s="88"/>
      <c r="D386" s="88"/>
      <c r="E386" s="97"/>
      <c r="F386" s="97"/>
      <c r="G386" s="100"/>
      <c r="H386" s="50" t="s">
        <v>797</v>
      </c>
      <c r="I386" s="50">
        <v>1</v>
      </c>
      <c r="J386" s="50">
        <v>0</v>
      </c>
      <c r="K386" s="75">
        <v>0</v>
      </c>
      <c r="L386" s="50">
        <v>0</v>
      </c>
      <c r="M386" s="75">
        <v>0</v>
      </c>
      <c r="N386" s="68">
        <v>0</v>
      </c>
      <c r="O386" s="88"/>
      <c r="P386" s="88"/>
    </row>
    <row r="387" spans="1:16" x14ac:dyDescent="0.35">
      <c r="A387" s="88"/>
      <c r="B387" s="94"/>
      <c r="C387" s="88"/>
      <c r="D387" s="88"/>
      <c r="E387" s="97"/>
      <c r="F387" s="97"/>
      <c r="G387" s="100"/>
      <c r="H387" s="50" t="s">
        <v>798</v>
      </c>
      <c r="I387" s="50">
        <v>1</v>
      </c>
      <c r="J387" s="50">
        <v>0</v>
      </c>
      <c r="K387" s="75">
        <v>0</v>
      </c>
      <c r="L387" s="50">
        <v>0</v>
      </c>
      <c r="M387" s="75">
        <v>0</v>
      </c>
      <c r="N387" s="68">
        <v>0</v>
      </c>
      <c r="O387" s="88"/>
      <c r="P387" s="88"/>
    </row>
    <row r="388" spans="1:16" x14ac:dyDescent="0.35">
      <c r="A388" s="88"/>
      <c r="B388" s="94"/>
      <c r="C388" s="88"/>
      <c r="D388" s="88"/>
      <c r="E388" s="97"/>
      <c r="F388" s="97"/>
      <c r="G388" s="100"/>
      <c r="H388" s="50" t="s">
        <v>799</v>
      </c>
      <c r="I388" s="50">
        <v>99</v>
      </c>
      <c r="J388" s="50">
        <v>0</v>
      </c>
      <c r="K388" s="75">
        <v>0</v>
      </c>
      <c r="L388" s="50">
        <v>0</v>
      </c>
      <c r="M388" s="75">
        <v>0</v>
      </c>
      <c r="N388" s="68">
        <v>0</v>
      </c>
      <c r="O388" s="88"/>
      <c r="P388" s="88"/>
    </row>
    <row r="389" spans="1:16" x14ac:dyDescent="0.35">
      <c r="A389" s="88"/>
      <c r="B389" s="94"/>
      <c r="C389" s="88"/>
      <c r="D389" s="88"/>
      <c r="E389" s="97"/>
      <c r="F389" s="97"/>
      <c r="G389" s="100"/>
      <c r="H389" s="50" t="s">
        <v>322</v>
      </c>
      <c r="I389" s="50">
        <v>100</v>
      </c>
      <c r="J389" s="50">
        <v>100</v>
      </c>
      <c r="K389" s="75">
        <v>1</v>
      </c>
      <c r="L389" s="50">
        <v>100</v>
      </c>
      <c r="M389" s="75">
        <v>1</v>
      </c>
      <c r="N389" s="68">
        <f t="shared" ref="N389:N452" si="7">+(J389-L389)/J389</f>
        <v>0</v>
      </c>
      <c r="O389" s="88"/>
      <c r="P389" s="88"/>
    </row>
    <row r="390" spans="1:16" x14ac:dyDescent="0.35">
      <c r="A390" s="88"/>
      <c r="B390" s="94"/>
      <c r="C390" s="88"/>
      <c r="D390" s="88"/>
      <c r="E390" s="97"/>
      <c r="F390" s="97"/>
      <c r="G390" s="100"/>
      <c r="H390" s="50" t="s">
        <v>323</v>
      </c>
      <c r="I390" s="50">
        <v>100</v>
      </c>
      <c r="J390" s="50">
        <v>70</v>
      </c>
      <c r="K390" s="75">
        <v>0.69999998807907104</v>
      </c>
      <c r="L390" s="50">
        <v>70</v>
      </c>
      <c r="M390" s="75">
        <v>0.69999998807907104</v>
      </c>
      <c r="N390" s="68">
        <f t="shared" si="7"/>
        <v>0</v>
      </c>
      <c r="O390" s="88"/>
      <c r="P390" s="88"/>
    </row>
    <row r="391" spans="1:16" x14ac:dyDescent="0.35">
      <c r="A391" s="88"/>
      <c r="B391" s="94"/>
      <c r="C391" s="88"/>
      <c r="D391" s="88"/>
      <c r="E391" s="97"/>
      <c r="F391" s="97"/>
      <c r="G391" s="100"/>
      <c r="H391" s="50" t="s">
        <v>324</v>
      </c>
      <c r="I391" s="50">
        <v>651</v>
      </c>
      <c r="J391" s="50">
        <v>0</v>
      </c>
      <c r="K391" s="75">
        <v>0</v>
      </c>
      <c r="L391" s="50">
        <v>0</v>
      </c>
      <c r="M391" s="75">
        <v>0</v>
      </c>
      <c r="N391" s="68">
        <v>0</v>
      </c>
      <c r="O391" s="88"/>
      <c r="P391" s="88"/>
    </row>
    <row r="392" spans="1:16" x14ac:dyDescent="0.35">
      <c r="A392" s="88"/>
      <c r="B392" s="94"/>
      <c r="C392" s="88"/>
      <c r="D392" s="89"/>
      <c r="E392" s="98"/>
      <c r="F392" s="98"/>
      <c r="G392" s="101"/>
      <c r="H392" s="50" t="s">
        <v>800</v>
      </c>
      <c r="I392" s="50">
        <v>33528</v>
      </c>
      <c r="J392" s="50">
        <v>0</v>
      </c>
      <c r="K392" s="75">
        <v>0</v>
      </c>
      <c r="L392" s="50">
        <v>0</v>
      </c>
      <c r="M392" s="75">
        <v>0</v>
      </c>
      <c r="N392" s="68">
        <v>0</v>
      </c>
      <c r="O392" s="88"/>
      <c r="P392" s="88"/>
    </row>
    <row r="393" spans="1:16" ht="36" customHeight="1" x14ac:dyDescent="0.35">
      <c r="A393" s="89"/>
      <c r="B393" s="95"/>
      <c r="C393" s="89"/>
      <c r="D393" s="50" t="s">
        <v>801</v>
      </c>
      <c r="E393" s="54">
        <v>0</v>
      </c>
      <c r="F393" s="54">
        <v>0</v>
      </c>
      <c r="G393" s="75">
        <v>0</v>
      </c>
      <c r="H393" s="50" t="s">
        <v>802</v>
      </c>
      <c r="I393" s="50">
        <v>100</v>
      </c>
      <c r="J393" s="50">
        <v>50</v>
      </c>
      <c r="K393" s="75">
        <v>0.5</v>
      </c>
      <c r="L393" s="50">
        <v>50</v>
      </c>
      <c r="M393" s="75">
        <v>0.5</v>
      </c>
      <c r="N393" s="68">
        <f t="shared" si="7"/>
        <v>0</v>
      </c>
      <c r="O393" s="89"/>
      <c r="P393" s="89"/>
    </row>
    <row r="394" spans="1:16" ht="35.5" customHeight="1" x14ac:dyDescent="0.35">
      <c r="A394" s="87" t="s">
        <v>138</v>
      </c>
      <c r="B394" s="93" t="s">
        <v>805</v>
      </c>
      <c r="C394" s="87" t="s">
        <v>153</v>
      </c>
      <c r="D394" s="50" t="s">
        <v>325</v>
      </c>
      <c r="E394" s="54">
        <v>25000000</v>
      </c>
      <c r="F394" s="54">
        <v>0</v>
      </c>
      <c r="G394" s="75">
        <v>0</v>
      </c>
      <c r="H394" s="50" t="s">
        <v>401</v>
      </c>
      <c r="I394" s="50">
        <v>25</v>
      </c>
      <c r="J394" s="50">
        <v>6.25</v>
      </c>
      <c r="K394" s="75">
        <v>0.25</v>
      </c>
      <c r="L394" s="50">
        <v>6.25</v>
      </c>
      <c r="M394" s="75">
        <v>0.25</v>
      </c>
      <c r="N394" s="68">
        <f t="shared" si="7"/>
        <v>0</v>
      </c>
      <c r="O394" s="87" t="s">
        <v>1023</v>
      </c>
      <c r="P394" s="87" t="s">
        <v>411</v>
      </c>
    </row>
    <row r="395" spans="1:16" ht="50.15" customHeight="1" x14ac:dyDescent="0.35">
      <c r="A395" s="88"/>
      <c r="B395" s="94"/>
      <c r="C395" s="88"/>
      <c r="D395" s="50" t="s">
        <v>326</v>
      </c>
      <c r="E395" s="54">
        <v>40000000</v>
      </c>
      <c r="F395" s="54">
        <v>0</v>
      </c>
      <c r="G395" s="75">
        <v>0</v>
      </c>
      <c r="H395" s="50" t="s">
        <v>327</v>
      </c>
      <c r="I395" s="50">
        <v>25</v>
      </c>
      <c r="J395" s="50">
        <v>6.25</v>
      </c>
      <c r="K395" s="75">
        <v>0.25</v>
      </c>
      <c r="L395" s="50">
        <v>6.25</v>
      </c>
      <c r="M395" s="75">
        <v>0.25</v>
      </c>
      <c r="N395" s="68">
        <f t="shared" si="7"/>
        <v>0</v>
      </c>
      <c r="O395" s="88"/>
      <c r="P395" s="88"/>
    </row>
    <row r="396" spans="1:16" ht="31" x14ac:dyDescent="0.35">
      <c r="A396" s="88"/>
      <c r="B396" s="94"/>
      <c r="C396" s="88"/>
      <c r="D396" s="87" t="s">
        <v>328</v>
      </c>
      <c r="E396" s="96">
        <v>4479083569</v>
      </c>
      <c r="F396" s="96">
        <v>1815176461.5</v>
      </c>
      <c r="G396" s="99">
        <v>0.40525621670980705</v>
      </c>
      <c r="H396" s="50" t="s">
        <v>329</v>
      </c>
      <c r="I396" s="50">
        <v>100</v>
      </c>
      <c r="J396" s="50">
        <v>25</v>
      </c>
      <c r="K396" s="75">
        <v>0.25</v>
      </c>
      <c r="L396" s="50">
        <v>25</v>
      </c>
      <c r="M396" s="75">
        <v>0.25</v>
      </c>
      <c r="N396" s="68">
        <f t="shared" si="7"/>
        <v>0</v>
      </c>
      <c r="O396" s="88"/>
      <c r="P396" s="88"/>
    </row>
    <row r="397" spans="1:16" ht="31" x14ac:dyDescent="0.35">
      <c r="A397" s="89"/>
      <c r="B397" s="95"/>
      <c r="C397" s="89"/>
      <c r="D397" s="89"/>
      <c r="E397" s="98"/>
      <c r="F397" s="98"/>
      <c r="G397" s="101"/>
      <c r="H397" s="50" t="s">
        <v>330</v>
      </c>
      <c r="I397" s="50">
        <v>100</v>
      </c>
      <c r="J397" s="50">
        <v>25</v>
      </c>
      <c r="K397" s="75">
        <v>0.25</v>
      </c>
      <c r="L397" s="50">
        <v>25</v>
      </c>
      <c r="M397" s="75">
        <v>0.25</v>
      </c>
      <c r="N397" s="68">
        <f t="shared" si="7"/>
        <v>0</v>
      </c>
      <c r="O397" s="89"/>
      <c r="P397" s="89"/>
    </row>
    <row r="398" spans="1:16" ht="46.5" x14ac:dyDescent="0.35">
      <c r="A398" s="87" t="s">
        <v>155</v>
      </c>
      <c r="B398" s="93" t="s">
        <v>806</v>
      </c>
      <c r="C398" s="87" t="s">
        <v>157</v>
      </c>
      <c r="D398" s="50" t="s">
        <v>807</v>
      </c>
      <c r="E398" s="54">
        <v>0</v>
      </c>
      <c r="F398" s="54">
        <v>0</v>
      </c>
      <c r="G398" s="75">
        <v>0</v>
      </c>
      <c r="H398" s="50" t="s">
        <v>383</v>
      </c>
      <c r="I398" s="50">
        <v>100</v>
      </c>
      <c r="J398" s="50">
        <v>33</v>
      </c>
      <c r="K398" s="75">
        <v>0.33000001311302185</v>
      </c>
      <c r="L398" s="50">
        <v>33</v>
      </c>
      <c r="M398" s="75">
        <v>0.33000001311302185</v>
      </c>
      <c r="N398" s="68">
        <f t="shared" si="7"/>
        <v>0</v>
      </c>
      <c r="O398" s="87" t="s">
        <v>1024</v>
      </c>
      <c r="P398" s="87" t="s">
        <v>455</v>
      </c>
    </row>
    <row r="399" spans="1:16" ht="62" x14ac:dyDescent="0.35">
      <c r="A399" s="88"/>
      <c r="B399" s="94"/>
      <c r="C399" s="88"/>
      <c r="D399" s="50" t="s">
        <v>808</v>
      </c>
      <c r="E399" s="54">
        <v>129115350</v>
      </c>
      <c r="F399" s="54">
        <v>50027600</v>
      </c>
      <c r="G399" s="75">
        <v>0.38746438746438744</v>
      </c>
      <c r="H399" s="50" t="s">
        <v>809</v>
      </c>
      <c r="I399" s="50">
        <v>100</v>
      </c>
      <c r="J399" s="50">
        <v>33</v>
      </c>
      <c r="K399" s="75">
        <v>0.33000001311302185</v>
      </c>
      <c r="L399" s="50">
        <v>33</v>
      </c>
      <c r="M399" s="75">
        <v>0.33000001311302185</v>
      </c>
      <c r="N399" s="68">
        <f t="shared" si="7"/>
        <v>0</v>
      </c>
      <c r="O399" s="88"/>
      <c r="P399" s="88"/>
    </row>
    <row r="400" spans="1:16" ht="46.5" x14ac:dyDescent="0.35">
      <c r="A400" s="88"/>
      <c r="B400" s="94"/>
      <c r="C400" s="88"/>
      <c r="D400" s="50" t="s">
        <v>810</v>
      </c>
      <c r="E400" s="54">
        <v>142026885</v>
      </c>
      <c r="F400" s="54">
        <v>55434995</v>
      </c>
      <c r="G400" s="75">
        <v>0.3903133903133903</v>
      </c>
      <c r="H400" s="50" t="s">
        <v>811</v>
      </c>
      <c r="I400" s="50">
        <v>100</v>
      </c>
      <c r="J400" s="50">
        <v>33</v>
      </c>
      <c r="K400" s="75">
        <v>0.33000001311302185</v>
      </c>
      <c r="L400" s="50">
        <v>33</v>
      </c>
      <c r="M400" s="75">
        <v>0.33000001311302185</v>
      </c>
      <c r="N400" s="68">
        <f t="shared" si="7"/>
        <v>0</v>
      </c>
      <c r="O400" s="88"/>
      <c r="P400" s="88"/>
    </row>
    <row r="401" spans="1:16" ht="46.5" x14ac:dyDescent="0.35">
      <c r="A401" s="89"/>
      <c r="B401" s="95"/>
      <c r="C401" s="89"/>
      <c r="D401" s="50" t="s">
        <v>812</v>
      </c>
      <c r="E401" s="54">
        <v>0</v>
      </c>
      <c r="F401" s="54">
        <v>0</v>
      </c>
      <c r="G401" s="75">
        <v>0</v>
      </c>
      <c r="H401" s="50" t="s">
        <v>813</v>
      </c>
      <c r="I401" s="50">
        <v>100</v>
      </c>
      <c r="J401" s="50">
        <v>33</v>
      </c>
      <c r="K401" s="75">
        <v>0.33000001311302185</v>
      </c>
      <c r="L401" s="50">
        <v>33</v>
      </c>
      <c r="M401" s="75">
        <v>0.33000001311302185</v>
      </c>
      <c r="N401" s="68">
        <f t="shared" si="7"/>
        <v>0</v>
      </c>
      <c r="O401" s="89"/>
      <c r="P401" s="89"/>
    </row>
    <row r="402" spans="1:16" ht="31" x14ac:dyDescent="0.35">
      <c r="A402" s="87" t="s">
        <v>155</v>
      </c>
      <c r="B402" s="93" t="s">
        <v>814</v>
      </c>
      <c r="C402" s="87" t="s">
        <v>160</v>
      </c>
      <c r="D402" s="87" t="s">
        <v>815</v>
      </c>
      <c r="E402" s="96">
        <v>7961112665</v>
      </c>
      <c r="F402" s="96">
        <v>5053888649</v>
      </c>
      <c r="G402" s="99">
        <v>0.63482189759966168</v>
      </c>
      <c r="H402" s="50" t="s">
        <v>816</v>
      </c>
      <c r="I402" s="50">
        <v>1</v>
      </c>
      <c r="J402" s="50">
        <v>0</v>
      </c>
      <c r="K402" s="75">
        <v>0</v>
      </c>
      <c r="L402" s="50">
        <v>0</v>
      </c>
      <c r="M402" s="75">
        <v>0</v>
      </c>
      <c r="N402" s="68">
        <v>0</v>
      </c>
      <c r="O402" s="87" t="s">
        <v>1025</v>
      </c>
      <c r="P402" s="87" t="s">
        <v>410</v>
      </c>
    </row>
    <row r="403" spans="1:16" ht="29.15" customHeight="1" x14ac:dyDescent="0.35">
      <c r="A403" s="88"/>
      <c r="B403" s="94"/>
      <c r="C403" s="88"/>
      <c r="D403" s="88"/>
      <c r="E403" s="97"/>
      <c r="F403" s="97"/>
      <c r="G403" s="100"/>
      <c r="H403" s="50" t="s">
        <v>817</v>
      </c>
      <c r="I403" s="50">
        <v>1</v>
      </c>
      <c r="J403" s="50">
        <v>1</v>
      </c>
      <c r="K403" s="75">
        <v>1</v>
      </c>
      <c r="L403" s="50">
        <v>1</v>
      </c>
      <c r="M403" s="75">
        <v>1</v>
      </c>
      <c r="N403" s="68">
        <f t="shared" si="7"/>
        <v>0</v>
      </c>
      <c r="O403" s="88"/>
      <c r="P403" s="88"/>
    </row>
    <row r="404" spans="1:16" ht="29.15" customHeight="1" x14ac:dyDescent="0.35">
      <c r="A404" s="88"/>
      <c r="B404" s="94"/>
      <c r="C404" s="88"/>
      <c r="D404" s="88"/>
      <c r="E404" s="97"/>
      <c r="F404" s="97"/>
      <c r="G404" s="100"/>
      <c r="H404" s="50" t="s">
        <v>818</v>
      </c>
      <c r="I404" s="50">
        <v>1</v>
      </c>
      <c r="J404" s="50">
        <v>1</v>
      </c>
      <c r="K404" s="75">
        <v>1</v>
      </c>
      <c r="L404" s="50">
        <v>1</v>
      </c>
      <c r="M404" s="75">
        <v>1</v>
      </c>
      <c r="N404" s="68">
        <f t="shared" si="7"/>
        <v>0</v>
      </c>
      <c r="O404" s="88"/>
      <c r="P404" s="88"/>
    </row>
    <row r="405" spans="1:16" ht="29.15" customHeight="1" x14ac:dyDescent="0.35">
      <c r="A405" s="88"/>
      <c r="B405" s="94"/>
      <c r="C405" s="88"/>
      <c r="D405" s="88"/>
      <c r="E405" s="97"/>
      <c r="F405" s="97"/>
      <c r="G405" s="100"/>
      <c r="H405" s="50" t="s">
        <v>819</v>
      </c>
      <c r="I405" s="50">
        <v>1</v>
      </c>
      <c r="J405" s="50">
        <v>1</v>
      </c>
      <c r="K405" s="75">
        <v>1</v>
      </c>
      <c r="L405" s="50">
        <v>1</v>
      </c>
      <c r="M405" s="75">
        <v>1</v>
      </c>
      <c r="N405" s="68">
        <f t="shared" si="7"/>
        <v>0</v>
      </c>
      <c r="O405" s="88"/>
      <c r="P405" s="88"/>
    </row>
    <row r="406" spans="1:16" ht="31" customHeight="1" x14ac:dyDescent="0.35">
      <c r="A406" s="88"/>
      <c r="B406" s="94"/>
      <c r="C406" s="88"/>
      <c r="D406" s="88"/>
      <c r="E406" s="97"/>
      <c r="F406" s="97"/>
      <c r="G406" s="100"/>
      <c r="H406" s="50" t="s">
        <v>820</v>
      </c>
      <c r="I406" s="50">
        <v>12</v>
      </c>
      <c r="J406" s="50">
        <v>5</v>
      </c>
      <c r="K406" s="75">
        <v>0.41699999570846558</v>
      </c>
      <c r="L406" s="50">
        <v>5</v>
      </c>
      <c r="M406" s="75">
        <v>0.41699999570846558</v>
      </c>
      <c r="N406" s="68">
        <f t="shared" si="7"/>
        <v>0</v>
      </c>
      <c r="O406" s="88"/>
      <c r="P406" s="88"/>
    </row>
    <row r="407" spans="1:16" x14ac:dyDescent="0.35">
      <c r="A407" s="88"/>
      <c r="B407" s="94"/>
      <c r="C407" s="88"/>
      <c r="D407" s="88"/>
      <c r="E407" s="97"/>
      <c r="F407" s="97"/>
      <c r="G407" s="100"/>
      <c r="H407" s="50" t="s">
        <v>821</v>
      </c>
      <c r="I407" s="50">
        <v>44</v>
      </c>
      <c r="J407" s="50">
        <v>14</v>
      </c>
      <c r="K407" s="75">
        <v>0.3190000057220459</v>
      </c>
      <c r="L407" s="50">
        <v>14</v>
      </c>
      <c r="M407" s="75">
        <v>0.3190000057220459</v>
      </c>
      <c r="N407" s="68">
        <f t="shared" si="7"/>
        <v>0</v>
      </c>
      <c r="O407" s="88"/>
      <c r="P407" s="88"/>
    </row>
    <row r="408" spans="1:16" x14ac:dyDescent="0.35">
      <c r="A408" s="88"/>
      <c r="B408" s="94"/>
      <c r="C408" s="88"/>
      <c r="D408" s="89"/>
      <c r="E408" s="98"/>
      <c r="F408" s="98"/>
      <c r="G408" s="101"/>
      <c r="H408" s="50" t="s">
        <v>822</v>
      </c>
      <c r="I408" s="50">
        <v>300</v>
      </c>
      <c r="J408" s="50">
        <v>95</v>
      </c>
      <c r="K408" s="75">
        <v>0.31700000166893005</v>
      </c>
      <c r="L408" s="50">
        <v>95</v>
      </c>
      <c r="M408" s="75">
        <v>0.31700000166893005</v>
      </c>
      <c r="N408" s="68">
        <f t="shared" si="7"/>
        <v>0</v>
      </c>
      <c r="O408" s="88"/>
      <c r="P408" s="88"/>
    </row>
    <row r="409" spans="1:16" ht="31" customHeight="1" x14ac:dyDescent="0.35">
      <c r="A409" s="88"/>
      <c r="B409" s="94"/>
      <c r="C409" s="88"/>
      <c r="D409" s="87" t="s">
        <v>823</v>
      </c>
      <c r="E409" s="96">
        <v>3142437335</v>
      </c>
      <c r="F409" s="96">
        <v>186683875</v>
      </c>
      <c r="G409" s="99">
        <v>5.9407350123021625E-2</v>
      </c>
      <c r="H409" s="50" t="s">
        <v>824</v>
      </c>
      <c r="I409" s="50">
        <v>1</v>
      </c>
      <c r="J409" s="50">
        <v>1</v>
      </c>
      <c r="K409" s="75">
        <v>1</v>
      </c>
      <c r="L409" s="50">
        <v>1</v>
      </c>
      <c r="M409" s="75">
        <v>1</v>
      </c>
      <c r="N409" s="68">
        <f t="shared" si="7"/>
        <v>0</v>
      </c>
      <c r="O409" s="88"/>
      <c r="P409" s="88"/>
    </row>
    <row r="410" spans="1:16" x14ac:dyDescent="0.35">
      <c r="A410" s="88"/>
      <c r="B410" s="94"/>
      <c r="C410" s="88"/>
      <c r="D410" s="88"/>
      <c r="E410" s="97"/>
      <c r="F410" s="97"/>
      <c r="G410" s="100"/>
      <c r="H410" s="50" t="s">
        <v>825</v>
      </c>
      <c r="I410" s="50">
        <v>1</v>
      </c>
      <c r="J410" s="50">
        <v>1</v>
      </c>
      <c r="K410" s="75">
        <v>1</v>
      </c>
      <c r="L410" s="50">
        <v>1</v>
      </c>
      <c r="M410" s="75">
        <v>1</v>
      </c>
      <c r="N410" s="68">
        <f t="shared" si="7"/>
        <v>0</v>
      </c>
      <c r="O410" s="88"/>
      <c r="P410" s="88"/>
    </row>
    <row r="411" spans="1:16" x14ac:dyDescent="0.35">
      <c r="A411" s="88"/>
      <c r="B411" s="94"/>
      <c r="C411" s="88"/>
      <c r="D411" s="88"/>
      <c r="E411" s="97"/>
      <c r="F411" s="97"/>
      <c r="G411" s="100"/>
      <c r="H411" s="50" t="s">
        <v>826</v>
      </c>
      <c r="I411" s="50">
        <v>1</v>
      </c>
      <c r="J411" s="50">
        <v>1</v>
      </c>
      <c r="K411" s="75">
        <v>1</v>
      </c>
      <c r="L411" s="50">
        <v>1</v>
      </c>
      <c r="M411" s="75">
        <v>1</v>
      </c>
      <c r="N411" s="68">
        <f t="shared" si="7"/>
        <v>0</v>
      </c>
      <c r="O411" s="88"/>
      <c r="P411" s="88"/>
    </row>
    <row r="412" spans="1:16" ht="31" x14ac:dyDescent="0.35">
      <c r="A412" s="88"/>
      <c r="B412" s="94"/>
      <c r="C412" s="88"/>
      <c r="D412" s="88"/>
      <c r="E412" s="97"/>
      <c r="F412" s="97"/>
      <c r="G412" s="100"/>
      <c r="H412" s="50" t="s">
        <v>827</v>
      </c>
      <c r="I412" s="50">
        <v>5</v>
      </c>
      <c r="J412" s="50">
        <v>2</v>
      </c>
      <c r="K412" s="75">
        <v>0.40000000596046448</v>
      </c>
      <c r="L412" s="50">
        <v>2</v>
      </c>
      <c r="M412" s="75">
        <v>0.40000000596046448</v>
      </c>
      <c r="N412" s="68">
        <f t="shared" si="7"/>
        <v>0</v>
      </c>
      <c r="O412" s="88"/>
      <c r="P412" s="88"/>
    </row>
    <row r="413" spans="1:16" x14ac:dyDescent="0.35">
      <c r="A413" s="88"/>
      <c r="B413" s="94"/>
      <c r="C413" s="88"/>
      <c r="D413" s="88"/>
      <c r="E413" s="97"/>
      <c r="F413" s="97"/>
      <c r="G413" s="100"/>
      <c r="H413" s="50" t="s">
        <v>331</v>
      </c>
      <c r="I413" s="50">
        <v>12</v>
      </c>
      <c r="J413" s="50">
        <v>4</v>
      </c>
      <c r="K413" s="75">
        <v>0.33300000429153442</v>
      </c>
      <c r="L413" s="50">
        <v>4</v>
      </c>
      <c r="M413" s="75">
        <v>0.33300000429153442</v>
      </c>
      <c r="N413" s="68">
        <f t="shared" si="7"/>
        <v>0</v>
      </c>
      <c r="O413" s="88"/>
      <c r="P413" s="88"/>
    </row>
    <row r="414" spans="1:16" ht="25.5" customHeight="1" x14ac:dyDescent="0.35">
      <c r="A414" s="88"/>
      <c r="B414" s="94"/>
      <c r="C414" s="88"/>
      <c r="D414" s="88"/>
      <c r="E414" s="97"/>
      <c r="F414" s="97"/>
      <c r="G414" s="100"/>
      <c r="H414" s="50" t="s">
        <v>828</v>
      </c>
      <c r="I414" s="50">
        <v>24</v>
      </c>
      <c r="J414" s="50">
        <v>9</v>
      </c>
      <c r="K414" s="75">
        <v>0.375</v>
      </c>
      <c r="L414" s="50">
        <v>9</v>
      </c>
      <c r="M414" s="75">
        <v>0.375</v>
      </c>
      <c r="N414" s="68">
        <f t="shared" si="7"/>
        <v>0</v>
      </c>
      <c r="O414" s="88"/>
      <c r="P414" s="88"/>
    </row>
    <row r="415" spans="1:16" x14ac:dyDescent="0.35">
      <c r="A415" s="88"/>
      <c r="B415" s="94"/>
      <c r="C415" s="88"/>
      <c r="D415" s="88"/>
      <c r="E415" s="97"/>
      <c r="F415" s="97"/>
      <c r="G415" s="100"/>
      <c r="H415" s="50" t="s">
        <v>829</v>
      </c>
      <c r="I415" s="50">
        <v>24</v>
      </c>
      <c r="J415" s="50">
        <v>9</v>
      </c>
      <c r="K415" s="75">
        <v>0.375</v>
      </c>
      <c r="L415" s="50">
        <v>9</v>
      </c>
      <c r="M415" s="75">
        <v>0.375</v>
      </c>
      <c r="N415" s="68">
        <f t="shared" si="7"/>
        <v>0</v>
      </c>
      <c r="O415" s="88"/>
      <c r="P415" s="88"/>
    </row>
    <row r="416" spans="1:16" x14ac:dyDescent="0.35">
      <c r="A416" s="88"/>
      <c r="B416" s="94"/>
      <c r="C416" s="88"/>
      <c r="D416" s="88"/>
      <c r="E416" s="97"/>
      <c r="F416" s="97"/>
      <c r="G416" s="100"/>
      <c r="H416" s="50" t="s">
        <v>332</v>
      </c>
      <c r="I416" s="50">
        <v>45</v>
      </c>
      <c r="J416" s="50">
        <v>16</v>
      </c>
      <c r="K416" s="75">
        <v>0.35600000619888306</v>
      </c>
      <c r="L416" s="50">
        <v>16</v>
      </c>
      <c r="M416" s="75">
        <v>0.35600000619888306</v>
      </c>
      <c r="N416" s="68">
        <f t="shared" si="7"/>
        <v>0</v>
      </c>
      <c r="O416" s="88"/>
      <c r="P416" s="88"/>
    </row>
    <row r="417" spans="1:16" x14ac:dyDescent="0.35">
      <c r="A417" s="88"/>
      <c r="B417" s="94"/>
      <c r="C417" s="88"/>
      <c r="D417" s="88"/>
      <c r="E417" s="97"/>
      <c r="F417" s="97"/>
      <c r="G417" s="100"/>
      <c r="H417" s="50" t="s">
        <v>333</v>
      </c>
      <c r="I417" s="50">
        <v>60</v>
      </c>
      <c r="J417" s="50">
        <v>22</v>
      </c>
      <c r="K417" s="75">
        <v>0.36599999666213989</v>
      </c>
      <c r="L417" s="50">
        <v>22</v>
      </c>
      <c r="M417" s="75">
        <v>0.36599999666213989</v>
      </c>
      <c r="N417" s="68">
        <f t="shared" si="7"/>
        <v>0</v>
      </c>
      <c r="O417" s="88"/>
      <c r="P417" s="88"/>
    </row>
    <row r="418" spans="1:16" x14ac:dyDescent="0.35">
      <c r="A418" s="88"/>
      <c r="B418" s="94"/>
      <c r="C418" s="88"/>
      <c r="D418" s="88"/>
      <c r="E418" s="97"/>
      <c r="F418" s="97"/>
      <c r="G418" s="100"/>
      <c r="H418" s="50" t="s">
        <v>830</v>
      </c>
      <c r="I418" s="50">
        <v>2652000</v>
      </c>
      <c r="J418" s="50">
        <v>960000</v>
      </c>
      <c r="K418" s="75">
        <v>0.3619999885559082</v>
      </c>
      <c r="L418" s="50">
        <v>960000</v>
      </c>
      <c r="M418" s="75">
        <v>0.3619999885559082</v>
      </c>
      <c r="N418" s="68">
        <f t="shared" si="7"/>
        <v>0</v>
      </c>
      <c r="O418" s="88"/>
      <c r="P418" s="88"/>
    </row>
    <row r="419" spans="1:16" ht="31" x14ac:dyDescent="0.35">
      <c r="A419" s="89"/>
      <c r="B419" s="95"/>
      <c r="C419" s="89"/>
      <c r="D419" s="89"/>
      <c r="E419" s="98"/>
      <c r="F419" s="98"/>
      <c r="G419" s="101"/>
      <c r="H419" s="50" t="s">
        <v>831</v>
      </c>
      <c r="I419" s="50">
        <v>4149919</v>
      </c>
      <c r="J419" s="50">
        <v>1150000</v>
      </c>
      <c r="K419" s="75">
        <v>0.27700001001358032</v>
      </c>
      <c r="L419" s="50">
        <v>1319393</v>
      </c>
      <c r="M419" s="75">
        <v>0.31799998879432678</v>
      </c>
      <c r="N419" s="68">
        <f t="shared" si="7"/>
        <v>-0.14729826086956521</v>
      </c>
      <c r="O419" s="89"/>
      <c r="P419" s="89"/>
    </row>
    <row r="420" spans="1:16" ht="62" x14ac:dyDescent="0.35">
      <c r="A420" s="87" t="s">
        <v>155</v>
      </c>
      <c r="B420" s="93" t="s">
        <v>832</v>
      </c>
      <c r="C420" s="87" t="s">
        <v>163</v>
      </c>
      <c r="D420" s="87" t="s">
        <v>833</v>
      </c>
      <c r="E420" s="96">
        <v>1092604746</v>
      </c>
      <c r="F420" s="96">
        <v>423652844.99000001</v>
      </c>
      <c r="G420" s="99">
        <v>0.3877457484428683</v>
      </c>
      <c r="H420" s="50" t="s">
        <v>834</v>
      </c>
      <c r="I420" s="50">
        <v>4</v>
      </c>
      <c r="J420" s="50">
        <v>2</v>
      </c>
      <c r="K420" s="75">
        <v>0.5</v>
      </c>
      <c r="L420" s="50">
        <v>3</v>
      </c>
      <c r="M420" s="75">
        <v>0.75</v>
      </c>
      <c r="N420" s="68">
        <f t="shared" si="7"/>
        <v>-0.5</v>
      </c>
      <c r="O420" s="87" t="s">
        <v>1026</v>
      </c>
      <c r="P420" s="87" t="s">
        <v>1027</v>
      </c>
    </row>
    <row r="421" spans="1:16" ht="31" x14ac:dyDescent="0.35">
      <c r="A421" s="89"/>
      <c r="B421" s="95"/>
      <c r="C421" s="89"/>
      <c r="D421" s="89"/>
      <c r="E421" s="98"/>
      <c r="F421" s="98"/>
      <c r="G421" s="101"/>
      <c r="H421" s="50" t="s">
        <v>835</v>
      </c>
      <c r="I421" s="50">
        <v>10</v>
      </c>
      <c r="J421" s="50">
        <v>6</v>
      </c>
      <c r="K421" s="75">
        <v>0.60000002384185791</v>
      </c>
      <c r="L421" s="50">
        <v>4</v>
      </c>
      <c r="M421" s="75">
        <v>0.40000000596046448</v>
      </c>
      <c r="N421" s="68">
        <f t="shared" si="7"/>
        <v>0.33333333333333331</v>
      </c>
      <c r="O421" s="89"/>
      <c r="P421" s="89"/>
    </row>
    <row r="422" spans="1:16" ht="46.5" x14ac:dyDescent="0.35">
      <c r="A422" s="87" t="s">
        <v>155</v>
      </c>
      <c r="B422" s="93" t="s">
        <v>839</v>
      </c>
      <c r="C422" s="87" t="s">
        <v>1028</v>
      </c>
      <c r="D422" s="50" t="s">
        <v>334</v>
      </c>
      <c r="E422" s="54">
        <v>0</v>
      </c>
      <c r="F422" s="54">
        <v>0</v>
      </c>
      <c r="G422" s="75">
        <v>0</v>
      </c>
      <c r="H422" s="50" t="s">
        <v>384</v>
      </c>
      <c r="I422" s="50">
        <v>166</v>
      </c>
      <c r="J422" s="50">
        <v>80</v>
      </c>
      <c r="K422" s="75">
        <v>0.48199999332427979</v>
      </c>
      <c r="L422" s="50">
        <v>85</v>
      </c>
      <c r="M422" s="75">
        <v>0.51200002431869507</v>
      </c>
      <c r="N422" s="68">
        <f t="shared" si="7"/>
        <v>-6.25E-2</v>
      </c>
      <c r="O422" s="87" t="s">
        <v>1029</v>
      </c>
      <c r="P422" s="87" t="s">
        <v>1054</v>
      </c>
    </row>
    <row r="423" spans="1:16" ht="62" x14ac:dyDescent="0.35">
      <c r="A423" s="88"/>
      <c r="B423" s="94"/>
      <c r="C423" s="88"/>
      <c r="D423" s="50" t="s">
        <v>335</v>
      </c>
      <c r="E423" s="54">
        <v>0</v>
      </c>
      <c r="F423" s="54">
        <v>0</v>
      </c>
      <c r="G423" s="75">
        <v>0</v>
      </c>
      <c r="H423" s="50" t="s">
        <v>385</v>
      </c>
      <c r="I423" s="50">
        <v>90000</v>
      </c>
      <c r="J423" s="50">
        <v>56000</v>
      </c>
      <c r="K423" s="75">
        <v>0.62199997901916504</v>
      </c>
      <c r="L423" s="50">
        <v>45000</v>
      </c>
      <c r="M423" s="75">
        <v>0.5</v>
      </c>
      <c r="N423" s="68">
        <f t="shared" si="7"/>
        <v>0.19642857142857142</v>
      </c>
      <c r="O423" s="88"/>
      <c r="P423" s="88"/>
    </row>
    <row r="424" spans="1:16" ht="62" x14ac:dyDescent="0.35">
      <c r="A424" s="88"/>
      <c r="B424" s="94"/>
      <c r="C424" s="88"/>
      <c r="D424" s="87" t="s">
        <v>336</v>
      </c>
      <c r="E424" s="96">
        <v>0</v>
      </c>
      <c r="F424" s="96">
        <v>0</v>
      </c>
      <c r="G424" s="99">
        <v>0</v>
      </c>
      <c r="H424" s="50" t="s">
        <v>387</v>
      </c>
      <c r="I424" s="50">
        <v>150</v>
      </c>
      <c r="J424" s="50">
        <v>75</v>
      </c>
      <c r="K424" s="75">
        <v>0.5</v>
      </c>
      <c r="L424" s="50">
        <v>75</v>
      </c>
      <c r="M424" s="75">
        <v>0.5</v>
      </c>
      <c r="N424" s="68">
        <f t="shared" si="7"/>
        <v>0</v>
      </c>
      <c r="O424" s="88"/>
      <c r="P424" s="88"/>
    </row>
    <row r="425" spans="1:16" ht="61.5" customHeight="1" x14ac:dyDescent="0.35">
      <c r="A425" s="88"/>
      <c r="B425" s="94"/>
      <c r="C425" s="88"/>
      <c r="D425" s="89"/>
      <c r="E425" s="98"/>
      <c r="F425" s="98"/>
      <c r="G425" s="101"/>
      <c r="H425" s="50" t="s">
        <v>386</v>
      </c>
      <c r="I425" s="50">
        <v>300</v>
      </c>
      <c r="J425" s="50">
        <v>50</v>
      </c>
      <c r="K425" s="75">
        <v>0.16699999570846558</v>
      </c>
      <c r="L425" s="50">
        <v>50</v>
      </c>
      <c r="M425" s="75">
        <v>0.16699999570846558</v>
      </c>
      <c r="N425" s="68">
        <f t="shared" si="7"/>
        <v>0</v>
      </c>
      <c r="O425" s="88"/>
      <c r="P425" s="88"/>
    </row>
    <row r="426" spans="1:16" ht="59.15" customHeight="1" x14ac:dyDescent="0.35">
      <c r="A426" s="88"/>
      <c r="B426" s="94"/>
      <c r="C426" s="88"/>
      <c r="D426" s="50" t="s">
        <v>337</v>
      </c>
      <c r="E426" s="54">
        <v>1040043200</v>
      </c>
      <c r="F426" s="54">
        <v>554823290</v>
      </c>
      <c r="G426" s="75">
        <v>0.53346177351094648</v>
      </c>
      <c r="H426" s="50" t="s">
        <v>402</v>
      </c>
      <c r="I426" s="50">
        <v>567</v>
      </c>
      <c r="J426" s="50">
        <v>270</v>
      </c>
      <c r="K426" s="75">
        <v>0.47600001096725464</v>
      </c>
      <c r="L426" s="50">
        <v>270</v>
      </c>
      <c r="M426" s="75">
        <v>0.47600001096725464</v>
      </c>
      <c r="N426" s="68">
        <f t="shared" si="7"/>
        <v>0</v>
      </c>
      <c r="O426" s="88"/>
      <c r="P426" s="88"/>
    </row>
    <row r="427" spans="1:16" ht="80.150000000000006" customHeight="1" x14ac:dyDescent="0.35">
      <c r="A427" s="88"/>
      <c r="B427" s="94"/>
      <c r="C427" s="88"/>
      <c r="D427" s="50" t="s">
        <v>338</v>
      </c>
      <c r="E427" s="54">
        <v>5404817180</v>
      </c>
      <c r="F427" s="54">
        <v>1967461966</v>
      </c>
      <c r="G427" s="75">
        <v>0.36402007699361255</v>
      </c>
      <c r="H427" s="50" t="s">
        <v>388</v>
      </c>
      <c r="I427" s="50">
        <v>5570</v>
      </c>
      <c r="J427" s="50">
        <v>2850</v>
      </c>
      <c r="K427" s="75">
        <v>0.51200002431869507</v>
      </c>
      <c r="L427" s="50">
        <v>2980</v>
      </c>
      <c r="M427" s="75">
        <v>0.5350000262260437</v>
      </c>
      <c r="N427" s="68">
        <f t="shared" si="7"/>
        <v>-4.5614035087719301E-2</v>
      </c>
      <c r="O427" s="88"/>
      <c r="P427" s="88"/>
    </row>
    <row r="428" spans="1:16" ht="46.5" x14ac:dyDescent="0.35">
      <c r="A428" s="88"/>
      <c r="B428" s="94"/>
      <c r="C428" s="88"/>
      <c r="D428" s="87" t="s">
        <v>836</v>
      </c>
      <c r="E428" s="96">
        <v>15000000000</v>
      </c>
      <c r="F428" s="96">
        <v>3268527165</v>
      </c>
      <c r="G428" s="99">
        <v>0.217901811</v>
      </c>
      <c r="H428" s="50" t="s">
        <v>837</v>
      </c>
      <c r="I428" s="50">
        <v>134</v>
      </c>
      <c r="J428" s="50">
        <v>67</v>
      </c>
      <c r="K428" s="75">
        <v>0.5</v>
      </c>
      <c r="L428" s="50">
        <v>72</v>
      </c>
      <c r="M428" s="75">
        <v>0.53799998760223389</v>
      </c>
      <c r="N428" s="68">
        <f t="shared" si="7"/>
        <v>-7.4626865671641784E-2</v>
      </c>
      <c r="O428" s="88"/>
      <c r="P428" s="88"/>
    </row>
    <row r="429" spans="1:16" ht="56.25" customHeight="1" x14ac:dyDescent="0.35">
      <c r="A429" s="89"/>
      <c r="B429" s="95"/>
      <c r="C429" s="89"/>
      <c r="D429" s="89"/>
      <c r="E429" s="98"/>
      <c r="F429" s="98"/>
      <c r="G429" s="101"/>
      <c r="H429" s="50" t="s">
        <v>838</v>
      </c>
      <c r="I429" s="50">
        <v>139</v>
      </c>
      <c r="J429" s="50">
        <v>70</v>
      </c>
      <c r="K429" s="75">
        <v>0.50400000810623169</v>
      </c>
      <c r="L429" s="50">
        <v>78</v>
      </c>
      <c r="M429" s="75">
        <v>0.56200003623962402</v>
      </c>
      <c r="N429" s="68">
        <f t="shared" si="7"/>
        <v>-0.11428571428571428</v>
      </c>
      <c r="O429" s="89"/>
      <c r="P429" s="89"/>
    </row>
    <row r="430" spans="1:16" ht="65.150000000000006" customHeight="1" x14ac:dyDescent="0.35">
      <c r="A430" s="87" t="s">
        <v>155</v>
      </c>
      <c r="B430" s="93" t="s">
        <v>852</v>
      </c>
      <c r="C430" s="87" t="s">
        <v>1030</v>
      </c>
      <c r="D430" s="87" t="s">
        <v>840</v>
      </c>
      <c r="E430" s="96">
        <v>5964341000</v>
      </c>
      <c r="F430" s="96">
        <v>4734558428</v>
      </c>
      <c r="G430" s="99">
        <v>0.79381082134639858</v>
      </c>
      <c r="H430" s="50" t="s">
        <v>841</v>
      </c>
      <c r="I430" s="50">
        <v>25</v>
      </c>
      <c r="J430" s="50">
        <v>13</v>
      </c>
      <c r="K430" s="75">
        <v>0.51999998092651367</v>
      </c>
      <c r="L430" s="50">
        <v>13</v>
      </c>
      <c r="M430" s="75">
        <v>0.51999998092651367</v>
      </c>
      <c r="N430" s="68">
        <f t="shared" si="7"/>
        <v>0</v>
      </c>
      <c r="O430" s="87" t="s">
        <v>1031</v>
      </c>
      <c r="P430" s="87" t="s">
        <v>853</v>
      </c>
    </row>
    <row r="431" spans="1:16" ht="85.5" customHeight="1" x14ac:dyDescent="0.35">
      <c r="A431" s="88"/>
      <c r="B431" s="94"/>
      <c r="C431" s="88"/>
      <c r="D431" s="89"/>
      <c r="E431" s="98"/>
      <c r="F431" s="98"/>
      <c r="G431" s="101"/>
      <c r="H431" s="50" t="s">
        <v>842</v>
      </c>
      <c r="I431" s="50">
        <v>100</v>
      </c>
      <c r="J431" s="50">
        <v>57</v>
      </c>
      <c r="K431" s="75">
        <v>0.56999999284744263</v>
      </c>
      <c r="L431" s="50">
        <v>57</v>
      </c>
      <c r="M431" s="75">
        <v>0.56999999284744263</v>
      </c>
      <c r="N431" s="68">
        <f t="shared" si="7"/>
        <v>0</v>
      </c>
      <c r="O431" s="88"/>
      <c r="P431" s="88"/>
    </row>
    <row r="432" spans="1:16" ht="72.650000000000006" customHeight="1" x14ac:dyDescent="0.35">
      <c r="A432" s="88"/>
      <c r="B432" s="94"/>
      <c r="C432" s="88"/>
      <c r="D432" s="87" t="s">
        <v>339</v>
      </c>
      <c r="E432" s="96">
        <v>11452431381</v>
      </c>
      <c r="F432" s="96">
        <v>4594589191</v>
      </c>
      <c r="G432" s="99">
        <v>0.40118897360280986</v>
      </c>
      <c r="H432" s="50" t="s">
        <v>843</v>
      </c>
      <c r="I432" s="50">
        <v>1</v>
      </c>
      <c r="J432" s="50">
        <v>0</v>
      </c>
      <c r="K432" s="75">
        <v>0</v>
      </c>
      <c r="L432" s="50">
        <v>0</v>
      </c>
      <c r="M432" s="75">
        <v>0</v>
      </c>
      <c r="N432" s="68">
        <v>0</v>
      </c>
      <c r="O432" s="88"/>
      <c r="P432" s="88"/>
    </row>
    <row r="433" spans="1:16" ht="82" customHeight="1" x14ac:dyDescent="0.35">
      <c r="A433" s="88"/>
      <c r="B433" s="94"/>
      <c r="C433" s="88"/>
      <c r="D433" s="88"/>
      <c r="E433" s="97"/>
      <c r="F433" s="97"/>
      <c r="G433" s="100"/>
      <c r="H433" s="50" t="s">
        <v>844</v>
      </c>
      <c r="I433" s="50">
        <v>3</v>
      </c>
      <c r="J433" s="50">
        <v>1</v>
      </c>
      <c r="K433" s="75">
        <v>0.33300000429153442</v>
      </c>
      <c r="L433" s="50">
        <v>1</v>
      </c>
      <c r="M433" s="75">
        <v>0.33300000429153442</v>
      </c>
      <c r="N433" s="68">
        <f t="shared" si="7"/>
        <v>0</v>
      </c>
      <c r="O433" s="88"/>
      <c r="P433" s="88"/>
    </row>
    <row r="434" spans="1:16" ht="77.5" x14ac:dyDescent="0.35">
      <c r="A434" s="88"/>
      <c r="B434" s="94"/>
      <c r="C434" s="88"/>
      <c r="D434" s="89"/>
      <c r="E434" s="98"/>
      <c r="F434" s="98"/>
      <c r="G434" s="101"/>
      <c r="H434" s="50" t="s">
        <v>845</v>
      </c>
      <c r="I434" s="50">
        <v>7</v>
      </c>
      <c r="J434" s="50">
        <v>1</v>
      </c>
      <c r="K434" s="75">
        <v>0.14300000667572021</v>
      </c>
      <c r="L434" s="50">
        <v>1</v>
      </c>
      <c r="M434" s="75">
        <v>0.14300000667572021</v>
      </c>
      <c r="N434" s="68">
        <f t="shared" si="7"/>
        <v>0</v>
      </c>
      <c r="O434" s="88"/>
      <c r="P434" s="88"/>
    </row>
    <row r="435" spans="1:16" ht="93" customHeight="1" x14ac:dyDescent="0.35">
      <c r="A435" s="88"/>
      <c r="B435" s="94"/>
      <c r="C435" s="88"/>
      <c r="D435" s="87" t="s">
        <v>846</v>
      </c>
      <c r="E435" s="96">
        <v>2600000000</v>
      </c>
      <c r="F435" s="96">
        <v>765698167.46000004</v>
      </c>
      <c r="G435" s="99">
        <v>0.29449929517692308</v>
      </c>
      <c r="H435" s="50" t="s">
        <v>847</v>
      </c>
      <c r="I435" s="50">
        <v>100</v>
      </c>
      <c r="J435" s="50">
        <v>50</v>
      </c>
      <c r="K435" s="75">
        <v>0.5</v>
      </c>
      <c r="L435" s="50">
        <v>50</v>
      </c>
      <c r="M435" s="75">
        <v>0.5</v>
      </c>
      <c r="N435" s="68">
        <f t="shared" si="7"/>
        <v>0</v>
      </c>
      <c r="O435" s="88"/>
      <c r="P435" s="88"/>
    </row>
    <row r="436" spans="1:16" ht="113.5" customHeight="1" x14ac:dyDescent="0.35">
      <c r="A436" s="88"/>
      <c r="B436" s="94"/>
      <c r="C436" s="88"/>
      <c r="D436" s="89"/>
      <c r="E436" s="98"/>
      <c r="F436" s="98"/>
      <c r="G436" s="101"/>
      <c r="H436" s="50" t="s">
        <v>848</v>
      </c>
      <c r="I436" s="50">
        <v>104</v>
      </c>
      <c r="J436" s="50">
        <v>44</v>
      </c>
      <c r="K436" s="75">
        <v>0.42299997806549072</v>
      </c>
      <c r="L436" s="50">
        <v>44</v>
      </c>
      <c r="M436" s="75">
        <v>0.42299997806549072</v>
      </c>
      <c r="N436" s="68">
        <f t="shared" si="7"/>
        <v>0</v>
      </c>
      <c r="O436" s="88"/>
      <c r="P436" s="88"/>
    </row>
    <row r="437" spans="1:16" ht="48.75" customHeight="1" x14ac:dyDescent="0.35">
      <c r="A437" s="88"/>
      <c r="B437" s="94"/>
      <c r="C437" s="88"/>
      <c r="D437" s="87" t="s">
        <v>340</v>
      </c>
      <c r="E437" s="96">
        <v>0</v>
      </c>
      <c r="F437" s="96">
        <v>0</v>
      </c>
      <c r="G437" s="99">
        <v>0</v>
      </c>
      <c r="H437" s="50" t="s">
        <v>849</v>
      </c>
      <c r="I437" s="50">
        <v>4</v>
      </c>
      <c r="J437" s="50">
        <v>2</v>
      </c>
      <c r="K437" s="75">
        <v>0.5</v>
      </c>
      <c r="L437" s="50">
        <v>2</v>
      </c>
      <c r="M437" s="75">
        <v>0.5</v>
      </c>
      <c r="N437" s="68">
        <f t="shared" si="7"/>
        <v>0</v>
      </c>
      <c r="O437" s="88"/>
      <c r="P437" s="88"/>
    </row>
    <row r="438" spans="1:16" ht="49.5" customHeight="1" x14ac:dyDescent="0.35">
      <c r="A438" s="88"/>
      <c r="B438" s="94"/>
      <c r="C438" s="88"/>
      <c r="D438" s="88"/>
      <c r="E438" s="97"/>
      <c r="F438" s="97"/>
      <c r="G438" s="100"/>
      <c r="H438" s="50" t="s">
        <v>850</v>
      </c>
      <c r="I438" s="50">
        <v>4</v>
      </c>
      <c r="J438" s="50">
        <v>2</v>
      </c>
      <c r="K438" s="75">
        <v>0.5</v>
      </c>
      <c r="L438" s="50">
        <v>2</v>
      </c>
      <c r="M438" s="75">
        <v>0.5</v>
      </c>
      <c r="N438" s="68">
        <f t="shared" si="7"/>
        <v>0</v>
      </c>
      <c r="O438" s="88"/>
      <c r="P438" s="88"/>
    </row>
    <row r="439" spans="1:16" ht="68.5" customHeight="1" x14ac:dyDescent="0.35">
      <c r="A439" s="89"/>
      <c r="B439" s="95"/>
      <c r="C439" s="89"/>
      <c r="D439" s="89"/>
      <c r="E439" s="98"/>
      <c r="F439" s="98"/>
      <c r="G439" s="101"/>
      <c r="H439" s="50" t="s">
        <v>851</v>
      </c>
      <c r="I439" s="50">
        <v>100</v>
      </c>
      <c r="J439" s="50">
        <v>44</v>
      </c>
      <c r="K439" s="75">
        <v>0.43999999761581421</v>
      </c>
      <c r="L439" s="50">
        <v>44</v>
      </c>
      <c r="M439" s="75">
        <v>0.43999999761581421</v>
      </c>
      <c r="N439" s="68">
        <f t="shared" si="7"/>
        <v>0</v>
      </c>
      <c r="O439" s="89"/>
      <c r="P439" s="89"/>
    </row>
    <row r="440" spans="1:16" ht="67.5" customHeight="1" x14ac:dyDescent="0.35">
      <c r="A440" s="87" t="s">
        <v>155</v>
      </c>
      <c r="B440" s="93" t="s">
        <v>1032</v>
      </c>
      <c r="C440" s="87" t="s">
        <v>1033</v>
      </c>
      <c r="D440" s="87" t="s">
        <v>341</v>
      </c>
      <c r="E440" s="96">
        <v>2234458062</v>
      </c>
      <c r="F440" s="96">
        <v>1002093084</v>
      </c>
      <c r="G440" s="99">
        <v>0.44847254063164421</v>
      </c>
      <c r="H440" s="50" t="s">
        <v>389</v>
      </c>
      <c r="I440" s="50">
        <v>100</v>
      </c>
      <c r="J440" s="50">
        <v>45</v>
      </c>
      <c r="K440" s="75">
        <v>0.45000001788139343</v>
      </c>
      <c r="L440" s="50">
        <v>45</v>
      </c>
      <c r="M440" s="75">
        <v>0.45000001788139343</v>
      </c>
      <c r="N440" s="68">
        <f t="shared" si="7"/>
        <v>0</v>
      </c>
      <c r="O440" s="87" t="s">
        <v>1034</v>
      </c>
      <c r="P440" s="87" t="s">
        <v>409</v>
      </c>
    </row>
    <row r="441" spans="1:16" ht="31" x14ac:dyDescent="0.35">
      <c r="A441" s="88"/>
      <c r="B441" s="94"/>
      <c r="C441" s="88"/>
      <c r="D441" s="89"/>
      <c r="E441" s="98"/>
      <c r="F441" s="98"/>
      <c r="G441" s="101"/>
      <c r="H441" s="50" t="s">
        <v>342</v>
      </c>
      <c r="I441" s="50">
        <v>100</v>
      </c>
      <c r="J441" s="50">
        <v>45</v>
      </c>
      <c r="K441" s="75">
        <v>0.45000001788139343</v>
      </c>
      <c r="L441" s="50">
        <v>45</v>
      </c>
      <c r="M441" s="75">
        <v>0.45000001788139343</v>
      </c>
      <c r="N441" s="68">
        <f t="shared" si="7"/>
        <v>0</v>
      </c>
      <c r="O441" s="88"/>
      <c r="P441" s="88"/>
    </row>
    <row r="442" spans="1:16" ht="46.5" x14ac:dyDescent="0.35">
      <c r="A442" s="88"/>
      <c r="B442" s="94"/>
      <c r="C442" s="88"/>
      <c r="D442" s="87" t="s">
        <v>378</v>
      </c>
      <c r="E442" s="96">
        <v>1081042830</v>
      </c>
      <c r="F442" s="96">
        <v>402112866.32999998</v>
      </c>
      <c r="G442" s="99">
        <v>0.37196756240453488</v>
      </c>
      <c r="H442" s="50" t="s">
        <v>403</v>
      </c>
      <c r="I442" s="50">
        <v>100</v>
      </c>
      <c r="J442" s="50">
        <v>45</v>
      </c>
      <c r="K442" s="75">
        <v>0.45000001788139343</v>
      </c>
      <c r="L442" s="50">
        <v>45</v>
      </c>
      <c r="M442" s="75">
        <v>0.45000001788139343</v>
      </c>
      <c r="N442" s="68">
        <f t="shared" si="7"/>
        <v>0</v>
      </c>
      <c r="O442" s="88"/>
      <c r="P442" s="88"/>
    </row>
    <row r="443" spans="1:16" ht="46.5" x14ac:dyDescent="0.35">
      <c r="A443" s="88"/>
      <c r="B443" s="94"/>
      <c r="C443" s="88"/>
      <c r="D443" s="89"/>
      <c r="E443" s="98"/>
      <c r="F443" s="98"/>
      <c r="G443" s="101"/>
      <c r="H443" s="50" t="s">
        <v>404</v>
      </c>
      <c r="I443" s="50">
        <v>100</v>
      </c>
      <c r="J443" s="50">
        <v>45</v>
      </c>
      <c r="K443" s="75">
        <v>0.45000001788139343</v>
      </c>
      <c r="L443" s="50">
        <v>45</v>
      </c>
      <c r="M443" s="75">
        <v>0.45000001788139343</v>
      </c>
      <c r="N443" s="68">
        <f t="shared" si="7"/>
        <v>0</v>
      </c>
      <c r="O443" s="88"/>
      <c r="P443" s="88"/>
    </row>
    <row r="444" spans="1:16" ht="31" x14ac:dyDescent="0.35">
      <c r="A444" s="88"/>
      <c r="B444" s="94"/>
      <c r="C444" s="88"/>
      <c r="D444" s="87" t="s">
        <v>343</v>
      </c>
      <c r="E444" s="96">
        <v>5002933682</v>
      </c>
      <c r="F444" s="96">
        <v>2068098446.02</v>
      </c>
      <c r="G444" s="99">
        <v>0.41337714578563944</v>
      </c>
      <c r="H444" s="50" t="s">
        <v>344</v>
      </c>
      <c r="I444" s="50">
        <v>100</v>
      </c>
      <c r="J444" s="50">
        <v>45</v>
      </c>
      <c r="K444" s="75">
        <v>0.45000001788139343</v>
      </c>
      <c r="L444" s="50">
        <v>45</v>
      </c>
      <c r="M444" s="75">
        <v>0.45000001788139343</v>
      </c>
      <c r="N444" s="68">
        <f t="shared" si="7"/>
        <v>0</v>
      </c>
      <c r="O444" s="88"/>
      <c r="P444" s="88"/>
    </row>
    <row r="445" spans="1:16" ht="62" x14ac:dyDescent="0.35">
      <c r="A445" s="88"/>
      <c r="B445" s="94"/>
      <c r="C445" s="88"/>
      <c r="D445" s="88"/>
      <c r="E445" s="97"/>
      <c r="F445" s="97"/>
      <c r="G445" s="100"/>
      <c r="H445" s="50" t="s">
        <v>390</v>
      </c>
      <c r="I445" s="50">
        <v>100</v>
      </c>
      <c r="J445" s="50">
        <v>45</v>
      </c>
      <c r="K445" s="75">
        <v>0.45000001788139343</v>
      </c>
      <c r="L445" s="50">
        <v>45</v>
      </c>
      <c r="M445" s="75">
        <v>0.45000001788139343</v>
      </c>
      <c r="N445" s="68">
        <f t="shared" si="7"/>
        <v>0</v>
      </c>
      <c r="O445" s="88"/>
      <c r="P445" s="88"/>
    </row>
    <row r="446" spans="1:16" ht="46.5" x14ac:dyDescent="0.35">
      <c r="A446" s="88"/>
      <c r="B446" s="94"/>
      <c r="C446" s="88"/>
      <c r="D446" s="88"/>
      <c r="E446" s="97"/>
      <c r="F446" s="97"/>
      <c r="G446" s="100"/>
      <c r="H446" s="50" t="s">
        <v>405</v>
      </c>
      <c r="I446" s="50">
        <v>100</v>
      </c>
      <c r="J446" s="50">
        <v>45</v>
      </c>
      <c r="K446" s="75">
        <v>0.45000001788139343</v>
      </c>
      <c r="L446" s="50">
        <v>45</v>
      </c>
      <c r="M446" s="75">
        <v>0.45000001788139343</v>
      </c>
      <c r="N446" s="68">
        <f t="shared" si="7"/>
        <v>0</v>
      </c>
      <c r="O446" s="88"/>
      <c r="P446" s="88"/>
    </row>
    <row r="447" spans="1:16" ht="46.5" x14ac:dyDescent="0.35">
      <c r="A447" s="89"/>
      <c r="B447" s="95"/>
      <c r="C447" s="89"/>
      <c r="D447" s="89"/>
      <c r="E447" s="98"/>
      <c r="F447" s="98"/>
      <c r="G447" s="101"/>
      <c r="H447" s="50" t="s">
        <v>391</v>
      </c>
      <c r="I447" s="50">
        <v>100</v>
      </c>
      <c r="J447" s="50">
        <v>45</v>
      </c>
      <c r="K447" s="75">
        <v>0.45000001788139343</v>
      </c>
      <c r="L447" s="50">
        <v>45</v>
      </c>
      <c r="M447" s="75">
        <v>0.45000001788139343</v>
      </c>
      <c r="N447" s="68">
        <f t="shared" si="7"/>
        <v>0</v>
      </c>
      <c r="O447" s="89"/>
      <c r="P447" s="89"/>
    </row>
    <row r="448" spans="1:16" ht="46.5" customHeight="1" x14ac:dyDescent="0.35">
      <c r="A448" s="87" t="s">
        <v>155</v>
      </c>
      <c r="B448" s="93" t="s">
        <v>871</v>
      </c>
      <c r="C448" s="87" t="s">
        <v>419</v>
      </c>
      <c r="D448" s="87" t="s">
        <v>854</v>
      </c>
      <c r="E448" s="96">
        <v>14356843657</v>
      </c>
      <c r="F448" s="96">
        <v>5324124287.4400005</v>
      </c>
      <c r="G448" s="99">
        <v>0.37084225576588381</v>
      </c>
      <c r="H448" s="50" t="s">
        <v>855</v>
      </c>
      <c r="I448" s="50">
        <v>1</v>
      </c>
      <c r="J448" s="86">
        <v>0.30000001192092896</v>
      </c>
      <c r="K448" s="75">
        <v>0.30000001192092896</v>
      </c>
      <c r="L448" s="86">
        <v>0.30000001192092896</v>
      </c>
      <c r="M448" s="75">
        <v>0.30000001192092896</v>
      </c>
      <c r="N448" s="68">
        <f t="shared" si="7"/>
        <v>0</v>
      </c>
      <c r="O448" s="90" t="s">
        <v>1022</v>
      </c>
      <c r="P448" s="90" t="s">
        <v>418</v>
      </c>
    </row>
    <row r="449" spans="1:16" x14ac:dyDescent="0.35">
      <c r="A449" s="88"/>
      <c r="B449" s="94"/>
      <c r="C449" s="88"/>
      <c r="D449" s="88"/>
      <c r="E449" s="97"/>
      <c r="F449" s="97"/>
      <c r="G449" s="100"/>
      <c r="H449" s="50" t="s">
        <v>856</v>
      </c>
      <c r="I449" s="50">
        <v>2</v>
      </c>
      <c r="J449" s="50">
        <v>0</v>
      </c>
      <c r="K449" s="75">
        <v>0</v>
      </c>
      <c r="L449" s="50">
        <v>0</v>
      </c>
      <c r="M449" s="75">
        <v>0</v>
      </c>
      <c r="N449" s="68">
        <v>0</v>
      </c>
      <c r="O449" s="91"/>
      <c r="P449" s="91"/>
    </row>
    <row r="450" spans="1:16" x14ac:dyDescent="0.35">
      <c r="A450" s="88"/>
      <c r="B450" s="94"/>
      <c r="C450" s="88"/>
      <c r="D450" s="88"/>
      <c r="E450" s="97"/>
      <c r="F450" s="97"/>
      <c r="G450" s="100"/>
      <c r="H450" s="50" t="s">
        <v>857</v>
      </c>
      <c r="I450" s="50">
        <v>2</v>
      </c>
      <c r="J450" s="50">
        <v>0</v>
      </c>
      <c r="K450" s="75">
        <v>0</v>
      </c>
      <c r="L450" s="50">
        <v>0</v>
      </c>
      <c r="M450" s="75">
        <v>0</v>
      </c>
      <c r="N450" s="68">
        <v>0</v>
      </c>
      <c r="O450" s="91"/>
      <c r="P450" s="91"/>
    </row>
    <row r="451" spans="1:16" x14ac:dyDescent="0.35">
      <c r="A451" s="88"/>
      <c r="B451" s="94"/>
      <c r="C451" s="88"/>
      <c r="D451" s="88"/>
      <c r="E451" s="97"/>
      <c r="F451" s="97"/>
      <c r="G451" s="100"/>
      <c r="H451" s="50" t="s">
        <v>858</v>
      </c>
      <c r="I451" s="50">
        <v>2</v>
      </c>
      <c r="J451" s="50">
        <v>0</v>
      </c>
      <c r="K451" s="75">
        <v>0</v>
      </c>
      <c r="L451" s="50">
        <v>0</v>
      </c>
      <c r="M451" s="75">
        <v>0</v>
      </c>
      <c r="N451" s="68">
        <v>0</v>
      </c>
      <c r="O451" s="91"/>
      <c r="P451" s="91"/>
    </row>
    <row r="452" spans="1:16" x14ac:dyDescent="0.35">
      <c r="A452" s="88"/>
      <c r="B452" s="94"/>
      <c r="C452" s="88"/>
      <c r="D452" s="88"/>
      <c r="E452" s="97"/>
      <c r="F452" s="97"/>
      <c r="G452" s="100"/>
      <c r="H452" s="50" t="s">
        <v>859</v>
      </c>
      <c r="I452" s="50">
        <v>100</v>
      </c>
      <c r="J452" s="50">
        <v>100</v>
      </c>
      <c r="K452" s="75">
        <v>1</v>
      </c>
      <c r="L452" s="50">
        <v>100</v>
      </c>
      <c r="M452" s="75">
        <v>1</v>
      </c>
      <c r="N452" s="68">
        <f t="shared" si="7"/>
        <v>0</v>
      </c>
      <c r="O452" s="91"/>
      <c r="P452" s="91"/>
    </row>
    <row r="453" spans="1:16" x14ac:dyDescent="0.35">
      <c r="A453" s="88"/>
      <c r="B453" s="94"/>
      <c r="C453" s="88"/>
      <c r="D453" s="89"/>
      <c r="E453" s="98"/>
      <c r="F453" s="98"/>
      <c r="G453" s="101"/>
      <c r="H453" s="50" t="s">
        <v>860</v>
      </c>
      <c r="I453" s="50">
        <v>100</v>
      </c>
      <c r="J453" s="50">
        <v>80</v>
      </c>
      <c r="K453" s="75">
        <v>0.79999995231628418</v>
      </c>
      <c r="L453" s="50">
        <v>80</v>
      </c>
      <c r="M453" s="75">
        <v>0.79999995231628418</v>
      </c>
      <c r="N453" s="68">
        <f t="shared" ref="N453:N512" si="8">+(J453-L453)/J453</f>
        <v>0</v>
      </c>
      <c r="O453" s="91"/>
      <c r="P453" s="91"/>
    </row>
    <row r="454" spans="1:16" x14ac:dyDescent="0.35">
      <c r="A454" s="88"/>
      <c r="B454" s="94"/>
      <c r="C454" s="88"/>
      <c r="D454" s="87" t="s">
        <v>861</v>
      </c>
      <c r="E454" s="96">
        <v>200000000</v>
      </c>
      <c r="F454" s="96">
        <v>0</v>
      </c>
      <c r="G454" s="99">
        <v>0</v>
      </c>
      <c r="H454" s="50" t="s">
        <v>862</v>
      </c>
      <c r="I454" s="50">
        <v>1</v>
      </c>
      <c r="J454" s="50">
        <v>0</v>
      </c>
      <c r="K454" s="75">
        <v>0</v>
      </c>
      <c r="L454" s="50">
        <v>0</v>
      </c>
      <c r="M454" s="75">
        <v>0</v>
      </c>
      <c r="N454" s="68">
        <v>0</v>
      </c>
      <c r="O454" s="91"/>
      <c r="P454" s="91"/>
    </row>
    <row r="455" spans="1:16" x14ac:dyDescent="0.35">
      <c r="A455" s="88"/>
      <c r="B455" s="94"/>
      <c r="C455" s="88"/>
      <c r="D455" s="88"/>
      <c r="E455" s="97"/>
      <c r="F455" s="97"/>
      <c r="G455" s="100"/>
      <c r="H455" s="50" t="s">
        <v>863</v>
      </c>
      <c r="I455" s="50">
        <v>1</v>
      </c>
      <c r="J455" s="50">
        <v>0</v>
      </c>
      <c r="K455" s="75">
        <v>0</v>
      </c>
      <c r="L455" s="50">
        <v>0</v>
      </c>
      <c r="M455" s="75">
        <v>0</v>
      </c>
      <c r="N455" s="68">
        <v>0</v>
      </c>
      <c r="O455" s="91"/>
      <c r="P455" s="91"/>
    </row>
    <row r="456" spans="1:16" x14ac:dyDescent="0.35">
      <c r="A456" s="88"/>
      <c r="B456" s="94"/>
      <c r="C456" s="88"/>
      <c r="D456" s="88"/>
      <c r="E456" s="97"/>
      <c r="F456" s="97"/>
      <c r="G456" s="100"/>
      <c r="H456" s="50" t="s">
        <v>864</v>
      </c>
      <c r="I456" s="50">
        <v>1</v>
      </c>
      <c r="J456" s="50">
        <v>0</v>
      </c>
      <c r="K456" s="75">
        <v>0</v>
      </c>
      <c r="L456" s="50">
        <v>0</v>
      </c>
      <c r="M456" s="75">
        <v>0</v>
      </c>
      <c r="N456" s="68">
        <v>0</v>
      </c>
      <c r="O456" s="91"/>
      <c r="P456" s="91"/>
    </row>
    <row r="457" spans="1:16" ht="31" x14ac:dyDescent="0.35">
      <c r="A457" s="88"/>
      <c r="B457" s="94"/>
      <c r="C457" s="88"/>
      <c r="D457" s="89"/>
      <c r="E457" s="98"/>
      <c r="F457" s="98"/>
      <c r="G457" s="101"/>
      <c r="H457" s="50" t="s">
        <v>865</v>
      </c>
      <c r="I457" s="50">
        <v>100</v>
      </c>
      <c r="J457" s="50">
        <v>50</v>
      </c>
      <c r="K457" s="75">
        <v>0.5</v>
      </c>
      <c r="L457" s="50">
        <v>50</v>
      </c>
      <c r="M457" s="75">
        <v>0.5</v>
      </c>
      <c r="N457" s="68">
        <f t="shared" si="8"/>
        <v>0</v>
      </c>
      <c r="O457" s="91"/>
      <c r="P457" s="91"/>
    </row>
    <row r="458" spans="1:16" x14ac:dyDescent="0.35">
      <c r="A458" s="88"/>
      <c r="B458" s="94"/>
      <c r="C458" s="88"/>
      <c r="D458" s="87" t="s">
        <v>866</v>
      </c>
      <c r="E458" s="96">
        <v>514121514</v>
      </c>
      <c r="F458" s="96">
        <v>0</v>
      </c>
      <c r="G458" s="99">
        <v>0</v>
      </c>
      <c r="H458" s="50" t="s">
        <v>867</v>
      </c>
      <c r="I458" s="50">
        <v>1</v>
      </c>
      <c r="J458" s="50">
        <v>0</v>
      </c>
      <c r="K458" s="75">
        <v>0</v>
      </c>
      <c r="L458" s="50">
        <v>0</v>
      </c>
      <c r="M458" s="75">
        <v>0</v>
      </c>
      <c r="N458" s="68">
        <v>0</v>
      </c>
      <c r="O458" s="91"/>
      <c r="P458" s="91"/>
    </row>
    <row r="459" spans="1:16" x14ac:dyDescent="0.35">
      <c r="A459" s="88"/>
      <c r="B459" s="94"/>
      <c r="C459" s="88"/>
      <c r="D459" s="88"/>
      <c r="E459" s="97"/>
      <c r="F459" s="97"/>
      <c r="G459" s="100"/>
      <c r="H459" s="50" t="s">
        <v>868</v>
      </c>
      <c r="I459" s="50">
        <v>2</v>
      </c>
      <c r="J459" s="50">
        <v>0</v>
      </c>
      <c r="K459" s="75">
        <v>0</v>
      </c>
      <c r="L459" s="50">
        <v>0</v>
      </c>
      <c r="M459" s="75">
        <v>0</v>
      </c>
      <c r="N459" s="68">
        <v>0</v>
      </c>
      <c r="O459" s="91"/>
      <c r="P459" s="91"/>
    </row>
    <row r="460" spans="1:16" x14ac:dyDescent="0.35">
      <c r="A460" s="88"/>
      <c r="B460" s="94"/>
      <c r="C460" s="88"/>
      <c r="D460" s="88"/>
      <c r="E460" s="97"/>
      <c r="F460" s="97"/>
      <c r="G460" s="100"/>
      <c r="H460" s="50" t="s">
        <v>869</v>
      </c>
      <c r="I460" s="50">
        <v>2</v>
      </c>
      <c r="J460" s="50">
        <v>1</v>
      </c>
      <c r="K460" s="75">
        <v>0.5</v>
      </c>
      <c r="L460" s="50">
        <v>1</v>
      </c>
      <c r="M460" s="75">
        <v>0.5</v>
      </c>
      <c r="N460" s="68">
        <f t="shared" si="8"/>
        <v>0</v>
      </c>
      <c r="O460" s="91"/>
      <c r="P460" s="91"/>
    </row>
    <row r="461" spans="1:16" ht="20.5" customHeight="1" x14ac:dyDescent="0.35">
      <c r="A461" s="89"/>
      <c r="B461" s="95"/>
      <c r="C461" s="89"/>
      <c r="D461" s="89"/>
      <c r="E461" s="98"/>
      <c r="F461" s="98"/>
      <c r="G461" s="101"/>
      <c r="H461" s="50" t="s">
        <v>870</v>
      </c>
      <c r="I461" s="50">
        <v>2</v>
      </c>
      <c r="J461" s="50">
        <v>1</v>
      </c>
      <c r="K461" s="75">
        <v>0.5</v>
      </c>
      <c r="L461" s="50">
        <v>1</v>
      </c>
      <c r="M461" s="75">
        <v>0.5</v>
      </c>
      <c r="N461" s="68">
        <f t="shared" si="8"/>
        <v>0</v>
      </c>
      <c r="O461" s="92"/>
      <c r="P461" s="92"/>
    </row>
    <row r="462" spans="1:16" ht="62" x14ac:dyDescent="0.35">
      <c r="A462" s="50" t="s">
        <v>1035</v>
      </c>
      <c r="B462" s="51" t="s">
        <v>872</v>
      </c>
      <c r="C462" s="50" t="s">
        <v>356</v>
      </c>
      <c r="D462" s="50" t="s">
        <v>345</v>
      </c>
      <c r="E462" s="54">
        <v>1394885600</v>
      </c>
      <c r="F462" s="54">
        <v>508957260</v>
      </c>
      <c r="G462" s="75">
        <v>0.36487383624865005</v>
      </c>
      <c r="H462" s="50" t="s">
        <v>873</v>
      </c>
      <c r="I462" s="50">
        <v>100</v>
      </c>
      <c r="J462" s="50">
        <v>26</v>
      </c>
      <c r="K462" s="75">
        <v>0.25999999046325684</v>
      </c>
      <c r="L462" s="50">
        <v>26</v>
      </c>
      <c r="M462" s="75">
        <v>0.25999999046325684</v>
      </c>
      <c r="N462" s="68">
        <f t="shared" si="8"/>
        <v>0</v>
      </c>
      <c r="O462" s="50" t="s">
        <v>1036</v>
      </c>
      <c r="P462" s="50" t="s">
        <v>204</v>
      </c>
    </row>
    <row r="463" spans="1:16" ht="46.5" x14ac:dyDescent="0.35">
      <c r="A463" s="87" t="s">
        <v>178</v>
      </c>
      <c r="B463" s="93" t="s">
        <v>894</v>
      </c>
      <c r="C463" s="87" t="s">
        <v>180</v>
      </c>
      <c r="D463" s="50" t="s">
        <v>874</v>
      </c>
      <c r="E463" s="54">
        <v>697566354</v>
      </c>
      <c r="F463" s="54">
        <v>193709810</v>
      </c>
      <c r="G463" s="75">
        <v>0.27769374037211664</v>
      </c>
      <c r="H463" s="50" t="s">
        <v>875</v>
      </c>
      <c r="I463" s="50">
        <v>100</v>
      </c>
      <c r="J463" s="50">
        <v>33</v>
      </c>
      <c r="K463" s="75">
        <v>0.33000001311302185</v>
      </c>
      <c r="L463" s="50">
        <v>33</v>
      </c>
      <c r="M463" s="75">
        <v>0.33000001311302185</v>
      </c>
      <c r="N463" s="68">
        <f t="shared" si="8"/>
        <v>0</v>
      </c>
      <c r="O463" s="87" t="s">
        <v>1024</v>
      </c>
      <c r="P463" s="87" t="s">
        <v>455</v>
      </c>
    </row>
    <row r="464" spans="1:16" x14ac:dyDescent="0.35">
      <c r="A464" s="88"/>
      <c r="B464" s="94"/>
      <c r="C464" s="88"/>
      <c r="D464" s="87" t="s">
        <v>876</v>
      </c>
      <c r="E464" s="96">
        <v>200000000</v>
      </c>
      <c r="F464" s="96">
        <v>0</v>
      </c>
      <c r="G464" s="99">
        <v>0</v>
      </c>
      <c r="H464" s="50" t="s">
        <v>877</v>
      </c>
      <c r="I464" s="50">
        <v>2</v>
      </c>
      <c r="J464" s="50">
        <v>1</v>
      </c>
      <c r="K464" s="75">
        <v>0.5</v>
      </c>
      <c r="L464" s="50">
        <v>0.89999997615814209</v>
      </c>
      <c r="M464" s="75">
        <v>0.44999998807907104</v>
      </c>
      <c r="N464" s="68">
        <f t="shared" si="8"/>
        <v>0.10000002384185791</v>
      </c>
      <c r="O464" s="88"/>
      <c r="P464" s="88"/>
    </row>
    <row r="465" spans="1:16" x14ac:dyDescent="0.35">
      <c r="A465" s="88"/>
      <c r="B465" s="94"/>
      <c r="C465" s="88"/>
      <c r="D465" s="88"/>
      <c r="E465" s="97"/>
      <c r="F465" s="97"/>
      <c r="G465" s="100"/>
      <c r="H465" s="50" t="s">
        <v>878</v>
      </c>
      <c r="I465" s="50">
        <v>2</v>
      </c>
      <c r="J465" s="50">
        <v>1</v>
      </c>
      <c r="K465" s="75">
        <v>0.5</v>
      </c>
      <c r="L465" s="50">
        <v>0.89999997615814209</v>
      </c>
      <c r="M465" s="75">
        <v>0.44999998807907104</v>
      </c>
      <c r="N465" s="68">
        <f t="shared" si="8"/>
        <v>0.10000002384185791</v>
      </c>
      <c r="O465" s="88"/>
      <c r="P465" s="88"/>
    </row>
    <row r="466" spans="1:16" ht="15" customHeight="1" x14ac:dyDescent="0.35">
      <c r="A466" s="88"/>
      <c r="B466" s="94"/>
      <c r="C466" s="88"/>
      <c r="D466" s="88"/>
      <c r="E466" s="97"/>
      <c r="F466" s="97"/>
      <c r="G466" s="100"/>
      <c r="H466" s="50" t="s">
        <v>879</v>
      </c>
      <c r="I466" s="50">
        <v>2</v>
      </c>
      <c r="J466" s="50">
        <v>0</v>
      </c>
      <c r="K466" s="75">
        <v>0</v>
      </c>
      <c r="L466" s="50">
        <v>0</v>
      </c>
      <c r="M466" s="75">
        <v>0</v>
      </c>
      <c r="N466" s="68">
        <v>0</v>
      </c>
      <c r="O466" s="88"/>
      <c r="P466" s="88"/>
    </row>
    <row r="467" spans="1:16" ht="46.5" x14ac:dyDescent="0.35">
      <c r="A467" s="88"/>
      <c r="B467" s="94"/>
      <c r="C467" s="88"/>
      <c r="D467" s="89"/>
      <c r="E467" s="98"/>
      <c r="F467" s="98"/>
      <c r="G467" s="101"/>
      <c r="H467" s="50" t="s">
        <v>880</v>
      </c>
      <c r="I467" s="50">
        <v>100</v>
      </c>
      <c r="J467" s="50">
        <v>0</v>
      </c>
      <c r="K467" s="75">
        <v>0</v>
      </c>
      <c r="L467" s="50">
        <v>0</v>
      </c>
      <c r="M467" s="75">
        <v>0</v>
      </c>
      <c r="N467" s="68">
        <v>0</v>
      </c>
      <c r="O467" s="88"/>
      <c r="P467" s="88"/>
    </row>
    <row r="468" spans="1:16" ht="46.5" x14ac:dyDescent="0.35">
      <c r="A468" s="88"/>
      <c r="B468" s="94"/>
      <c r="C468" s="88"/>
      <c r="D468" s="50" t="s">
        <v>881</v>
      </c>
      <c r="E468" s="54">
        <v>292716638</v>
      </c>
      <c r="F468" s="54">
        <v>505117289</v>
      </c>
      <c r="G468" s="75">
        <v>1.7256186476151041</v>
      </c>
      <c r="H468" s="50" t="s">
        <v>882</v>
      </c>
      <c r="I468" s="50">
        <v>100</v>
      </c>
      <c r="J468" s="50">
        <v>0</v>
      </c>
      <c r="K468" s="75">
        <v>0</v>
      </c>
      <c r="L468" s="50">
        <v>0</v>
      </c>
      <c r="M468" s="75">
        <v>0</v>
      </c>
      <c r="N468" s="68">
        <v>0</v>
      </c>
      <c r="O468" s="88"/>
      <c r="P468" s="88"/>
    </row>
    <row r="469" spans="1:16" x14ac:dyDescent="0.35">
      <c r="A469" s="88"/>
      <c r="B469" s="94"/>
      <c r="C469" s="88"/>
      <c r="D469" s="87" t="s">
        <v>883</v>
      </c>
      <c r="E469" s="96">
        <v>667447510</v>
      </c>
      <c r="F469" s="96">
        <v>0</v>
      </c>
      <c r="G469" s="99">
        <v>0</v>
      </c>
      <c r="H469" s="50" t="s">
        <v>884</v>
      </c>
      <c r="I469" s="50">
        <v>1</v>
      </c>
      <c r="J469" s="50">
        <v>1</v>
      </c>
      <c r="K469" s="75">
        <v>1</v>
      </c>
      <c r="L469" s="50">
        <v>1</v>
      </c>
      <c r="M469" s="75">
        <v>1</v>
      </c>
      <c r="N469" s="68">
        <f t="shared" si="8"/>
        <v>0</v>
      </c>
      <c r="O469" s="88"/>
      <c r="P469" s="88"/>
    </row>
    <row r="470" spans="1:16" x14ac:dyDescent="0.35">
      <c r="A470" s="88"/>
      <c r="B470" s="94"/>
      <c r="C470" s="88"/>
      <c r="D470" s="88"/>
      <c r="E470" s="97"/>
      <c r="F470" s="97"/>
      <c r="G470" s="100"/>
      <c r="H470" s="50" t="s">
        <v>885</v>
      </c>
      <c r="I470" s="50">
        <v>1</v>
      </c>
      <c r="J470" s="50">
        <v>0</v>
      </c>
      <c r="K470" s="75">
        <v>0</v>
      </c>
      <c r="L470" s="50">
        <v>0</v>
      </c>
      <c r="M470" s="75">
        <v>0</v>
      </c>
      <c r="N470" s="68">
        <v>0</v>
      </c>
      <c r="O470" s="88"/>
      <c r="P470" s="88"/>
    </row>
    <row r="471" spans="1:16" x14ac:dyDescent="0.35">
      <c r="A471" s="88"/>
      <c r="B471" s="94"/>
      <c r="C471" s="88"/>
      <c r="D471" s="88"/>
      <c r="E471" s="97"/>
      <c r="F471" s="97"/>
      <c r="G471" s="100"/>
      <c r="H471" s="50" t="s">
        <v>886</v>
      </c>
      <c r="I471" s="50">
        <v>1</v>
      </c>
      <c r="J471" s="50">
        <v>0</v>
      </c>
      <c r="K471" s="75">
        <v>0</v>
      </c>
      <c r="L471" s="50">
        <v>0</v>
      </c>
      <c r="M471" s="75">
        <v>0</v>
      </c>
      <c r="N471" s="68">
        <v>0</v>
      </c>
      <c r="O471" s="88"/>
      <c r="P471" s="88"/>
    </row>
    <row r="472" spans="1:16" ht="31" x14ac:dyDescent="0.35">
      <c r="A472" s="88"/>
      <c r="B472" s="94"/>
      <c r="C472" s="88"/>
      <c r="D472" s="89"/>
      <c r="E472" s="98"/>
      <c r="F472" s="98"/>
      <c r="G472" s="101"/>
      <c r="H472" s="50" t="s">
        <v>887</v>
      </c>
      <c r="I472" s="50">
        <v>100</v>
      </c>
      <c r="J472" s="50">
        <v>33</v>
      </c>
      <c r="K472" s="75">
        <v>0.33000001311302185</v>
      </c>
      <c r="L472" s="50">
        <v>33</v>
      </c>
      <c r="M472" s="75">
        <v>0.33000001311302185</v>
      </c>
      <c r="N472" s="68">
        <f t="shared" si="8"/>
        <v>0</v>
      </c>
      <c r="O472" s="88"/>
      <c r="P472" s="88"/>
    </row>
    <row r="473" spans="1:16" ht="46.5" x14ac:dyDescent="0.35">
      <c r="A473" s="88"/>
      <c r="B473" s="94"/>
      <c r="C473" s="88"/>
      <c r="D473" s="50" t="s">
        <v>888</v>
      </c>
      <c r="E473" s="54">
        <v>11575646528</v>
      </c>
      <c r="F473" s="54">
        <v>2835766360.6500001</v>
      </c>
      <c r="G473" s="75">
        <v>0.24497693098961221</v>
      </c>
      <c r="H473" s="50" t="s">
        <v>889</v>
      </c>
      <c r="I473" s="50">
        <v>100</v>
      </c>
      <c r="J473" s="50">
        <v>25</v>
      </c>
      <c r="K473" s="75">
        <v>0.25</v>
      </c>
      <c r="L473" s="50">
        <v>25</v>
      </c>
      <c r="M473" s="75">
        <v>0.25</v>
      </c>
      <c r="N473" s="68">
        <f t="shared" si="8"/>
        <v>0</v>
      </c>
      <c r="O473" s="88"/>
      <c r="P473" s="88"/>
    </row>
    <row r="474" spans="1:16" ht="38.15" customHeight="1" x14ac:dyDescent="0.35">
      <c r="A474" s="88"/>
      <c r="B474" s="94"/>
      <c r="C474" s="88"/>
      <c r="D474" s="87" t="s">
        <v>890</v>
      </c>
      <c r="E474" s="96">
        <v>1163583282</v>
      </c>
      <c r="F474" s="96">
        <v>440684300</v>
      </c>
      <c r="G474" s="99">
        <v>0.37873034686656831</v>
      </c>
      <c r="H474" s="50" t="s">
        <v>346</v>
      </c>
      <c r="I474" s="50">
        <v>2</v>
      </c>
      <c r="J474" s="50">
        <v>0</v>
      </c>
      <c r="K474" s="75">
        <v>0</v>
      </c>
      <c r="L474" s="50">
        <v>0</v>
      </c>
      <c r="M474" s="75">
        <v>0</v>
      </c>
      <c r="N474" s="68">
        <v>0</v>
      </c>
      <c r="O474" s="88"/>
      <c r="P474" s="88"/>
    </row>
    <row r="475" spans="1:16" ht="52" customHeight="1" x14ac:dyDescent="0.35">
      <c r="A475" s="88"/>
      <c r="B475" s="94"/>
      <c r="C475" s="88"/>
      <c r="D475" s="88"/>
      <c r="E475" s="97"/>
      <c r="F475" s="97"/>
      <c r="G475" s="100"/>
      <c r="H475" s="50" t="s">
        <v>347</v>
      </c>
      <c r="I475" s="50">
        <v>2</v>
      </c>
      <c r="J475" s="50">
        <v>1</v>
      </c>
      <c r="K475" s="75">
        <v>0.5</v>
      </c>
      <c r="L475" s="50">
        <v>1</v>
      </c>
      <c r="M475" s="75">
        <v>0.5</v>
      </c>
      <c r="N475" s="68">
        <f t="shared" si="8"/>
        <v>0</v>
      </c>
      <c r="O475" s="88"/>
      <c r="P475" s="88"/>
    </row>
    <row r="476" spans="1:16" ht="31" x14ac:dyDescent="0.35">
      <c r="A476" s="88"/>
      <c r="B476" s="94"/>
      <c r="C476" s="88"/>
      <c r="D476" s="88"/>
      <c r="E476" s="97"/>
      <c r="F476" s="97"/>
      <c r="G476" s="100"/>
      <c r="H476" s="50" t="s">
        <v>348</v>
      </c>
      <c r="I476" s="50">
        <v>2</v>
      </c>
      <c r="J476" s="50">
        <v>0</v>
      </c>
      <c r="K476" s="75">
        <v>0</v>
      </c>
      <c r="L476" s="50">
        <v>0</v>
      </c>
      <c r="M476" s="75">
        <v>0</v>
      </c>
      <c r="N476" s="68">
        <v>0</v>
      </c>
      <c r="O476" s="88"/>
      <c r="P476" s="88"/>
    </row>
    <row r="477" spans="1:16" ht="31" x14ac:dyDescent="0.35">
      <c r="A477" s="88"/>
      <c r="B477" s="94"/>
      <c r="C477" s="88"/>
      <c r="D477" s="88"/>
      <c r="E477" s="97"/>
      <c r="F477" s="97"/>
      <c r="G477" s="100"/>
      <c r="H477" s="50" t="s">
        <v>891</v>
      </c>
      <c r="I477" s="50">
        <v>3</v>
      </c>
      <c r="J477" s="50">
        <v>0</v>
      </c>
      <c r="K477" s="75">
        <v>0</v>
      </c>
      <c r="L477" s="50">
        <v>0</v>
      </c>
      <c r="M477" s="75">
        <v>0</v>
      </c>
      <c r="N477" s="68">
        <v>0</v>
      </c>
      <c r="O477" s="88"/>
      <c r="P477" s="88"/>
    </row>
    <row r="478" spans="1:16" ht="31" x14ac:dyDescent="0.35">
      <c r="A478" s="88"/>
      <c r="B478" s="94"/>
      <c r="C478" s="88"/>
      <c r="D478" s="88"/>
      <c r="E478" s="97"/>
      <c r="F478" s="97"/>
      <c r="G478" s="100"/>
      <c r="H478" s="50" t="s">
        <v>349</v>
      </c>
      <c r="I478" s="50">
        <v>11</v>
      </c>
      <c r="J478" s="50">
        <v>5</v>
      </c>
      <c r="K478" s="75">
        <v>0.45499998331069946</v>
      </c>
      <c r="L478" s="50">
        <v>5</v>
      </c>
      <c r="M478" s="75">
        <v>0.45499998331069946</v>
      </c>
      <c r="N478" s="68">
        <f t="shared" si="8"/>
        <v>0</v>
      </c>
      <c r="O478" s="88"/>
      <c r="P478" s="88"/>
    </row>
    <row r="479" spans="1:16" ht="46.5" x14ac:dyDescent="0.35">
      <c r="A479" s="88"/>
      <c r="B479" s="94"/>
      <c r="C479" s="88"/>
      <c r="D479" s="88"/>
      <c r="E479" s="97"/>
      <c r="F479" s="97"/>
      <c r="G479" s="100"/>
      <c r="H479" s="50" t="s">
        <v>892</v>
      </c>
      <c r="I479" s="50">
        <v>24</v>
      </c>
      <c r="J479" s="50">
        <v>15</v>
      </c>
      <c r="K479" s="75">
        <v>0.625</v>
      </c>
      <c r="L479" s="50">
        <v>15</v>
      </c>
      <c r="M479" s="75">
        <v>0.625</v>
      </c>
      <c r="N479" s="68">
        <f t="shared" si="8"/>
        <v>0</v>
      </c>
      <c r="O479" s="88"/>
      <c r="P479" s="88"/>
    </row>
    <row r="480" spans="1:16" x14ac:dyDescent="0.35">
      <c r="A480" s="88"/>
      <c r="B480" s="94"/>
      <c r="C480" s="88"/>
      <c r="D480" s="88"/>
      <c r="E480" s="97"/>
      <c r="F480" s="97"/>
      <c r="G480" s="100"/>
      <c r="H480" s="50" t="s">
        <v>893</v>
      </c>
      <c r="I480" s="50">
        <v>70</v>
      </c>
      <c r="J480" s="50">
        <v>20</v>
      </c>
      <c r="K480" s="75">
        <v>0.28600001335144043</v>
      </c>
      <c r="L480" s="50">
        <v>20</v>
      </c>
      <c r="M480" s="75">
        <v>0.28600001335144043</v>
      </c>
      <c r="N480" s="68">
        <f t="shared" si="8"/>
        <v>0</v>
      </c>
      <c r="O480" s="88"/>
      <c r="P480" s="88"/>
    </row>
    <row r="481" spans="1:16" x14ac:dyDescent="0.35">
      <c r="A481" s="89"/>
      <c r="B481" s="95"/>
      <c r="C481" s="89"/>
      <c r="D481" s="89"/>
      <c r="E481" s="98"/>
      <c r="F481" s="98"/>
      <c r="G481" s="101"/>
      <c r="H481" s="50" t="s">
        <v>350</v>
      </c>
      <c r="I481" s="50">
        <v>85</v>
      </c>
      <c r="J481" s="50">
        <v>27</v>
      </c>
      <c r="K481" s="75">
        <v>0.31800001859664917</v>
      </c>
      <c r="L481" s="50">
        <v>27</v>
      </c>
      <c r="M481" s="75">
        <v>0.31800001859664917</v>
      </c>
      <c r="N481" s="68">
        <f t="shared" si="8"/>
        <v>0</v>
      </c>
      <c r="O481" s="89"/>
      <c r="P481" s="89"/>
    </row>
    <row r="482" spans="1:16" ht="41.5" customHeight="1" x14ac:dyDescent="0.35">
      <c r="A482" s="87" t="s">
        <v>155</v>
      </c>
      <c r="B482" s="93" t="s">
        <v>895</v>
      </c>
      <c r="C482" s="87" t="s">
        <v>379</v>
      </c>
      <c r="D482" s="87" t="s">
        <v>362</v>
      </c>
      <c r="E482" s="96">
        <v>2738242106.5</v>
      </c>
      <c r="F482" s="96">
        <v>327152357.69999999</v>
      </c>
      <c r="G482" s="99">
        <v>0.11947532211392499</v>
      </c>
      <c r="H482" s="50" t="s">
        <v>398</v>
      </c>
      <c r="I482" s="50">
        <v>1</v>
      </c>
      <c r="J482" s="50">
        <v>0</v>
      </c>
      <c r="K482" s="75">
        <v>0</v>
      </c>
      <c r="L482" s="50">
        <v>0</v>
      </c>
      <c r="M482" s="75">
        <v>0</v>
      </c>
      <c r="N482" s="68">
        <v>0</v>
      </c>
      <c r="O482" s="87" t="s">
        <v>1037</v>
      </c>
      <c r="P482" s="87" t="s">
        <v>360</v>
      </c>
    </row>
    <row r="483" spans="1:16" ht="39.75" customHeight="1" x14ac:dyDescent="0.35">
      <c r="A483" s="88"/>
      <c r="B483" s="94"/>
      <c r="C483" s="88"/>
      <c r="D483" s="88"/>
      <c r="E483" s="97"/>
      <c r="F483" s="97"/>
      <c r="G483" s="100"/>
      <c r="H483" s="50" t="s">
        <v>380</v>
      </c>
      <c r="I483" s="50">
        <v>1</v>
      </c>
      <c r="J483" s="50">
        <v>0</v>
      </c>
      <c r="K483" s="75">
        <v>0</v>
      </c>
      <c r="L483" s="50">
        <v>0</v>
      </c>
      <c r="M483" s="75">
        <v>0</v>
      </c>
      <c r="N483" s="68">
        <v>0</v>
      </c>
      <c r="O483" s="88"/>
      <c r="P483" s="88"/>
    </row>
    <row r="484" spans="1:16" ht="33.75" customHeight="1" x14ac:dyDescent="0.35">
      <c r="A484" s="88"/>
      <c r="B484" s="94"/>
      <c r="C484" s="88"/>
      <c r="D484" s="88"/>
      <c r="E484" s="97"/>
      <c r="F484" s="97"/>
      <c r="G484" s="100"/>
      <c r="H484" s="50" t="s">
        <v>381</v>
      </c>
      <c r="I484" s="50">
        <v>84</v>
      </c>
      <c r="J484" s="50">
        <v>15</v>
      </c>
      <c r="K484" s="75">
        <v>0.17900000512599945</v>
      </c>
      <c r="L484" s="50">
        <v>15</v>
      </c>
      <c r="M484" s="75">
        <v>0.17900000512599945</v>
      </c>
      <c r="N484" s="68">
        <f t="shared" si="8"/>
        <v>0</v>
      </c>
      <c r="O484" s="88"/>
      <c r="P484" s="88"/>
    </row>
    <row r="485" spans="1:16" ht="51.75" customHeight="1" x14ac:dyDescent="0.35">
      <c r="A485" s="88"/>
      <c r="B485" s="94"/>
      <c r="C485" s="88"/>
      <c r="D485" s="89"/>
      <c r="E485" s="98"/>
      <c r="F485" s="98"/>
      <c r="G485" s="101"/>
      <c r="H485" s="50" t="s">
        <v>896</v>
      </c>
      <c r="I485" s="50">
        <v>100</v>
      </c>
      <c r="J485" s="50">
        <v>20</v>
      </c>
      <c r="K485" s="75">
        <v>0.20000000298023224</v>
      </c>
      <c r="L485" s="50">
        <v>20</v>
      </c>
      <c r="M485" s="75">
        <v>0.20000000298023224</v>
      </c>
      <c r="N485" s="68">
        <f t="shared" si="8"/>
        <v>0</v>
      </c>
      <c r="O485" s="88"/>
      <c r="P485" s="88"/>
    </row>
    <row r="486" spans="1:16" ht="46.5" x14ac:dyDescent="0.35">
      <c r="A486" s="88"/>
      <c r="B486" s="94"/>
      <c r="C486" s="88"/>
      <c r="D486" s="87" t="s">
        <v>363</v>
      </c>
      <c r="E486" s="96">
        <v>409821685</v>
      </c>
      <c r="F486" s="96">
        <v>118215814.5</v>
      </c>
      <c r="G486" s="99">
        <v>0.2884567089220767</v>
      </c>
      <c r="H486" s="50" t="s">
        <v>897</v>
      </c>
      <c r="I486" s="50">
        <v>1</v>
      </c>
      <c r="J486" s="50">
        <v>0</v>
      </c>
      <c r="K486" s="75">
        <v>0</v>
      </c>
      <c r="L486" s="50">
        <v>0</v>
      </c>
      <c r="M486" s="75">
        <v>0</v>
      </c>
      <c r="N486" s="68">
        <v>0</v>
      </c>
      <c r="O486" s="88"/>
      <c r="P486" s="88"/>
    </row>
    <row r="487" spans="1:16" ht="46.5" x14ac:dyDescent="0.35">
      <c r="A487" s="88"/>
      <c r="B487" s="94"/>
      <c r="C487" s="88"/>
      <c r="D487" s="88"/>
      <c r="E487" s="97"/>
      <c r="F487" s="97"/>
      <c r="G487" s="100"/>
      <c r="H487" s="50" t="s">
        <v>898</v>
      </c>
      <c r="I487" s="50">
        <v>1</v>
      </c>
      <c r="J487" s="50">
        <v>0</v>
      </c>
      <c r="K487" s="75">
        <v>0</v>
      </c>
      <c r="L487" s="50">
        <v>0</v>
      </c>
      <c r="M487" s="75">
        <v>0</v>
      </c>
      <c r="N487" s="68">
        <v>0</v>
      </c>
      <c r="O487" s="88"/>
      <c r="P487" s="88"/>
    </row>
    <row r="488" spans="1:16" ht="31" x14ac:dyDescent="0.35">
      <c r="A488" s="88"/>
      <c r="B488" s="94"/>
      <c r="C488" s="88"/>
      <c r="D488" s="88"/>
      <c r="E488" s="97"/>
      <c r="F488" s="97"/>
      <c r="G488" s="100"/>
      <c r="H488" s="50" t="s">
        <v>899</v>
      </c>
      <c r="I488" s="50">
        <v>3</v>
      </c>
      <c r="J488" s="50">
        <v>0</v>
      </c>
      <c r="K488" s="75">
        <v>0</v>
      </c>
      <c r="L488" s="50">
        <v>0</v>
      </c>
      <c r="M488" s="75">
        <v>0</v>
      </c>
      <c r="N488" s="68">
        <v>0</v>
      </c>
      <c r="O488" s="88"/>
      <c r="P488" s="88"/>
    </row>
    <row r="489" spans="1:16" ht="46.5" customHeight="1" x14ac:dyDescent="0.35">
      <c r="A489" s="88"/>
      <c r="B489" s="94"/>
      <c r="C489" s="88"/>
      <c r="D489" s="88"/>
      <c r="E489" s="97"/>
      <c r="F489" s="97"/>
      <c r="G489" s="100"/>
      <c r="H489" s="50" t="s">
        <v>900</v>
      </c>
      <c r="I489" s="50">
        <v>8</v>
      </c>
      <c r="J489" s="50">
        <v>2</v>
      </c>
      <c r="K489" s="75">
        <v>0.25</v>
      </c>
      <c r="L489" s="50">
        <v>2</v>
      </c>
      <c r="M489" s="75">
        <v>0.25</v>
      </c>
      <c r="N489" s="68">
        <f t="shared" si="8"/>
        <v>0</v>
      </c>
      <c r="O489" s="88"/>
      <c r="P489" s="88"/>
    </row>
    <row r="490" spans="1:16" ht="38.15" customHeight="1" x14ac:dyDescent="0.35">
      <c r="A490" s="88"/>
      <c r="B490" s="94"/>
      <c r="C490" s="88"/>
      <c r="D490" s="88"/>
      <c r="E490" s="97"/>
      <c r="F490" s="97"/>
      <c r="G490" s="100"/>
      <c r="H490" s="50" t="s">
        <v>364</v>
      </c>
      <c r="I490" s="50">
        <v>100</v>
      </c>
      <c r="J490" s="50">
        <v>30</v>
      </c>
      <c r="K490" s="75">
        <v>0.30000001192092896</v>
      </c>
      <c r="L490" s="50">
        <v>30</v>
      </c>
      <c r="M490" s="75">
        <v>0.30000001192092896</v>
      </c>
      <c r="N490" s="68">
        <f t="shared" si="8"/>
        <v>0</v>
      </c>
      <c r="O490" s="88"/>
      <c r="P490" s="88"/>
    </row>
    <row r="491" spans="1:16" ht="57" customHeight="1" x14ac:dyDescent="0.35">
      <c r="A491" s="88"/>
      <c r="B491" s="94"/>
      <c r="C491" s="88"/>
      <c r="D491" s="88"/>
      <c r="E491" s="97"/>
      <c r="F491" s="97"/>
      <c r="G491" s="100"/>
      <c r="H491" s="50" t="s">
        <v>901</v>
      </c>
      <c r="I491" s="50">
        <v>100</v>
      </c>
      <c r="J491" s="50">
        <v>20</v>
      </c>
      <c r="K491" s="75">
        <v>0.20000000298023224</v>
      </c>
      <c r="L491" s="50">
        <v>20</v>
      </c>
      <c r="M491" s="75">
        <v>0.20000000298023224</v>
      </c>
      <c r="N491" s="68">
        <f t="shared" si="8"/>
        <v>0</v>
      </c>
      <c r="O491" s="88"/>
      <c r="P491" s="88"/>
    </row>
    <row r="492" spans="1:16" ht="54.75" customHeight="1" x14ac:dyDescent="0.35">
      <c r="A492" s="88"/>
      <c r="B492" s="94"/>
      <c r="C492" s="88"/>
      <c r="D492" s="89"/>
      <c r="E492" s="98"/>
      <c r="F492" s="98"/>
      <c r="G492" s="101"/>
      <c r="H492" s="50" t="s">
        <v>902</v>
      </c>
      <c r="I492" s="50">
        <v>100</v>
      </c>
      <c r="J492" s="50">
        <v>0</v>
      </c>
      <c r="K492" s="75">
        <v>0</v>
      </c>
      <c r="L492" s="50">
        <v>0</v>
      </c>
      <c r="M492" s="75">
        <v>0</v>
      </c>
      <c r="N492" s="68">
        <v>0</v>
      </c>
      <c r="O492" s="88"/>
      <c r="P492" s="88"/>
    </row>
    <row r="493" spans="1:16" ht="38.15" customHeight="1" x14ac:dyDescent="0.35">
      <c r="A493" s="88"/>
      <c r="B493" s="94"/>
      <c r="C493" s="88"/>
      <c r="D493" s="87" t="s">
        <v>361</v>
      </c>
      <c r="E493" s="96">
        <v>2869597287.5</v>
      </c>
      <c r="F493" s="96">
        <v>61213918.799999997</v>
      </c>
      <c r="G493" s="99">
        <v>2.133188481416837E-2</v>
      </c>
      <c r="H493" s="50" t="s">
        <v>903</v>
      </c>
      <c r="I493" s="50">
        <v>1</v>
      </c>
      <c r="J493" s="50">
        <v>0</v>
      </c>
      <c r="K493" s="75">
        <v>0</v>
      </c>
      <c r="L493" s="50">
        <v>0</v>
      </c>
      <c r="M493" s="75">
        <v>0</v>
      </c>
      <c r="N493" s="68">
        <v>0</v>
      </c>
      <c r="O493" s="88"/>
      <c r="P493" s="88"/>
    </row>
    <row r="494" spans="1:16" ht="31" x14ac:dyDescent="0.35">
      <c r="A494" s="88"/>
      <c r="B494" s="94"/>
      <c r="C494" s="88"/>
      <c r="D494" s="88"/>
      <c r="E494" s="97"/>
      <c r="F494" s="97"/>
      <c r="G494" s="100"/>
      <c r="H494" s="50" t="s">
        <v>904</v>
      </c>
      <c r="I494" s="50">
        <v>1</v>
      </c>
      <c r="J494" s="50">
        <v>0</v>
      </c>
      <c r="K494" s="75">
        <v>0</v>
      </c>
      <c r="L494" s="50">
        <v>0</v>
      </c>
      <c r="M494" s="75">
        <v>0</v>
      </c>
      <c r="N494" s="68">
        <v>0</v>
      </c>
      <c r="O494" s="88"/>
      <c r="P494" s="88"/>
    </row>
    <row r="495" spans="1:16" ht="28.5" customHeight="1" x14ac:dyDescent="0.35">
      <c r="A495" s="88"/>
      <c r="B495" s="94"/>
      <c r="C495" s="88"/>
      <c r="D495" s="88"/>
      <c r="E495" s="97"/>
      <c r="F495" s="97"/>
      <c r="G495" s="100"/>
      <c r="H495" s="50" t="s">
        <v>905</v>
      </c>
      <c r="I495" s="50">
        <v>1</v>
      </c>
      <c r="J495" s="50">
        <v>0</v>
      </c>
      <c r="K495" s="75">
        <v>0</v>
      </c>
      <c r="L495" s="50">
        <v>0</v>
      </c>
      <c r="M495" s="75">
        <v>0</v>
      </c>
      <c r="N495" s="68">
        <v>0</v>
      </c>
      <c r="O495" s="88"/>
      <c r="P495" s="88"/>
    </row>
    <row r="496" spans="1:16" x14ac:dyDescent="0.35">
      <c r="A496" s="88"/>
      <c r="B496" s="94"/>
      <c r="C496" s="88"/>
      <c r="D496" s="88"/>
      <c r="E496" s="97"/>
      <c r="F496" s="97"/>
      <c r="G496" s="100"/>
      <c r="H496" s="50" t="s">
        <v>906</v>
      </c>
      <c r="I496" s="50">
        <v>2</v>
      </c>
      <c r="J496" s="50">
        <v>0</v>
      </c>
      <c r="K496" s="75">
        <v>0</v>
      </c>
      <c r="L496" s="50">
        <v>0</v>
      </c>
      <c r="M496" s="75">
        <v>0</v>
      </c>
      <c r="N496" s="68">
        <v>0</v>
      </c>
      <c r="O496" s="88"/>
      <c r="P496" s="88"/>
    </row>
    <row r="497" spans="1:16" ht="31" x14ac:dyDescent="0.35">
      <c r="A497" s="88"/>
      <c r="B497" s="94"/>
      <c r="C497" s="88"/>
      <c r="D497" s="88"/>
      <c r="E497" s="97"/>
      <c r="F497" s="97"/>
      <c r="G497" s="100"/>
      <c r="H497" s="50" t="s">
        <v>907</v>
      </c>
      <c r="I497" s="50">
        <v>2</v>
      </c>
      <c r="J497" s="50">
        <v>0</v>
      </c>
      <c r="K497" s="75">
        <v>0</v>
      </c>
      <c r="L497" s="50">
        <v>0</v>
      </c>
      <c r="M497" s="75">
        <v>0</v>
      </c>
      <c r="N497" s="68">
        <v>0</v>
      </c>
      <c r="O497" s="88"/>
      <c r="P497" s="88"/>
    </row>
    <row r="498" spans="1:16" ht="39.5" customHeight="1" x14ac:dyDescent="0.35">
      <c r="A498" s="89"/>
      <c r="B498" s="95"/>
      <c r="C498" s="89"/>
      <c r="D498" s="89"/>
      <c r="E498" s="98"/>
      <c r="F498" s="98"/>
      <c r="G498" s="101"/>
      <c r="H498" s="50" t="s">
        <v>908</v>
      </c>
      <c r="I498" s="50">
        <v>2</v>
      </c>
      <c r="J498" s="50">
        <v>0</v>
      </c>
      <c r="K498" s="75">
        <v>0</v>
      </c>
      <c r="L498" s="50">
        <v>0</v>
      </c>
      <c r="M498" s="75">
        <v>0</v>
      </c>
      <c r="N498" s="68">
        <v>0</v>
      </c>
      <c r="O498" s="89"/>
      <c r="P498" s="89"/>
    </row>
    <row r="499" spans="1:16" ht="31" x14ac:dyDescent="0.35">
      <c r="A499" s="87" t="s">
        <v>178</v>
      </c>
      <c r="B499" s="93" t="s">
        <v>918</v>
      </c>
      <c r="C499" s="87" t="s">
        <v>1038</v>
      </c>
      <c r="D499" s="87" t="s">
        <v>351</v>
      </c>
      <c r="E499" s="96">
        <v>603817830</v>
      </c>
      <c r="F499" s="96">
        <v>180172930</v>
      </c>
      <c r="G499" s="99">
        <v>0.29838954904660564</v>
      </c>
      <c r="H499" s="50" t="s">
        <v>352</v>
      </c>
      <c r="I499" s="50">
        <v>1</v>
      </c>
      <c r="J499" s="50">
        <v>0</v>
      </c>
      <c r="K499" s="75">
        <v>0</v>
      </c>
      <c r="L499" s="50">
        <v>0</v>
      </c>
      <c r="M499" s="75">
        <v>0</v>
      </c>
      <c r="N499" s="68">
        <v>0</v>
      </c>
      <c r="O499" s="87" t="s">
        <v>1039</v>
      </c>
      <c r="P499" s="87" t="s">
        <v>214</v>
      </c>
    </row>
    <row r="500" spans="1:16" x14ac:dyDescent="0.35">
      <c r="A500" s="88"/>
      <c r="B500" s="94"/>
      <c r="C500" s="88"/>
      <c r="D500" s="88"/>
      <c r="E500" s="97"/>
      <c r="F500" s="97"/>
      <c r="G500" s="100"/>
      <c r="H500" s="50" t="s">
        <v>909</v>
      </c>
      <c r="I500" s="50">
        <v>1</v>
      </c>
      <c r="J500" s="50">
        <v>0</v>
      </c>
      <c r="K500" s="75">
        <v>0</v>
      </c>
      <c r="L500" s="50">
        <v>0</v>
      </c>
      <c r="M500" s="75">
        <v>0</v>
      </c>
      <c r="N500" s="68">
        <v>0</v>
      </c>
      <c r="O500" s="88"/>
      <c r="P500" s="88"/>
    </row>
    <row r="501" spans="1:16" x14ac:dyDescent="0.35">
      <c r="A501" s="88"/>
      <c r="B501" s="94"/>
      <c r="C501" s="88"/>
      <c r="D501" s="88"/>
      <c r="E501" s="97"/>
      <c r="F501" s="97"/>
      <c r="G501" s="100"/>
      <c r="H501" s="50" t="s">
        <v>910</v>
      </c>
      <c r="I501" s="50">
        <v>1</v>
      </c>
      <c r="J501" s="50">
        <v>0</v>
      </c>
      <c r="K501" s="75">
        <v>0</v>
      </c>
      <c r="L501" s="50">
        <v>0</v>
      </c>
      <c r="M501" s="75">
        <v>0</v>
      </c>
      <c r="N501" s="68">
        <v>0</v>
      </c>
      <c r="O501" s="88"/>
      <c r="P501" s="88"/>
    </row>
    <row r="502" spans="1:16" x14ac:dyDescent="0.35">
      <c r="A502" s="88"/>
      <c r="B502" s="94"/>
      <c r="C502" s="88"/>
      <c r="D502" s="88"/>
      <c r="E502" s="97"/>
      <c r="F502" s="97"/>
      <c r="G502" s="100"/>
      <c r="H502" s="50" t="s">
        <v>911</v>
      </c>
      <c r="I502" s="50">
        <v>1</v>
      </c>
      <c r="J502" s="50">
        <v>0</v>
      </c>
      <c r="K502" s="75">
        <v>0</v>
      </c>
      <c r="L502" s="50">
        <v>0</v>
      </c>
      <c r="M502" s="75">
        <v>0</v>
      </c>
      <c r="N502" s="68">
        <v>0</v>
      </c>
      <c r="O502" s="88"/>
      <c r="P502" s="88"/>
    </row>
    <row r="503" spans="1:16" ht="31" x14ac:dyDescent="0.35">
      <c r="A503" s="88"/>
      <c r="B503" s="94"/>
      <c r="C503" s="88"/>
      <c r="D503" s="88"/>
      <c r="E503" s="97"/>
      <c r="F503" s="97"/>
      <c r="G503" s="100"/>
      <c r="H503" s="50" t="s">
        <v>912</v>
      </c>
      <c r="I503" s="50">
        <v>90</v>
      </c>
      <c r="J503" s="50">
        <v>0</v>
      </c>
      <c r="K503" s="75">
        <v>0</v>
      </c>
      <c r="L503" s="50">
        <v>0</v>
      </c>
      <c r="M503" s="75">
        <v>0</v>
      </c>
      <c r="N503" s="68">
        <v>0</v>
      </c>
      <c r="O503" s="88"/>
      <c r="P503" s="88"/>
    </row>
    <row r="504" spans="1:16" ht="46.5" x14ac:dyDescent="0.35">
      <c r="A504" s="88"/>
      <c r="B504" s="94"/>
      <c r="C504" s="88"/>
      <c r="D504" s="88"/>
      <c r="E504" s="97"/>
      <c r="F504" s="97"/>
      <c r="G504" s="100"/>
      <c r="H504" s="50" t="s">
        <v>397</v>
      </c>
      <c r="I504" s="50">
        <v>100</v>
      </c>
      <c r="J504" s="50">
        <v>25</v>
      </c>
      <c r="K504" s="75">
        <v>0.25</v>
      </c>
      <c r="L504" s="50">
        <v>25</v>
      </c>
      <c r="M504" s="75">
        <v>0.25</v>
      </c>
      <c r="N504" s="68">
        <f t="shared" si="8"/>
        <v>0</v>
      </c>
      <c r="O504" s="88"/>
      <c r="P504" s="88"/>
    </row>
    <row r="505" spans="1:16" ht="46.5" x14ac:dyDescent="0.35">
      <c r="A505" s="88"/>
      <c r="B505" s="94"/>
      <c r="C505" s="88"/>
      <c r="D505" s="89"/>
      <c r="E505" s="98"/>
      <c r="F505" s="98"/>
      <c r="G505" s="101"/>
      <c r="H505" s="50" t="s">
        <v>396</v>
      </c>
      <c r="I505" s="50">
        <v>100</v>
      </c>
      <c r="J505" s="50">
        <v>45</v>
      </c>
      <c r="K505" s="75">
        <v>0.45000001788139343</v>
      </c>
      <c r="L505" s="50">
        <v>45</v>
      </c>
      <c r="M505" s="75">
        <v>0.45000001788139343</v>
      </c>
      <c r="N505" s="68">
        <f t="shared" si="8"/>
        <v>0</v>
      </c>
      <c r="O505" s="88"/>
      <c r="P505" s="88"/>
    </row>
    <row r="506" spans="1:16" ht="46.5" x14ac:dyDescent="0.35">
      <c r="A506" s="88"/>
      <c r="B506" s="94"/>
      <c r="C506" s="88"/>
      <c r="D506" s="50" t="s">
        <v>353</v>
      </c>
      <c r="E506" s="54">
        <v>109582515</v>
      </c>
      <c r="F506" s="54">
        <v>40058865</v>
      </c>
      <c r="G506" s="75">
        <v>0.36555891238670696</v>
      </c>
      <c r="H506" s="50" t="s">
        <v>395</v>
      </c>
      <c r="I506" s="50">
        <v>100</v>
      </c>
      <c r="J506" s="50">
        <v>25</v>
      </c>
      <c r="K506" s="75">
        <v>0.25</v>
      </c>
      <c r="L506" s="50">
        <v>25</v>
      </c>
      <c r="M506" s="75">
        <v>0.25</v>
      </c>
      <c r="N506" s="68">
        <f t="shared" si="8"/>
        <v>0</v>
      </c>
      <c r="O506" s="88"/>
      <c r="P506" s="88"/>
    </row>
    <row r="507" spans="1:16" ht="31" x14ac:dyDescent="0.35">
      <c r="A507" s="88"/>
      <c r="B507" s="94"/>
      <c r="C507" s="88"/>
      <c r="D507" s="87" t="s">
        <v>354</v>
      </c>
      <c r="E507" s="96">
        <v>663073470</v>
      </c>
      <c r="F507" s="96">
        <v>149052820</v>
      </c>
      <c r="G507" s="99">
        <v>0.22479080636418766</v>
      </c>
      <c r="H507" s="50" t="s">
        <v>394</v>
      </c>
      <c r="I507" s="50">
        <v>1</v>
      </c>
      <c r="J507" s="50">
        <v>0</v>
      </c>
      <c r="K507" s="75">
        <v>0</v>
      </c>
      <c r="L507" s="50">
        <v>0</v>
      </c>
      <c r="M507" s="75">
        <v>0</v>
      </c>
      <c r="N507" s="68">
        <v>0</v>
      </c>
      <c r="O507" s="88"/>
      <c r="P507" s="88"/>
    </row>
    <row r="508" spans="1:16" x14ac:dyDescent="0.35">
      <c r="A508" s="88"/>
      <c r="B508" s="94"/>
      <c r="C508" s="88"/>
      <c r="D508" s="88"/>
      <c r="E508" s="97"/>
      <c r="F508" s="97"/>
      <c r="G508" s="100"/>
      <c r="H508" s="50" t="s">
        <v>913</v>
      </c>
      <c r="I508" s="50">
        <v>1</v>
      </c>
      <c r="J508" s="50">
        <v>0</v>
      </c>
      <c r="K508" s="75">
        <v>0</v>
      </c>
      <c r="L508" s="50">
        <v>0</v>
      </c>
      <c r="M508" s="75">
        <v>0</v>
      </c>
      <c r="N508" s="68">
        <v>0</v>
      </c>
      <c r="O508" s="88"/>
      <c r="P508" s="88"/>
    </row>
    <row r="509" spans="1:16" x14ac:dyDescent="0.35">
      <c r="A509" s="88"/>
      <c r="B509" s="94"/>
      <c r="C509" s="88"/>
      <c r="D509" s="88"/>
      <c r="E509" s="97"/>
      <c r="F509" s="97"/>
      <c r="G509" s="100"/>
      <c r="H509" s="50" t="s">
        <v>914</v>
      </c>
      <c r="I509" s="50">
        <v>1</v>
      </c>
      <c r="J509" s="50">
        <v>0</v>
      </c>
      <c r="K509" s="75">
        <v>0</v>
      </c>
      <c r="L509" s="50">
        <v>0</v>
      </c>
      <c r="M509" s="75">
        <v>0</v>
      </c>
      <c r="N509" s="68">
        <v>0</v>
      </c>
      <c r="O509" s="88"/>
      <c r="P509" s="88"/>
    </row>
    <row r="510" spans="1:16" x14ac:dyDescent="0.35">
      <c r="A510" s="88"/>
      <c r="B510" s="94"/>
      <c r="C510" s="88"/>
      <c r="D510" s="88"/>
      <c r="E510" s="97"/>
      <c r="F510" s="97"/>
      <c r="G510" s="100"/>
      <c r="H510" s="50" t="s">
        <v>915</v>
      </c>
      <c r="I510" s="50">
        <v>1</v>
      </c>
      <c r="J510" s="50">
        <v>0</v>
      </c>
      <c r="K510" s="75">
        <v>0</v>
      </c>
      <c r="L510" s="50">
        <v>0</v>
      </c>
      <c r="M510" s="75">
        <v>0</v>
      </c>
      <c r="N510" s="68">
        <v>0</v>
      </c>
      <c r="O510" s="88"/>
      <c r="P510" s="88"/>
    </row>
    <row r="511" spans="1:16" ht="36.65" customHeight="1" x14ac:dyDescent="0.35">
      <c r="A511" s="88"/>
      <c r="B511" s="94"/>
      <c r="C511" s="88"/>
      <c r="D511" s="89"/>
      <c r="E511" s="98"/>
      <c r="F511" s="98"/>
      <c r="G511" s="101"/>
      <c r="H511" s="50" t="s">
        <v>355</v>
      </c>
      <c r="I511" s="50">
        <v>2</v>
      </c>
      <c r="J511" s="50">
        <v>1</v>
      </c>
      <c r="K511" s="75">
        <v>0.5</v>
      </c>
      <c r="L511" s="50">
        <v>1</v>
      </c>
      <c r="M511" s="75">
        <v>0.5</v>
      </c>
      <c r="N511" s="68">
        <f t="shared" si="8"/>
        <v>0</v>
      </c>
      <c r="O511" s="88"/>
      <c r="P511" s="88"/>
    </row>
    <row r="512" spans="1:16" ht="24.75" customHeight="1" x14ac:dyDescent="0.35">
      <c r="A512" s="88"/>
      <c r="B512" s="94"/>
      <c r="C512" s="88"/>
      <c r="D512" s="87" t="s">
        <v>392</v>
      </c>
      <c r="E512" s="96">
        <v>268021145</v>
      </c>
      <c r="F512" s="96">
        <v>24496220</v>
      </c>
      <c r="G512" s="99">
        <v>9.1396594847022242E-2</v>
      </c>
      <c r="H512" s="50" t="s">
        <v>916</v>
      </c>
      <c r="I512" s="50">
        <v>1</v>
      </c>
      <c r="J512" s="50">
        <v>1</v>
      </c>
      <c r="K512" s="75">
        <v>1</v>
      </c>
      <c r="L512" s="50">
        <v>0.5</v>
      </c>
      <c r="M512" s="75">
        <v>0.5</v>
      </c>
      <c r="N512" s="68">
        <f t="shared" si="8"/>
        <v>0.5</v>
      </c>
      <c r="O512" s="88"/>
      <c r="P512" s="88"/>
    </row>
    <row r="513" spans="1:16" x14ac:dyDescent="0.35">
      <c r="A513" s="88"/>
      <c r="B513" s="94"/>
      <c r="C513" s="88"/>
      <c r="D513" s="88"/>
      <c r="E513" s="97"/>
      <c r="F513" s="97"/>
      <c r="G513" s="100"/>
      <c r="H513" s="50" t="s">
        <v>917</v>
      </c>
      <c r="I513" s="50">
        <v>1</v>
      </c>
      <c r="J513" s="50">
        <v>0</v>
      </c>
      <c r="K513" s="75">
        <v>0</v>
      </c>
      <c r="L513" s="50">
        <v>0</v>
      </c>
      <c r="M513" s="75">
        <v>0</v>
      </c>
      <c r="N513" s="68">
        <v>0</v>
      </c>
      <c r="O513" s="88"/>
      <c r="P513" s="88"/>
    </row>
    <row r="514" spans="1:16" x14ac:dyDescent="0.35">
      <c r="A514" s="88"/>
      <c r="B514" s="94"/>
      <c r="C514" s="88"/>
      <c r="D514" s="88"/>
      <c r="E514" s="97"/>
      <c r="F514" s="97"/>
      <c r="G514" s="100"/>
      <c r="H514" s="50" t="s">
        <v>281</v>
      </c>
      <c r="I514" s="50">
        <v>1</v>
      </c>
      <c r="J514" s="50">
        <v>0</v>
      </c>
      <c r="K514" s="75">
        <v>0</v>
      </c>
      <c r="L514" s="50">
        <v>0</v>
      </c>
      <c r="M514" s="75">
        <v>0</v>
      </c>
      <c r="N514" s="68">
        <v>0</v>
      </c>
      <c r="O514" s="88"/>
      <c r="P514" s="88"/>
    </row>
    <row r="515" spans="1:16" ht="42" customHeight="1" x14ac:dyDescent="0.35">
      <c r="A515" s="89"/>
      <c r="B515" s="95"/>
      <c r="C515" s="89"/>
      <c r="D515" s="89"/>
      <c r="E515" s="98"/>
      <c r="F515" s="98"/>
      <c r="G515" s="101"/>
      <c r="H515" s="50" t="s">
        <v>393</v>
      </c>
      <c r="I515" s="50">
        <v>70</v>
      </c>
      <c r="J515" s="50">
        <v>0</v>
      </c>
      <c r="K515" s="75">
        <v>0</v>
      </c>
      <c r="L515" s="50">
        <v>0</v>
      </c>
      <c r="M515" s="75">
        <v>0</v>
      </c>
      <c r="N515" s="68">
        <v>0</v>
      </c>
      <c r="O515" s="89"/>
      <c r="P515" s="89"/>
    </row>
    <row r="516" spans="1:16" x14ac:dyDescent="0.35">
      <c r="A516" s="50"/>
      <c r="B516" s="50"/>
      <c r="C516" s="50"/>
      <c r="D516" s="50"/>
      <c r="E516" s="54">
        <f>+SUM(E5:E512)</f>
        <v>1520146818000</v>
      </c>
      <c r="F516" s="54">
        <f>+SUM(F5:F512)</f>
        <v>690752462303.44983</v>
      </c>
      <c r="G516" s="75"/>
      <c r="H516" s="50"/>
      <c r="I516" s="50"/>
      <c r="J516" s="50"/>
      <c r="K516" s="50"/>
      <c r="L516" s="50"/>
      <c r="M516" s="50"/>
      <c r="N516" s="50"/>
      <c r="O516" s="50"/>
      <c r="P516" s="50"/>
    </row>
  </sheetData>
  <sheetProtection selectLockedCells="1" selectUnlockedCells="1"/>
  <autoFilter ref="A4:P516" xr:uid="{CC6B6D3E-7364-420E-BF8C-9D98F2CE2365}"/>
  <mergeCells count="491">
    <mergeCell ref="F435:F436"/>
    <mergeCell ref="G435:G436"/>
    <mergeCell ref="E432:E434"/>
    <mergeCell ref="F432:F434"/>
    <mergeCell ref="G432:G434"/>
    <mergeCell ref="E430:E431"/>
    <mergeCell ref="F430:F431"/>
    <mergeCell ref="G430:G431"/>
    <mergeCell ref="E428:E429"/>
    <mergeCell ref="F428:F429"/>
    <mergeCell ref="G428:G429"/>
    <mergeCell ref="G454:G457"/>
    <mergeCell ref="E448:E453"/>
    <mergeCell ref="F448:F453"/>
    <mergeCell ref="G448:G453"/>
    <mergeCell ref="E444:E447"/>
    <mergeCell ref="F444:F447"/>
    <mergeCell ref="G444:G447"/>
    <mergeCell ref="E442:E443"/>
    <mergeCell ref="F442:F443"/>
    <mergeCell ref="G442:G443"/>
    <mergeCell ref="E493:E498"/>
    <mergeCell ref="F493:F498"/>
    <mergeCell ref="G493:G498"/>
    <mergeCell ref="E486:E492"/>
    <mergeCell ref="F486:F492"/>
    <mergeCell ref="G486:G492"/>
    <mergeCell ref="E482:E485"/>
    <mergeCell ref="F482:F485"/>
    <mergeCell ref="G482:G485"/>
    <mergeCell ref="E512:E515"/>
    <mergeCell ref="F512:F515"/>
    <mergeCell ref="G512:G515"/>
    <mergeCell ref="E507:E511"/>
    <mergeCell ref="F507:F511"/>
    <mergeCell ref="G507:G511"/>
    <mergeCell ref="E499:E505"/>
    <mergeCell ref="F499:F505"/>
    <mergeCell ref="G499:G505"/>
    <mergeCell ref="E228:E231"/>
    <mergeCell ref="F228:F231"/>
    <mergeCell ref="G228:G231"/>
    <mergeCell ref="E232:E237"/>
    <mergeCell ref="F232:F237"/>
    <mergeCell ref="G232:G237"/>
    <mergeCell ref="E238:E243"/>
    <mergeCell ref="F238:F243"/>
    <mergeCell ref="G238:G243"/>
    <mergeCell ref="F111:F132"/>
    <mergeCell ref="G111:G132"/>
    <mergeCell ref="E133:E138"/>
    <mergeCell ref="F133:F138"/>
    <mergeCell ref="G133:G138"/>
    <mergeCell ref="E139:E144"/>
    <mergeCell ref="F139:F144"/>
    <mergeCell ref="G139:G144"/>
    <mergeCell ref="G77:G79"/>
    <mergeCell ref="E80:E82"/>
    <mergeCell ref="F80:F82"/>
    <mergeCell ref="G80:G82"/>
    <mergeCell ref="E85:E86"/>
    <mergeCell ref="F85:F86"/>
    <mergeCell ref="G85:G86"/>
    <mergeCell ref="E87:E88"/>
    <mergeCell ref="F87:F88"/>
    <mergeCell ref="G87:G88"/>
    <mergeCell ref="E45:E49"/>
    <mergeCell ref="F45:F49"/>
    <mergeCell ref="G45:G49"/>
    <mergeCell ref="E50:E51"/>
    <mergeCell ref="F50:F51"/>
    <mergeCell ref="G50:G51"/>
    <mergeCell ref="E52:E55"/>
    <mergeCell ref="F52:F55"/>
    <mergeCell ref="G52:G55"/>
    <mergeCell ref="G24:G28"/>
    <mergeCell ref="E30:E33"/>
    <mergeCell ref="F30:F33"/>
    <mergeCell ref="G30:G33"/>
    <mergeCell ref="E34:E38"/>
    <mergeCell ref="F34:F38"/>
    <mergeCell ref="G34:G38"/>
    <mergeCell ref="E39:E43"/>
    <mergeCell ref="F39:F43"/>
    <mergeCell ref="G39:G43"/>
    <mergeCell ref="C5:C13"/>
    <mergeCell ref="B5:B13"/>
    <mergeCell ref="A5:A13"/>
    <mergeCell ref="D17:D19"/>
    <mergeCell ref="O5:O13"/>
    <mergeCell ref="P5:P13"/>
    <mergeCell ref="D5:D8"/>
    <mergeCell ref="E5:E8"/>
    <mergeCell ref="F5:F8"/>
    <mergeCell ref="G5:G8"/>
    <mergeCell ref="D10:D13"/>
    <mergeCell ref="E10:E13"/>
    <mergeCell ref="F10:F13"/>
    <mergeCell ref="G10:G13"/>
    <mergeCell ref="E14:E16"/>
    <mergeCell ref="F14:F16"/>
    <mergeCell ref="G14:G16"/>
    <mergeCell ref="E17:E19"/>
    <mergeCell ref="F17:F19"/>
    <mergeCell ref="G17:G19"/>
    <mergeCell ref="A21:A55"/>
    <mergeCell ref="O21:O55"/>
    <mergeCell ref="P21:P55"/>
    <mergeCell ref="C14:C20"/>
    <mergeCell ref="B14:B20"/>
    <mergeCell ref="A14:A20"/>
    <mergeCell ref="O14:O20"/>
    <mergeCell ref="P14:P20"/>
    <mergeCell ref="D45:D49"/>
    <mergeCell ref="D50:D51"/>
    <mergeCell ref="D52:D55"/>
    <mergeCell ref="C21:C55"/>
    <mergeCell ref="B21:B55"/>
    <mergeCell ref="D21:D23"/>
    <mergeCell ref="D24:D28"/>
    <mergeCell ref="D30:D33"/>
    <mergeCell ref="D34:D38"/>
    <mergeCell ref="D39:D43"/>
    <mergeCell ref="D14:D16"/>
    <mergeCell ref="E21:E23"/>
    <mergeCell ref="F21:F23"/>
    <mergeCell ref="G21:G23"/>
    <mergeCell ref="E24:E28"/>
    <mergeCell ref="F24:F28"/>
    <mergeCell ref="C56:C79"/>
    <mergeCell ref="B56:B79"/>
    <mergeCell ref="A56:A79"/>
    <mergeCell ref="O56:O79"/>
    <mergeCell ref="P56:P79"/>
    <mergeCell ref="D56:D63"/>
    <mergeCell ref="D64:D66"/>
    <mergeCell ref="D68:D69"/>
    <mergeCell ref="D70:D74"/>
    <mergeCell ref="D77:D79"/>
    <mergeCell ref="E56:E63"/>
    <mergeCell ref="F56:F63"/>
    <mergeCell ref="G56:G63"/>
    <mergeCell ref="E64:E66"/>
    <mergeCell ref="F64:F66"/>
    <mergeCell ref="G64:G66"/>
    <mergeCell ref="E68:E69"/>
    <mergeCell ref="F68:F69"/>
    <mergeCell ref="G68:G69"/>
    <mergeCell ref="E70:E74"/>
    <mergeCell ref="F70:F74"/>
    <mergeCell ref="G70:G74"/>
    <mergeCell ref="E77:E79"/>
    <mergeCell ref="F77:F79"/>
    <mergeCell ref="P80:P84"/>
    <mergeCell ref="D85:D86"/>
    <mergeCell ref="C85:C86"/>
    <mergeCell ref="B85:B86"/>
    <mergeCell ref="A85:A86"/>
    <mergeCell ref="O85:O86"/>
    <mergeCell ref="P85:P86"/>
    <mergeCell ref="D80:D82"/>
    <mergeCell ref="C80:C84"/>
    <mergeCell ref="B80:B84"/>
    <mergeCell ref="A80:A84"/>
    <mergeCell ref="O80:O84"/>
    <mergeCell ref="A146:A158"/>
    <mergeCell ref="D139:D144"/>
    <mergeCell ref="C111:C144"/>
    <mergeCell ref="B111:B144"/>
    <mergeCell ref="A111:A144"/>
    <mergeCell ref="O111:O144"/>
    <mergeCell ref="A87:A109"/>
    <mergeCell ref="O87:O109"/>
    <mergeCell ref="P87:P109"/>
    <mergeCell ref="D111:D132"/>
    <mergeCell ref="D133:D138"/>
    <mergeCell ref="P111:P144"/>
    <mergeCell ref="D87:D88"/>
    <mergeCell ref="D89:D97"/>
    <mergeCell ref="D98:D109"/>
    <mergeCell ref="C87:C109"/>
    <mergeCell ref="B87:B109"/>
    <mergeCell ref="E89:E97"/>
    <mergeCell ref="F89:F97"/>
    <mergeCell ref="G89:G97"/>
    <mergeCell ref="E98:E109"/>
    <mergeCell ref="F98:F109"/>
    <mergeCell ref="G98:G109"/>
    <mergeCell ref="E111:E132"/>
    <mergeCell ref="O146:O158"/>
    <mergeCell ref="P146:P158"/>
    <mergeCell ref="D161:D163"/>
    <mergeCell ref="D164:D165"/>
    <mergeCell ref="C161:C165"/>
    <mergeCell ref="D146:D149"/>
    <mergeCell ref="D150:D158"/>
    <mergeCell ref="C146:C158"/>
    <mergeCell ref="B146:B158"/>
    <mergeCell ref="E146:E149"/>
    <mergeCell ref="F146:F149"/>
    <mergeCell ref="G146:G149"/>
    <mergeCell ref="E150:E158"/>
    <mergeCell ref="F150:F158"/>
    <mergeCell ref="G150:G158"/>
    <mergeCell ref="E161:E163"/>
    <mergeCell ref="F161:F163"/>
    <mergeCell ref="G161:G163"/>
    <mergeCell ref="E164:E165"/>
    <mergeCell ref="F164:F165"/>
    <mergeCell ref="G164:G165"/>
    <mergeCell ref="D177:D181"/>
    <mergeCell ref="C177:C181"/>
    <mergeCell ref="B177:B181"/>
    <mergeCell ref="A177:A181"/>
    <mergeCell ref="O177:O181"/>
    <mergeCell ref="P177:P181"/>
    <mergeCell ref="B161:B165"/>
    <mergeCell ref="A161:A165"/>
    <mergeCell ref="O161:O165"/>
    <mergeCell ref="P161:P165"/>
    <mergeCell ref="D166:D176"/>
    <mergeCell ref="C166:C176"/>
    <mergeCell ref="B166:B176"/>
    <mergeCell ref="A166:A176"/>
    <mergeCell ref="O166:O176"/>
    <mergeCell ref="P166:P176"/>
    <mergeCell ref="E166:E176"/>
    <mergeCell ref="F166:F176"/>
    <mergeCell ref="G166:G176"/>
    <mergeCell ref="E177:E181"/>
    <mergeCell ref="F177:F181"/>
    <mergeCell ref="G177:G181"/>
    <mergeCell ref="P182:P189"/>
    <mergeCell ref="D190:D195"/>
    <mergeCell ref="D196:D201"/>
    <mergeCell ref="D202:D206"/>
    <mergeCell ref="D207:D211"/>
    <mergeCell ref="D182:D189"/>
    <mergeCell ref="C182:C189"/>
    <mergeCell ref="B182:B189"/>
    <mergeCell ref="A182:A189"/>
    <mergeCell ref="O182:O189"/>
    <mergeCell ref="E182:E189"/>
    <mergeCell ref="F182:F189"/>
    <mergeCell ref="G182:G189"/>
    <mergeCell ref="E190:E195"/>
    <mergeCell ref="F190:F195"/>
    <mergeCell ref="G190:G195"/>
    <mergeCell ref="E196:E201"/>
    <mergeCell ref="F196:F201"/>
    <mergeCell ref="G196:G201"/>
    <mergeCell ref="E202:E206"/>
    <mergeCell ref="F202:F206"/>
    <mergeCell ref="G202:G206"/>
    <mergeCell ref="E207:E211"/>
    <mergeCell ref="F207:F211"/>
    <mergeCell ref="B190:B231"/>
    <mergeCell ref="A190:A231"/>
    <mergeCell ref="O190:O231"/>
    <mergeCell ref="P190:P231"/>
    <mergeCell ref="D232:D237"/>
    <mergeCell ref="B232:B259"/>
    <mergeCell ref="A232:A259"/>
    <mergeCell ref="O232:O259"/>
    <mergeCell ref="P232:P259"/>
    <mergeCell ref="D212:D216"/>
    <mergeCell ref="D217:D222"/>
    <mergeCell ref="D223:D227"/>
    <mergeCell ref="D228:D231"/>
    <mergeCell ref="C190:C231"/>
    <mergeCell ref="G207:G211"/>
    <mergeCell ref="E212:E216"/>
    <mergeCell ref="F212:F216"/>
    <mergeCell ref="G212:G216"/>
    <mergeCell ref="E217:E222"/>
    <mergeCell ref="F217:F222"/>
    <mergeCell ref="G217:G222"/>
    <mergeCell ref="E223:E227"/>
    <mergeCell ref="F223:F227"/>
    <mergeCell ref="G223:G227"/>
    <mergeCell ref="A265:A285"/>
    <mergeCell ref="C261:C264"/>
    <mergeCell ref="B261:B264"/>
    <mergeCell ref="A261:A264"/>
    <mergeCell ref="O261:O264"/>
    <mergeCell ref="P261:P264"/>
    <mergeCell ref="D238:D243"/>
    <mergeCell ref="D244:D249"/>
    <mergeCell ref="D250:D254"/>
    <mergeCell ref="D255:D258"/>
    <mergeCell ref="C232:C259"/>
    <mergeCell ref="E244:E249"/>
    <mergeCell ref="F244:F249"/>
    <mergeCell ref="G244:G249"/>
    <mergeCell ref="O265:O285"/>
    <mergeCell ref="P265:P285"/>
    <mergeCell ref="D286:D290"/>
    <mergeCell ref="D291:D295"/>
    <mergeCell ref="D296:D299"/>
    <mergeCell ref="D266:D272"/>
    <mergeCell ref="D273:D285"/>
    <mergeCell ref="C265:C285"/>
    <mergeCell ref="B265:B285"/>
    <mergeCell ref="C286:C316"/>
    <mergeCell ref="B286:B316"/>
    <mergeCell ref="A286:A316"/>
    <mergeCell ref="O286:O316"/>
    <mergeCell ref="P286:P316"/>
    <mergeCell ref="D300:D303"/>
    <mergeCell ref="D304:D306"/>
    <mergeCell ref="D307:D310"/>
    <mergeCell ref="D311:D314"/>
    <mergeCell ref="D315:D316"/>
    <mergeCell ref="B334:B344"/>
    <mergeCell ref="A334:A344"/>
    <mergeCell ref="A321:A333"/>
    <mergeCell ref="O321:O333"/>
    <mergeCell ref="P321:P333"/>
    <mergeCell ref="D334:D335"/>
    <mergeCell ref="D336:D342"/>
    <mergeCell ref="P317:P320"/>
    <mergeCell ref="D321:D326"/>
    <mergeCell ref="D329:D333"/>
    <mergeCell ref="C321:C333"/>
    <mergeCell ref="B321:B333"/>
    <mergeCell ref="D317:D320"/>
    <mergeCell ref="C317:C320"/>
    <mergeCell ref="B317:B320"/>
    <mergeCell ref="A317:A320"/>
    <mergeCell ref="O317:O320"/>
    <mergeCell ref="P346:P362"/>
    <mergeCell ref="D363:D369"/>
    <mergeCell ref="P363:P373"/>
    <mergeCell ref="D346:D349"/>
    <mergeCell ref="D350:D353"/>
    <mergeCell ref="D354:D359"/>
    <mergeCell ref="D360:D362"/>
    <mergeCell ref="C346:C362"/>
    <mergeCell ref="D343:D344"/>
    <mergeCell ref="C334:C344"/>
    <mergeCell ref="A374:A379"/>
    <mergeCell ref="D370:D372"/>
    <mergeCell ref="C363:C373"/>
    <mergeCell ref="B363:B373"/>
    <mergeCell ref="A363:A373"/>
    <mergeCell ref="O363:O373"/>
    <mergeCell ref="B346:B362"/>
    <mergeCell ref="A346:A362"/>
    <mergeCell ref="O346:O362"/>
    <mergeCell ref="O374:O379"/>
    <mergeCell ref="P374:P379"/>
    <mergeCell ref="D380:D383"/>
    <mergeCell ref="C380:C384"/>
    <mergeCell ref="B380:B384"/>
    <mergeCell ref="D374:D376"/>
    <mergeCell ref="D377:D379"/>
    <mergeCell ref="C374:C379"/>
    <mergeCell ref="B374:B379"/>
    <mergeCell ref="E380:E383"/>
    <mergeCell ref="F380:F383"/>
    <mergeCell ref="G380:G383"/>
    <mergeCell ref="A380:A384"/>
    <mergeCell ref="O380:O384"/>
    <mergeCell ref="P380:P384"/>
    <mergeCell ref="D385:D392"/>
    <mergeCell ref="C385:C393"/>
    <mergeCell ref="B385:B393"/>
    <mergeCell ref="A385:A393"/>
    <mergeCell ref="O385:O393"/>
    <mergeCell ref="P385:P393"/>
    <mergeCell ref="E385:E392"/>
    <mergeCell ref="F385:F392"/>
    <mergeCell ref="G385:G392"/>
    <mergeCell ref="C394:C397"/>
    <mergeCell ref="D396:D397"/>
    <mergeCell ref="B394:B397"/>
    <mergeCell ref="A394:A397"/>
    <mergeCell ref="O394:O397"/>
    <mergeCell ref="P394:P397"/>
    <mergeCell ref="E409:E419"/>
    <mergeCell ref="F409:F419"/>
    <mergeCell ref="G409:G419"/>
    <mergeCell ref="E402:E408"/>
    <mergeCell ref="F402:F408"/>
    <mergeCell ref="G402:G408"/>
    <mergeCell ref="E396:E397"/>
    <mergeCell ref="F396:F397"/>
    <mergeCell ref="G396:G397"/>
    <mergeCell ref="O402:O419"/>
    <mergeCell ref="P402:P419"/>
    <mergeCell ref="D402:D408"/>
    <mergeCell ref="D409:D419"/>
    <mergeCell ref="C402:C419"/>
    <mergeCell ref="B402:B419"/>
    <mergeCell ref="A402:A419"/>
    <mergeCell ref="C398:C401"/>
    <mergeCell ref="B398:B401"/>
    <mergeCell ref="A398:A401"/>
    <mergeCell ref="G420:G421"/>
    <mergeCell ref="A420:A421"/>
    <mergeCell ref="O420:O421"/>
    <mergeCell ref="O398:O401"/>
    <mergeCell ref="P398:P401"/>
    <mergeCell ref="P420:P421"/>
    <mergeCell ref="C422:C429"/>
    <mergeCell ref="D424:D425"/>
    <mergeCell ref="D428:D429"/>
    <mergeCell ref="B422:B429"/>
    <mergeCell ref="A422:A429"/>
    <mergeCell ref="O422:O429"/>
    <mergeCell ref="P422:P429"/>
    <mergeCell ref="E424:E425"/>
    <mergeCell ref="F424:F425"/>
    <mergeCell ref="G424:G425"/>
    <mergeCell ref="D420:D421"/>
    <mergeCell ref="C420:C421"/>
    <mergeCell ref="B420:B421"/>
    <mergeCell ref="E420:E421"/>
    <mergeCell ref="F420:F421"/>
    <mergeCell ref="D442:D443"/>
    <mergeCell ref="D444:D447"/>
    <mergeCell ref="C440:C447"/>
    <mergeCell ref="B440:B447"/>
    <mergeCell ref="A440:A447"/>
    <mergeCell ref="B430:B439"/>
    <mergeCell ref="A430:A439"/>
    <mergeCell ref="O430:O439"/>
    <mergeCell ref="P430:P439"/>
    <mergeCell ref="D440:D441"/>
    <mergeCell ref="O440:O447"/>
    <mergeCell ref="P440:P447"/>
    <mergeCell ref="D430:D431"/>
    <mergeCell ref="D432:D434"/>
    <mergeCell ref="D435:D436"/>
    <mergeCell ref="D437:D439"/>
    <mergeCell ref="C430:C439"/>
    <mergeCell ref="E440:E441"/>
    <mergeCell ref="F440:F441"/>
    <mergeCell ref="G440:G441"/>
    <mergeCell ref="E437:E439"/>
    <mergeCell ref="F437:F439"/>
    <mergeCell ref="G437:G439"/>
    <mergeCell ref="E435:E436"/>
    <mergeCell ref="D469:D472"/>
    <mergeCell ref="D474:D481"/>
    <mergeCell ref="C463:C481"/>
    <mergeCell ref="C448:C461"/>
    <mergeCell ref="B448:B461"/>
    <mergeCell ref="A448:A461"/>
    <mergeCell ref="O448:O461"/>
    <mergeCell ref="D448:D453"/>
    <mergeCell ref="D454:D457"/>
    <mergeCell ref="D458:D461"/>
    <mergeCell ref="E474:E481"/>
    <mergeCell ref="F474:F481"/>
    <mergeCell ref="G474:G481"/>
    <mergeCell ref="E469:E472"/>
    <mergeCell ref="F469:F472"/>
    <mergeCell ref="G469:G472"/>
    <mergeCell ref="E464:E467"/>
    <mergeCell ref="F464:F467"/>
    <mergeCell ref="G464:G467"/>
    <mergeCell ref="E458:E461"/>
    <mergeCell ref="F458:F461"/>
    <mergeCell ref="G458:G461"/>
    <mergeCell ref="E454:E457"/>
    <mergeCell ref="F454:F457"/>
    <mergeCell ref="A499:A515"/>
    <mergeCell ref="O499:O515"/>
    <mergeCell ref="P499:P515"/>
    <mergeCell ref="O334:O345"/>
    <mergeCell ref="P334:P345"/>
    <mergeCell ref="D499:D505"/>
    <mergeCell ref="D507:D511"/>
    <mergeCell ref="D512:D515"/>
    <mergeCell ref="C499:C515"/>
    <mergeCell ref="B499:B515"/>
    <mergeCell ref="D486:D492"/>
    <mergeCell ref="D493:D498"/>
    <mergeCell ref="C482:C498"/>
    <mergeCell ref="B482:B498"/>
    <mergeCell ref="A482:A498"/>
    <mergeCell ref="B463:B481"/>
    <mergeCell ref="A463:A481"/>
    <mergeCell ref="O463:O481"/>
    <mergeCell ref="P463:P481"/>
    <mergeCell ref="D482:D485"/>
    <mergeCell ref="O482:O498"/>
    <mergeCell ref="P482:P498"/>
    <mergeCell ref="P448:P461"/>
    <mergeCell ref="D464:D467"/>
  </mergeCells>
  <printOptions horizontalCentered="1"/>
  <pageMargins left="0.23622047244094491" right="0.23622047244094491" top="0.74803149606299213" bottom="0.74803149606299213" header="0.31496062992125984" footer="0.31496062992125984"/>
  <pageSetup paperSize="5" scale="35" fitToHeight="0" orientation="landscape" r:id="rId1"/>
  <headerFooter>
    <oddFooter>&amp;L&amp;8Plan de Acción 2 T 2026
Fecha de corte 26 junio/26_x000D_&amp;1#&amp;"Aptos"&amp;10&amp;K000000 Pública&amp;CPágina &amp;P de &amp;N</oddFooter>
  </headerFooter>
  <rowBreaks count="17" manualBreakCount="17">
    <brk id="34" max="15" man="1"/>
    <brk id="69" max="15" man="1"/>
    <brk id="94" max="15" man="1"/>
    <brk id="110" max="15" man="1"/>
    <brk id="132" max="15" man="1"/>
    <brk id="158" max="15" man="1"/>
    <brk id="188" max="15" man="1"/>
    <brk id="222" max="15" man="1"/>
    <brk id="254" max="15" man="1"/>
    <brk id="277" max="15" man="1"/>
    <brk id="320" max="15" man="1"/>
    <brk id="345" max="15" man="1"/>
    <brk id="379" max="15" man="1"/>
    <brk id="419" max="15" man="1"/>
    <brk id="436" max="15" man="1"/>
    <brk id="468" max="15" man="1"/>
    <brk id="498" max="1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deeb88-0a09-4023-bd20-c960ad2e2113">
      <Terms xmlns="http://schemas.microsoft.com/office/infopath/2007/PartnerControls"/>
    </lcf76f155ced4ddcb4097134ff3c332f>
    <TaxCatchAll xmlns="d51fc9c0-e4ae-458f-a128-e6e2c0f77f1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36355C61BE9304F8C6C046D93B098C0" ma:contentTypeVersion="16" ma:contentTypeDescription="Crear nuevo documento." ma:contentTypeScope="" ma:versionID="5c55f1f4df230027031f4963d118fec4">
  <xsd:schema xmlns:xsd="http://www.w3.org/2001/XMLSchema" xmlns:xs="http://www.w3.org/2001/XMLSchema" xmlns:p="http://schemas.microsoft.com/office/2006/metadata/properties" xmlns:ns2="85deeb88-0a09-4023-bd20-c960ad2e2113" xmlns:ns3="d51fc9c0-e4ae-458f-a128-e6e2c0f77f12" targetNamespace="http://schemas.microsoft.com/office/2006/metadata/properties" ma:root="true" ma:fieldsID="e4b2ca1a7d18d99fb908e4b28fe00dfe" ns2:_="" ns3:_="">
    <xsd:import namespace="85deeb88-0a09-4023-bd20-c960ad2e2113"/>
    <xsd:import namespace="d51fc9c0-e4ae-458f-a128-e6e2c0f77f1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deeb88-0a09-4023-bd20-c960ad2e21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c427b5ec-ef2e-485d-a942-29e3b2b0a25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1fc9c0-e4ae-458f-a128-e6e2c0f77f1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af7b1aec-988c-4a8c-b8b9-7c10bbc220a0}" ma:internalName="TaxCatchAll" ma:showField="CatchAllData" ma:web="d51fc9c0-e4ae-458f-a128-e6e2c0f77f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A7B7BC-E455-46E1-920A-FF6E1E8044CB}">
  <ds:schemaRefs>
    <ds:schemaRef ds:uri="http://schemas.openxmlformats.org/package/2006/metadata/core-properties"/>
    <ds:schemaRef ds:uri="http://www.w3.org/XML/1998/namespace"/>
    <ds:schemaRef ds:uri="http://schemas.microsoft.com/office/2006/metadata/properties"/>
    <ds:schemaRef ds:uri="85deeb88-0a09-4023-bd20-c960ad2e2113"/>
    <ds:schemaRef ds:uri="http://purl.org/dc/terms/"/>
    <ds:schemaRef ds:uri="http://schemas.microsoft.com/office/2006/documentManagement/types"/>
    <ds:schemaRef ds:uri="http://purl.org/dc/dcmitype/"/>
    <ds:schemaRef ds:uri="d51fc9c0-e4ae-458f-a128-e6e2c0f77f12"/>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102A7430-9338-4D01-88F3-E99B41741FDA}">
  <ds:schemaRefs>
    <ds:schemaRef ds:uri="http://schemas.microsoft.com/sharepoint/v3/contenttype/forms"/>
  </ds:schemaRefs>
</ds:datastoreItem>
</file>

<file path=customXml/itemProps3.xml><?xml version="1.0" encoding="utf-8"?>
<ds:datastoreItem xmlns:ds="http://schemas.openxmlformats.org/officeDocument/2006/customXml" ds:itemID="{DA77E295-FD6B-4F4F-94F5-03C62878A5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deeb88-0a09-4023-bd20-c960ad2e2113"/>
    <ds:schemaRef ds:uri="d51fc9c0-e4ae-458f-a128-e6e2c0f77f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8da2c01-e402-4fc9-beb9-bac87f3a3b75}" enabled="1" method="Privileged" siteId="{1a0673c6-24e1-476d-bb4d-ba6a91a3c588}"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8</vt:i4>
      </vt:variant>
    </vt:vector>
  </HeadingPairs>
  <TitlesOfParts>
    <vt:vector size="13" baseType="lpstr">
      <vt:lpstr>0</vt:lpstr>
      <vt:lpstr>Explicación Hoja 1</vt:lpstr>
      <vt:lpstr>1. Iniciativas</vt:lpstr>
      <vt:lpstr>Explicación Hoja 2</vt:lpstr>
      <vt:lpstr>2. Proyectos e indicadores </vt:lpstr>
      <vt:lpstr>'0'!Área_de_impresión</vt:lpstr>
      <vt:lpstr>'1. Iniciativas'!Área_de_impresión</vt:lpstr>
      <vt:lpstr>'2. Proyectos e indicadores '!Área_de_impresión</vt:lpstr>
      <vt:lpstr>'Explicación Hoja 1'!Área_de_impresión</vt:lpstr>
      <vt:lpstr>'Explicación Hoja 2'!Área_de_impresión</vt:lpstr>
      <vt:lpstr>'1. Iniciativas'!Títulos_a_imprimir</vt:lpstr>
      <vt:lpstr>'2. Proyectos e indicadores '!Títulos_a_imprimir</vt:lpstr>
      <vt:lpstr>'Explicación Hoja 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Felipe Velandia Diaz</dc:creator>
  <cp:keywords/>
  <dc:description/>
  <cp:lastModifiedBy>Natalia Susana Quimbay Beltran</cp:lastModifiedBy>
  <cp:revision/>
  <cp:lastPrinted>2026-07-27T15:21:50Z</cp:lastPrinted>
  <dcterms:created xsi:type="dcterms:W3CDTF">2016-04-08T14:55:36Z</dcterms:created>
  <dcterms:modified xsi:type="dcterms:W3CDTF">2026-07-27T20:29:32Z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0x010100136355C61BE9304F8C6C046D93B098C0</vt:lpwstr>
  </property>
  <property fmtid="{D5CDD505-2E9C-101B-9397-08002B2CF9AE}" pid="3" name="MediaServiceImageTags">
    <vt:lpwstr/>
  </property>
  <property fmtid="{D5CDD505-2E9C-101B-9397-08002B2CF9AE}" pid="4" name="MSIP_Label_f8da2c01-e402-4fc9-beb9-bac87f3a3b75_Enabled">
    <vt:lpwstr>true</vt:lpwstr>
  </property>
  <property fmtid="{D5CDD505-2E9C-101B-9397-08002B2CF9AE}" pid="5" name="MSIP_Label_f8da2c01-e402-4fc9-beb9-bac87f3a3b75_SetDate">
    <vt:lpwstr>2026-07-27T20:28:09Z</vt:lpwstr>
  </property>
  <property fmtid="{D5CDD505-2E9C-101B-9397-08002B2CF9AE}" pid="6" name="MSIP_Label_f8da2c01-e402-4fc9-beb9-bac87f3a3b75_Method">
    <vt:lpwstr>Privileged</vt:lpwstr>
  </property>
  <property fmtid="{D5CDD505-2E9C-101B-9397-08002B2CF9AE}" pid="7" name="MSIP_Label_f8da2c01-e402-4fc9-beb9-bac87f3a3b75_Name">
    <vt:lpwstr>f8da2c01-e402-4fc9-beb9-bac87f3a3b75</vt:lpwstr>
  </property>
  <property fmtid="{D5CDD505-2E9C-101B-9397-08002B2CF9AE}" pid="8" name="MSIP_Label_f8da2c01-e402-4fc9-beb9-bac87f3a3b75_SiteId">
    <vt:lpwstr>1a0673c6-24e1-476d-bb4d-ba6a91a3c588</vt:lpwstr>
  </property>
  <property fmtid="{D5CDD505-2E9C-101B-9397-08002B2CF9AE}" pid="9" name="MSIP_Label_f8da2c01-e402-4fc9-beb9-bac87f3a3b75_ActionId">
    <vt:lpwstr>16f3b9e2-56f2-4fff-83ca-53428eb80d0e</vt:lpwstr>
  </property>
  <property fmtid="{D5CDD505-2E9C-101B-9397-08002B2CF9AE}" pid="10" name="MSIP_Label_f8da2c01-e402-4fc9-beb9-bac87f3a3b75_ContentBits">
    <vt:lpwstr>2</vt:lpwstr>
  </property>
  <property fmtid="{D5CDD505-2E9C-101B-9397-08002B2CF9AE}" pid="11" name="MSIP_Label_f8da2c01-e402-4fc9-beb9-bac87f3a3b75_Tag">
    <vt:lpwstr>10, 0, 1, 1</vt:lpwstr>
  </property>
</Properties>
</file>