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13_ncr:1_{DC4D99FC-AA52-4B12-B525-418A9B5375D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24" i="1"/>
  <c r="C22" i="1" l="1"/>
  <c r="C20" i="1" s="1"/>
  <c r="F25" i="1" l="1"/>
  <c r="F24" i="1"/>
  <c r="F23" i="1"/>
  <c r="E22" i="1"/>
  <c r="E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<sst xmlns="http://schemas.openxmlformats.org/spreadsheetml/2006/main" count="50" uniqueCount="38">
  <si>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</si>
  <si>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</si>
  <si>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</si>
  <si>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</si>
  <si>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</si>
  <si>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</si>
  <si>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</si>
  <si>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</si>
  <si>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</si>
  <si>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</si>
  <si>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</si>
  <si>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</si>
  <si>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</si>
  <si>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</si>
  <si>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</si>
  <si>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3-1-01</t>
  </si>
  <si>
    <t>RECURSOS PROPIOS DE ESTABLECIMIENTOS PÚBLICOS</t>
  </si>
  <si>
    <t>3-1-01-1</t>
  </si>
  <si>
    <t>3-1-01-2</t>
  </si>
  <si>
    <t>3-1-01-2-13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</si>
  <si>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</si>
  <si>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</si>
  <si>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</si>
  <si>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</si>
  <si>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</si>
  <si>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</si>
  <si>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</si>
  <si>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</si>
  <si>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</si>
  <si>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</si>
  <si>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3-1-01-2-02-1</t>
  </si>
  <si>
    <t>ESTABLECIMIENTOS PÚBLICOS  (Exc -financ)</t>
  </si>
  <si>
    <t>VIGENCIA FISCAL:   2020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</si>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</sst>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b/>
      <sz val="13"/>
      <name val="Bookman Old Style"/>
      <family val="1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4" fontId="3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17" fillId="0" borderId="0" xfId="0" applyNumberFormat="1" applyFont="1" applyFill="1" applyAlignment="1">
      <alignment vertical="top"/>
    </xf>
    <xf numFmtId="4" fontId="14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vertical="top" wrapText="1" readingOrder="1"/>
    </xf>
    <xf numFmtId="4" fontId="16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22" fillId="0" borderId="0" xfId="0" applyNumberFormat="1" applyFont="1" applyFill="1" applyBorder="1" applyAlignment="1">
      <alignment horizontal="left"/>
    </xf>
    <xf numFmtId="4" fontId="3" fillId="0" borderId="0" xfId="1" applyNumberFormat="1" applyFont="1" applyFill="1" applyBorder="1"/>
    <xf numFmtId="4" fontId="3" fillId="0" borderId="1" xfId="0" applyNumberFormat="1" applyFont="1" applyFill="1" applyBorder="1"/>
    <xf numFmtId="4" fontId="18" fillId="0" borderId="0" xfId="0" applyNumberFormat="1" applyFont="1" applyFill="1" applyBorder="1" applyAlignment="1">
      <alignment vertical="top" wrapText="1" readingOrder="1"/>
    </xf>
    <xf numFmtId="4" fontId="19" fillId="0" borderId="0" xfId="0" applyNumberFormat="1" applyFont="1" applyFill="1" applyBorder="1"/>
    <xf numFmtId="4" fontId="25" fillId="0" borderId="0" xfId="1" applyNumberFormat="1" applyFont="1" applyBorder="1" applyAlignment="1">
      <alignment horizontal="right" wrapText="1"/>
    </xf>
    <xf numFmtId="4" fontId="17" fillId="0" borderId="0" xfId="0" applyNumberFormat="1" applyFont="1" applyFill="1" applyAlignment="1" applyProtection="1">
      <alignment vertical="top"/>
      <protection locked="0"/>
    </xf>
    <xf numFmtId="4" fontId="11" fillId="0" borderId="0" xfId="0" applyNumberFormat="1" applyFont="1" applyFill="1" applyBorder="1"/>
    <xf numFmtId="165" fontId="3" fillId="0" borderId="0" xfId="1" applyFont="1" applyFill="1" applyBorder="1"/>
    <xf numFmtId="4" fontId="20" fillId="0" borderId="1" xfId="0" applyNumberFormat="1" applyFont="1" applyFill="1" applyBorder="1" applyAlignment="1">
      <alignment vertical="top" wrapText="1" readingOrder="1"/>
    </xf>
    <xf numFmtId="4" fontId="21" fillId="0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  <xdr:twoCellAnchor>
    <xdr:from>
      <xdr:col>5</xdr:col>
      <xdr:colOff>572161</xdr:colOff>
      <xdr:row>2</xdr:row>
      <xdr:rowOff>42995</xdr:rowOff>
    </xdr:from>
    <xdr:to>
      <xdr:col>5</xdr:col>
      <xdr:colOff>1745192</xdr:colOff>
      <xdr:row>7</xdr:row>
      <xdr:rowOff>244607</xdr:rowOff>
    </xdr:to>
    <xdr:pic>
      <xdr:nvPicPr>
        <xdr:cNvPr id="8" name="Imagen 8" descr="image002">
          <a:extLst>
            <a:ext uri="{FF2B5EF4-FFF2-40B4-BE49-F238E27FC236}">
              <a16:creationId xmlns:a16="http://schemas.microsoft.com/office/drawing/2014/main" id="{D18F8641-052A-4847-9C0E-1C8C3584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645" y="439870"/>
          <a:ext cx="1173031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96" zoomScaleNormal="96" workbookViewId="0">
      <selection activeCell="A13" sqref="A13:B13"/>
    </sheetView>
  </sheetViews>
  <sheetFormatPr baseColWidth="10" defaultColWidth="11.5703125" defaultRowHeight="12" x14ac:dyDescent="0.2"/>
  <cols>
    <col min="1" max="1" width="22.85546875" style="17" customWidth="1"/>
    <col min="2" max="2" width="51.42578125" style="7" customWidth="1"/>
    <col min="3" max="3" width="19" style="4" customWidth="1"/>
    <col min="4" max="4" width="19.140625" style="4" customWidth="1"/>
    <col min="5" max="5" width="17.85546875" style="7" customWidth="1"/>
    <col min="6" max="6" width="32.5703125" style="4" customWidth="1"/>
    <col min="7" max="7" width="33.5703125" style="7" customWidth="1"/>
    <col min="8" max="8" width="18.5703125" style="7" bestFit="1" customWidth="1"/>
    <col min="9" max="9" width="17.85546875" style="7" bestFit="1" customWidth="1"/>
    <col min="10" max="10" width="15.140625" style="7" bestFit="1" customWidth="1"/>
    <col min="11" max="11" width="20.42578125" style="7" bestFit="1" customWidth="1"/>
    <col min="12" max="16384" width="11.5703125" style="7"/>
  </cols>
  <sheetData>
    <row r="1" spans="1:7" s="19" customFormat="1" ht="15.75" x14ac:dyDescent="0.25">
      <c r="A1" s="45" t="s">
        <v>2</v>
      </c>
      <c r="B1" s="45"/>
      <c r="C1" s="45"/>
      <c r="D1" s="46"/>
      <c r="E1" s="46"/>
      <c r="F1" s="18"/>
    </row>
    <row r="2" spans="1:7" s="19" customFormat="1" ht="15.75" x14ac:dyDescent="0.25">
      <c r="A2" s="46"/>
      <c r="B2" s="46"/>
      <c r="C2" s="46"/>
      <c r="D2" s="46"/>
      <c r="E2" s="46"/>
      <c r="F2" s="18"/>
    </row>
    <row r="3" spans="1:7" s="19" customFormat="1" ht="8.1" customHeight="1" x14ac:dyDescent="0.2">
      <c r="A3" s="20"/>
    </row>
    <row r="4" spans="1:7" s="19" customFormat="1" ht="12.75" x14ac:dyDescent="0.2">
      <c r="A4" s="20"/>
    </row>
    <row r="5" spans="1:7" s="19" customFormat="1" ht="12.75" x14ac:dyDescent="0.2">
      <c r="A5" s="20"/>
    </row>
    <row r="6" spans="1:7" s="19" customFormat="1" ht="12.75" x14ac:dyDescent="0.2">
      <c r="A6" s="20"/>
    </row>
    <row r="7" spans="1:7" s="19" customFormat="1" ht="12.75" x14ac:dyDescent="0.2">
      <c r="A7" s="20"/>
      <c r="E7" s="19" t="s">
        <v>2</v>
      </c>
    </row>
    <row r="8" spans="1:7" s="19" customFormat="1" ht="29.1" customHeight="1" x14ac:dyDescent="0.25">
      <c r="A8" s="20"/>
      <c r="B8" s="47" t="s">
        <v>33</v>
      </c>
      <c r="C8" s="47"/>
      <c r="D8" s="47"/>
      <c r="E8" s="47"/>
    </row>
    <row r="9" spans="1:7" s="19" customFormat="1" ht="18" x14ac:dyDescent="0.25">
      <c r="A9" s="20" t="s">
        <v>2</v>
      </c>
      <c r="B9" s="42" t="s">
        <v>10</v>
      </c>
      <c r="C9" s="42"/>
      <c r="D9" s="42"/>
      <c r="E9" s="42"/>
    </row>
    <row r="10" spans="1:7" s="19" customFormat="1" ht="12.75" x14ac:dyDescent="0.2">
      <c r="A10" s="21"/>
      <c r="B10" s="21"/>
      <c r="C10" s="21"/>
    </row>
    <row r="11" spans="1:7" s="19" customFormat="1" ht="15" x14ac:dyDescent="0.25">
      <c r="A11" s="43" t="s">
        <v>36</v>
      </c>
      <c r="B11" s="43"/>
      <c r="C11" s="21"/>
      <c r="D11" s="22"/>
      <c r="F11" s="22" t="s">
        <v>37</v>
      </c>
    </row>
    <row r="12" spans="1:7" s="19" customFormat="1" ht="18" x14ac:dyDescent="0.25">
      <c r="A12" s="21"/>
      <c r="B12" s="21"/>
      <c r="C12" s="21"/>
      <c r="D12" s="23"/>
      <c r="F12" s="23"/>
    </row>
    <row r="13" spans="1:7" s="19" customFormat="1" ht="15" x14ac:dyDescent="0.25">
      <c r="A13" s="44" t="s">
        <v>2</v>
      </c>
      <c r="B13" s="44"/>
      <c r="C13" s="21"/>
      <c r="D13" s="24"/>
      <c r="F13" s="24" t="s">
        <v>32</v>
      </c>
    </row>
    <row r="14" spans="1:7" s="19" customFormat="1" ht="12.75" x14ac:dyDescent="0.2">
      <c r="A14" s="21"/>
      <c r="B14" s="25"/>
      <c r="C14" s="25"/>
    </row>
    <row r="15" spans="1:7" ht="13.5" x14ac:dyDescent="0.25">
      <c r="A15" s="15"/>
      <c r="B15" s="1"/>
      <c r="C15" s="8" t="s">
        <v>5</v>
      </c>
      <c r="D15" s="8" t="s">
        <v>7</v>
      </c>
      <c r="E15" s="1" t="s">
        <v>11</v>
      </c>
      <c r="F15" s="8" t="s">
        <v>7</v>
      </c>
      <c r="G15" s="7" t="s">
        <v>2</v>
      </c>
    </row>
    <row r="16" spans="1:7" ht="13.5" x14ac:dyDescent="0.25">
      <c r="A16" s="15" t="s">
        <v>4</v>
      </c>
      <c r="B16" s="1" t="s">
        <v>3</v>
      </c>
      <c r="C16" s="8" t="s">
        <v>6</v>
      </c>
      <c r="D16" s="8" t="s">
        <v>0</v>
      </c>
      <c r="E16" s="14" t="s">
        <v>12</v>
      </c>
      <c r="F16" s="8" t="s">
        <v>13</v>
      </c>
    </row>
    <row r="17" spans="1:9" ht="13.5" x14ac:dyDescent="0.25">
      <c r="A17" s="15">
        <v>1</v>
      </c>
      <c r="B17" s="1" t="s">
        <v>2</v>
      </c>
      <c r="C17" s="8">
        <v>1</v>
      </c>
      <c r="D17" s="8">
        <v>2</v>
      </c>
      <c r="E17" s="8">
        <v>3</v>
      </c>
      <c r="F17" s="8">
        <v>4</v>
      </c>
    </row>
    <row r="18" spans="1:9" ht="13.5" x14ac:dyDescent="0.2">
      <c r="A18" s="12" t="s">
        <v>15</v>
      </c>
      <c r="B18" s="28" t="s">
        <v>16</v>
      </c>
      <c r="C18" s="27">
        <f>C20+C28</f>
        <v>1442897634361</v>
      </c>
      <c r="D18" s="27">
        <f>+D20+D28</f>
        <v>1721711576256.4102</v>
      </c>
      <c r="E18" s="27">
        <f>+E20+E28</f>
        <v>9825000</v>
      </c>
      <c r="F18" s="27">
        <f>+F20+F28</f>
        <v>1721701751256.4102</v>
      </c>
      <c r="G18" s="39"/>
      <c r="H18" s="39" t="s">
        <v>2</v>
      </c>
      <c r="I18" s="10" t="s">
        <v>2</v>
      </c>
    </row>
    <row r="19" spans="1:9" x14ac:dyDescent="0.2">
      <c r="A19" s="16"/>
      <c r="B19" s="29"/>
      <c r="C19" s="27"/>
      <c r="D19" s="27"/>
      <c r="E19" s="27"/>
      <c r="F19" s="9"/>
      <c r="G19" s="4"/>
    </row>
    <row r="20" spans="1:9" x14ac:dyDescent="0.2">
      <c r="A20" s="12" t="s">
        <v>17</v>
      </c>
      <c r="B20" s="30" t="s">
        <v>9</v>
      </c>
      <c r="C20" s="2">
        <f>C22</f>
        <v>1322897634361</v>
      </c>
      <c r="D20" s="2">
        <f>D22</f>
        <v>1517769582319.0701</v>
      </c>
      <c r="E20" s="2">
        <f>E22</f>
        <v>9825000</v>
      </c>
      <c r="F20" s="2">
        <f>D20-E20</f>
        <v>1517759757319.0701</v>
      </c>
      <c r="G20" s="4" t="s">
        <v>2</v>
      </c>
    </row>
    <row r="21" spans="1:9" x14ac:dyDescent="0.2">
      <c r="A21" s="12"/>
      <c r="B21" s="30"/>
      <c r="C21" s="2"/>
      <c r="D21" s="2"/>
      <c r="E21" s="2"/>
      <c r="G21" s="4"/>
    </row>
    <row r="22" spans="1:9" x14ac:dyDescent="0.2">
      <c r="A22" s="12" t="s">
        <v>24</v>
      </c>
      <c r="B22" s="30" t="s">
        <v>25</v>
      </c>
      <c r="C22" s="2">
        <f>C23+C24+C25</f>
        <v>1322897634361</v>
      </c>
      <c r="D22" s="2">
        <f>D25+D23+D24</f>
        <v>1517769582319.0701</v>
      </c>
      <c r="E22" s="2">
        <f>E25+E23+E24</f>
        <v>9825000</v>
      </c>
      <c r="F22" s="2">
        <f>D22-E22</f>
        <v>1517759757319.0701</v>
      </c>
      <c r="G22" s="4"/>
    </row>
    <row r="23" spans="1:9" x14ac:dyDescent="0.2">
      <c r="A23" s="12" t="s">
        <v>21</v>
      </c>
      <c r="B23" s="31" t="s">
        <v>20</v>
      </c>
      <c r="C23" s="32">
        <v>1322897634361</v>
      </c>
      <c r="D23" s="32">
        <f>1467804222541.5+9480000</f>
        <v>1467813702541.5</v>
      </c>
      <c r="E23" s="26">
        <v>9480000</v>
      </c>
      <c r="F23" s="11">
        <f t="shared" ref="F23:F25" si="0">D23-E23</f>
        <v>1467804222541.5</v>
      </c>
      <c r="G23" s="4" t="s">
        <v>2</v>
      </c>
    </row>
    <row r="24" spans="1:9" x14ac:dyDescent="0.2">
      <c r="A24" s="12" t="s">
        <v>22</v>
      </c>
      <c r="B24" s="31" t="s">
        <v>23</v>
      </c>
      <c r="C24" s="32">
        <v>0</v>
      </c>
      <c r="D24" s="32">
        <f>49950961975+345000</f>
        <v>49951306975</v>
      </c>
      <c r="E24" s="26">
        <v>345000</v>
      </c>
      <c r="F24" s="11">
        <f t="shared" si="0"/>
        <v>49950961975</v>
      </c>
    </row>
    <row r="25" spans="1:9" x14ac:dyDescent="0.2">
      <c r="A25" s="12" t="s">
        <v>26</v>
      </c>
      <c r="B25" s="31" t="s">
        <v>27</v>
      </c>
      <c r="C25" s="32">
        <v>0</v>
      </c>
      <c r="D25" s="32">
        <v>4572802.57</v>
      </c>
      <c r="E25" s="2"/>
      <c r="F25" s="11">
        <f t="shared" si="0"/>
        <v>4572802.57</v>
      </c>
    </row>
    <row r="26" spans="1:9" x14ac:dyDescent="0.2">
      <c r="B26" s="40"/>
      <c r="C26" s="41"/>
      <c r="D26" s="41"/>
      <c r="E26" s="33" t="s">
        <v>2</v>
      </c>
      <c r="F26" s="6"/>
    </row>
    <row r="27" spans="1:9" ht="15" x14ac:dyDescent="0.25">
      <c r="A27" s="12"/>
      <c r="B27" s="34"/>
      <c r="C27" s="35"/>
      <c r="D27" s="35"/>
      <c r="E27" s="11"/>
    </row>
    <row r="28" spans="1:9" x14ac:dyDescent="0.2">
      <c r="A28" s="12" t="s">
        <v>18</v>
      </c>
      <c r="B28" s="30" t="s">
        <v>1</v>
      </c>
      <c r="C28" s="2">
        <f>SUM(C30:C32)</f>
        <v>120000000000</v>
      </c>
      <c r="D28" s="2">
        <f>SUM(D30:D32)</f>
        <v>203941993937.34003</v>
      </c>
      <c r="E28" s="2">
        <f>SUM(E30:E32)</f>
        <v>0</v>
      </c>
      <c r="F28" s="2">
        <f>SUM(F30:F32)</f>
        <v>203941993937.34003</v>
      </c>
    </row>
    <row r="29" spans="1:9" x14ac:dyDescent="0.2">
      <c r="B29" s="11"/>
      <c r="C29" s="11"/>
      <c r="D29" s="11"/>
      <c r="E29" s="11"/>
    </row>
    <row r="30" spans="1:9" x14ac:dyDescent="0.2">
      <c r="A30" s="12" t="s">
        <v>30</v>
      </c>
      <c r="B30" s="31" t="s">
        <v>31</v>
      </c>
      <c r="C30" s="11">
        <v>120000000000</v>
      </c>
      <c r="D30" s="36">
        <v>120000000000</v>
      </c>
      <c r="E30" s="11"/>
      <c r="F30" s="11">
        <f>D30-E30</f>
        <v>120000000000</v>
      </c>
      <c r="G30" s="39"/>
    </row>
    <row r="31" spans="1:9" x14ac:dyDescent="0.2">
      <c r="A31" s="12" t="s">
        <v>28</v>
      </c>
      <c r="B31" s="31" t="s">
        <v>29</v>
      </c>
      <c r="C31" s="11">
        <v>0</v>
      </c>
      <c r="D31" s="37">
        <v>12142584174.570023</v>
      </c>
      <c r="E31" s="11">
        <v>0</v>
      </c>
      <c r="F31" s="11">
        <f>D31-E31</f>
        <v>12142584174.570023</v>
      </c>
    </row>
    <row r="32" spans="1:9" x14ac:dyDescent="0.2">
      <c r="A32" s="12" t="s">
        <v>19</v>
      </c>
      <c r="B32" s="31" t="s">
        <v>35</v>
      </c>
      <c r="C32" s="11">
        <v>0</v>
      </c>
      <c r="D32" s="26">
        <v>71799409762.769989</v>
      </c>
      <c r="E32" s="11">
        <v>0</v>
      </c>
      <c r="F32" s="11">
        <f>D32-E32</f>
        <v>71799409762.769989</v>
      </c>
    </row>
    <row r="33" spans="1:8" x14ac:dyDescent="0.2">
      <c r="B33" s="38" t="s">
        <v>8</v>
      </c>
      <c r="C33" s="2">
        <f>C18</f>
        <v>1442897634361</v>
      </c>
      <c r="D33" s="2">
        <v>0</v>
      </c>
      <c r="E33" s="2">
        <f>E18</f>
        <v>9825000</v>
      </c>
      <c r="F33" s="2">
        <f>F18</f>
        <v>1721701751256.4102</v>
      </c>
      <c r="G33" s="39"/>
      <c r="H33" s="4"/>
    </row>
    <row r="34" spans="1:8" x14ac:dyDescent="0.2">
      <c r="A34" s="13" t="s">
        <v>14</v>
      </c>
      <c r="B34" s="3"/>
      <c r="C34" s="5"/>
      <c r="D34" s="5"/>
      <c r="E34" s="2"/>
      <c r="F34" s="5"/>
    </row>
    <row r="35" spans="1:8" x14ac:dyDescent="0.2">
      <c r="A35" s="13" t="s">
        <v>34</v>
      </c>
      <c r="B35" s="3"/>
      <c r="C35" s="5"/>
      <c r="D35" s="5" t="s">
        <v>2</v>
      </c>
      <c r="E35" s="2"/>
      <c r="F35" s="5"/>
      <c r="H35" s="11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5E0B-33A1-46B1-ADAD-A2BAE118CE8E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2020-07-10T17:36:52Z</cp:lastPrinted>
  <dcterms:created xsi:type="dcterms:W3CDTF">1997-11-10T20:17:17Z</dcterms:created>
  <dcterms:modified xsi:type="dcterms:W3CDTF">2021-01-28T16:31:32Z</dcterms:modified>
</cp:coreProperties>
</file>