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7230"/>
  </bookViews>
  <sheets>
    <sheet name="REP_EPG034_EjecucionPresupuesta" sheetId="1" r:id="rId1"/>
  </sheets>
  <calcPr calcId="145621"/>
</workbook>
</file>

<file path=xl/calcChain.xml><?xml version="1.0" encoding="utf-8"?>
<calcChain xmlns="http://schemas.openxmlformats.org/spreadsheetml/2006/main">
  <c r="G19" i="1" l="1"/>
  <c r="G17" i="1"/>
  <c r="G10" i="1"/>
  <c r="G9" i="1" l="1"/>
  <c r="G27" i="1" s="1"/>
</calcChain>
</file>

<file path=xl/sharedStrings.xml><?xml version="1.0" encoding="utf-8"?>
<sst xmlns="http://schemas.openxmlformats.org/spreadsheetml/2006/main" count="97" uniqueCount="43">
  <si>
    <t>Año Fiscal:</t>
  </si>
  <si>
    <t>Vigencia:</t>
  </si>
  <si>
    <t>Actual</t>
  </si>
  <si>
    <t>Periodo:</t>
  </si>
  <si>
    <t>TIPO</t>
  </si>
  <si>
    <t>CTA</t>
  </si>
  <si>
    <t>SUB
CTA</t>
  </si>
  <si>
    <t>OBJ</t>
  </si>
  <si>
    <t>ORD</t>
  </si>
  <si>
    <t>DESCRIPCION</t>
  </si>
  <si>
    <t>APR. VIGENTE</t>
  </si>
  <si>
    <t>A</t>
  </si>
  <si>
    <t>1</t>
  </si>
  <si>
    <t>0</t>
  </si>
  <si>
    <t>SUELDOS DE PERSONAL DE NOMINA</t>
  </si>
  <si>
    <t>4</t>
  </si>
  <si>
    <t>PRIMA TECNICA</t>
  </si>
  <si>
    <t>5</t>
  </si>
  <si>
    <t>OTROS</t>
  </si>
  <si>
    <t>9</t>
  </si>
  <si>
    <t>HORAS EXTRAS, DIAS FESTIVOS E INDEMNIZACION POR VACACIONES</t>
  </si>
  <si>
    <t>2</t>
  </si>
  <si>
    <t>SERVICIOS PERSONALES INDIRECTOS</t>
  </si>
  <si>
    <t>CONTRIBUCIONES INHERENTES A LA NOMINA SECTOR PRIVADO Y PUBLICO</t>
  </si>
  <si>
    <t>ADQUISICION DE BIENES Y SERVICIOS</t>
  </si>
  <si>
    <t>3</t>
  </si>
  <si>
    <t>CUOTA DE AUDITAJE CONTRANAL</t>
  </si>
  <si>
    <t>BONOS PENSIONALES</t>
  </si>
  <si>
    <t>7</t>
  </si>
  <si>
    <t>AUXILIOS FUNERARIOS</t>
  </si>
  <si>
    <t>33</t>
  </si>
  <si>
    <t>PLANES COMPLEMENTARIOS DE SALUD LEY 314 DE 1996</t>
  </si>
  <si>
    <t>6</t>
  </si>
  <si>
    <t>SENTENCIAS Y CONCILIACIONES</t>
  </si>
  <si>
    <t>26</t>
  </si>
  <si>
    <t>PROVISION PARA GASTOS INSTITUCIONALES Y/O SECTORIALES CONTINGENTES - PREVIO CONCEPTO DGPPN</t>
  </si>
  <si>
    <t>FUNCIONAMIENTO</t>
  </si>
  <si>
    <t>GASTOS DE PERSONAL</t>
  </si>
  <si>
    <t>GASTOS GENERALES</t>
  </si>
  <si>
    <t>TRANSFERENCIAS CORRIENTES</t>
  </si>
  <si>
    <t>MINISTERIO DE TECNOLOGIAS DE LA INFORMACION Y LAS COMUNICACIONES</t>
  </si>
  <si>
    <t>*Fuente: Subdireccion Financiera - Grupo de Presupuesto</t>
  </si>
  <si>
    <t>Enero-Enero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</si>
</sst>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\ #,##0.00_);\(&quot;$&quot;\ #,##0.00\)"/>
    <numFmt numFmtId="164" formatCode="[$-1240A]&quot;$&quot;\ #,##0.00;\(&quot;$&quot;\ #,##0.00\)"/>
  </numFmts>
  <fonts count="10" x14ac:knownFonts="1">
    <font>
      <sz val="11"/>
      <color rgb="FF000000"/>
      <name val="Calibri"/>
      <family val="2"/>
      <scheme val="minor"/>
    </font>
    <font>
      <b/>
      <sz val="14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10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9"/>
      <color rgb="FF000000"/>
      <name val="Times New Roman"/>
      <family val="1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 applyFont="1" applyFill="1" applyBorder="1"/>
    <xf numFmtId="0" fontId="1" fillId="2" borderId="0" xfId="0" applyFont="1" applyFill="1" applyBorder="1"/>
    <xf numFmtId="7" fontId="2" fillId="0" borderId="0" xfId="0" applyNumberFormat="1" applyFont="1" applyFill="1" applyBorder="1"/>
    <xf numFmtId="0" fontId="2" fillId="0" borderId="0" xfId="0" applyFont="1" applyFill="1" applyBorder="1"/>
    <xf numFmtId="0" fontId="3" fillId="0" borderId="0" xfId="0" applyFont="1" applyFill="1" applyBorder="1"/>
    <xf numFmtId="0" fontId="5" fillId="0" borderId="1" xfId="0" applyNumberFormat="1" applyFont="1" applyFill="1" applyBorder="1" applyAlignment="1">
      <alignment horizontal="center" vertical="center" wrapText="1" readingOrder="1"/>
    </xf>
    <xf numFmtId="164" fontId="6" fillId="2" borderId="1" xfId="0" applyNumberFormat="1" applyFont="1" applyFill="1" applyBorder="1" applyAlignment="1">
      <alignment horizontal="right" vertical="center" wrapText="1" readingOrder="1"/>
    </xf>
    <xf numFmtId="0" fontId="7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horizontal="left" vertical="center" wrapText="1" readingOrder="1"/>
    </xf>
    <xf numFmtId="164" fontId="7" fillId="0" borderId="1" xfId="0" applyNumberFormat="1" applyFont="1" applyFill="1" applyBorder="1" applyAlignment="1">
      <alignment horizontal="right" vertical="center" wrapText="1" readingOrder="1"/>
    </xf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8" fillId="0" borderId="1" xfId="0" applyNumberFormat="1" applyFont="1" applyFill="1" applyBorder="1" applyAlignment="1">
      <alignment horizontal="center" vertical="center" wrapText="1" readingOrder="1"/>
    </xf>
    <xf numFmtId="0" fontId="4" fillId="4" borderId="8" xfId="0" applyFont="1" applyFill="1" applyBorder="1" applyAlignment="1">
      <alignment horizontal="justify" vertical="justify" wrapText="1"/>
    </xf>
    <xf numFmtId="0" fontId="9" fillId="4" borderId="9" xfId="0" applyFont="1" applyFill="1" applyBorder="1" applyAlignment="1">
      <alignment horizontal="justify" vertical="justify" wrapText="1"/>
    </xf>
    <xf numFmtId="0" fontId="9" fillId="4" borderId="10" xfId="0" applyFont="1" applyFill="1" applyBorder="1" applyAlignment="1">
      <alignment horizontal="justify" vertical="justify" wrapText="1"/>
    </xf>
    <xf numFmtId="0" fontId="9" fillId="4" borderId="11" xfId="0" applyFont="1" applyFill="1" applyBorder="1" applyAlignment="1">
      <alignment horizontal="justify" vertical="justify" wrapText="1"/>
    </xf>
    <xf numFmtId="0" fontId="9" fillId="4" borderId="0" xfId="0" applyFont="1" applyFill="1" applyBorder="1" applyAlignment="1">
      <alignment horizontal="justify" vertical="justify" wrapText="1"/>
    </xf>
    <xf numFmtId="0" fontId="9" fillId="4" borderId="5" xfId="0" applyFont="1" applyFill="1" applyBorder="1" applyAlignment="1">
      <alignment horizontal="justify" vertical="justify" wrapText="1"/>
    </xf>
    <xf numFmtId="0" fontId="9" fillId="4" borderId="12" xfId="0" applyFont="1" applyFill="1" applyBorder="1" applyAlignment="1">
      <alignment horizontal="justify" vertical="justify" wrapText="1"/>
    </xf>
    <xf numFmtId="0" fontId="9" fillId="4" borderId="6" xfId="0" applyFont="1" applyFill="1" applyBorder="1" applyAlignment="1">
      <alignment horizontal="justify" vertical="justify" wrapText="1"/>
    </xf>
    <xf numFmtId="0" fontId="9" fillId="4" borderId="7" xfId="0" applyFont="1" applyFill="1" applyBorder="1" applyAlignment="1">
      <alignment horizontal="justify" vertical="justify" wrapText="1"/>
    </xf>
    <xf numFmtId="0" fontId="6" fillId="4" borderId="1" xfId="0" applyNumberFormat="1" applyFont="1" applyFill="1" applyBorder="1" applyAlignment="1">
      <alignment horizontal="center" vertical="center" wrapText="1" readingOrder="1"/>
    </xf>
    <xf numFmtId="0" fontId="6" fillId="4" borderId="1" xfId="0" applyNumberFormat="1" applyFont="1" applyFill="1" applyBorder="1" applyAlignment="1">
      <alignment horizontal="left" vertical="center" wrapText="1" readingOrder="1"/>
    </xf>
    <xf numFmtId="164" fontId="6" fillId="4" borderId="1" xfId="0" applyNumberFormat="1" applyFont="1" applyFill="1" applyBorder="1" applyAlignment="1">
      <alignment horizontal="right" vertical="center" wrapText="1" readingOrder="1"/>
    </xf>
    <xf numFmtId="0" fontId="6" fillId="3" borderId="1" xfId="0" applyNumberFormat="1" applyFont="1" applyFill="1" applyBorder="1" applyAlignment="1">
      <alignment horizontal="center" vertical="center" wrapText="1" readingOrder="1"/>
    </xf>
    <xf numFmtId="0" fontId="6" fillId="3" borderId="1" xfId="0" applyNumberFormat="1" applyFont="1" applyFill="1" applyBorder="1" applyAlignment="1">
      <alignment horizontal="left" vertical="center" wrapText="1" readingOrder="1"/>
    </xf>
    <xf numFmtId="164" fontId="6" fillId="3" borderId="1" xfId="0" applyNumberFormat="1" applyFont="1" applyFill="1" applyBorder="1" applyAlignment="1">
      <alignment horizontal="right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5</xdr:col>
      <xdr:colOff>9525</xdr:colOff>
      <xdr:row>3</xdr:row>
      <xdr:rowOff>224790</xdr:rowOff>
    </xdr:to>
    <xdr:pic>
      <xdr:nvPicPr>
        <xdr:cNvPr id="9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762125" cy="6819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1104900</xdr:colOff>
      <xdr:row>0</xdr:row>
      <xdr:rowOff>0</xdr:rowOff>
    </xdr:from>
    <xdr:to>
      <xdr:col>6</xdr:col>
      <xdr:colOff>1638300</xdr:colOff>
      <xdr:row>4</xdr:row>
      <xdr:rowOff>28574</xdr:rowOff>
    </xdr:to>
    <xdr:pic>
      <xdr:nvPicPr>
        <xdr:cNvPr id="11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0"/>
          <a:ext cx="3219450" cy="11525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8"/>
  <sheetViews>
    <sheetView showGridLines="0" tabSelected="1" topLeftCell="A13" workbookViewId="0">
      <selection activeCell="J20" sqref="J20"/>
    </sheetView>
  </sheetViews>
  <sheetFormatPr baseColWidth="10" defaultColWidth="11.5703125" defaultRowHeight="15" x14ac:dyDescent="0.25"/>
  <cols>
    <col min="1" max="1" width="4.5703125" style="3" customWidth="1"/>
    <col min="2" max="5" width="5.42578125" style="3" customWidth="1"/>
    <col min="6" max="6" width="40.28515625" style="3" customWidth="1"/>
    <col min="7" max="7" width="24.85546875" style="3" customWidth="1"/>
    <col min="8" max="8" width="11.5703125" style="3" customWidth="1"/>
    <col min="9" max="9" width="37.42578125" style="3" customWidth="1"/>
    <col min="10" max="16384" width="11.5703125" style="3"/>
  </cols>
  <sheetData>
    <row r="4" spans="1:7" ht="43.5" customHeight="1" x14ac:dyDescent="0.25"/>
    <row r="5" spans="1:7" ht="15" customHeight="1" x14ac:dyDescent="0.25">
      <c r="A5" s="14" t="s">
        <v>40</v>
      </c>
      <c r="B5" s="15"/>
      <c r="C5" s="15"/>
      <c r="D5" s="15"/>
      <c r="E5" s="16"/>
      <c r="F5" s="13" t="s">
        <v>0</v>
      </c>
      <c r="G5" s="13">
        <v>2015</v>
      </c>
    </row>
    <row r="6" spans="1:7" ht="15" customHeight="1" x14ac:dyDescent="0.25">
      <c r="A6" s="17"/>
      <c r="B6" s="18"/>
      <c r="C6" s="18"/>
      <c r="D6" s="18"/>
      <c r="E6" s="19"/>
      <c r="F6" s="13" t="s">
        <v>1</v>
      </c>
      <c r="G6" s="13" t="s">
        <v>2</v>
      </c>
    </row>
    <row r="7" spans="1:7" ht="30.75" customHeight="1" x14ac:dyDescent="0.25">
      <c r="A7" s="20"/>
      <c r="B7" s="21"/>
      <c r="C7" s="21"/>
      <c r="D7" s="21"/>
      <c r="E7" s="22"/>
      <c r="F7" s="13" t="s">
        <v>3</v>
      </c>
      <c r="G7" s="13" t="s">
        <v>42</v>
      </c>
    </row>
    <row r="8" spans="1:7" s="4" customFormat="1" ht="25.5" x14ac:dyDescent="0.2">
      <c r="A8" s="5" t="s">
        <v>4</v>
      </c>
      <c r="B8" s="5" t="s">
        <v>5</v>
      </c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s="1" customFormat="1" ht="18.75" x14ac:dyDescent="0.3">
      <c r="A9" s="23" t="s">
        <v>11</v>
      </c>
      <c r="B9" s="23"/>
      <c r="C9" s="23"/>
      <c r="D9" s="23"/>
      <c r="E9" s="23"/>
      <c r="F9" s="24" t="s">
        <v>36</v>
      </c>
      <c r="G9" s="25">
        <f>+G10+G17+G19</f>
        <v>54975580000</v>
      </c>
    </row>
    <row r="10" spans="1:7" s="1" customFormat="1" ht="18.75" x14ac:dyDescent="0.3">
      <c r="A10" s="26" t="s">
        <v>11</v>
      </c>
      <c r="B10" s="26">
        <v>1</v>
      </c>
      <c r="C10" s="26"/>
      <c r="D10" s="26"/>
      <c r="E10" s="26"/>
      <c r="F10" s="27" t="s">
        <v>37</v>
      </c>
      <c r="G10" s="28">
        <f>+SUM(G11:G16)</f>
        <v>41204100000</v>
      </c>
    </row>
    <row r="11" spans="1:7" ht="31.5" x14ac:dyDescent="0.25">
      <c r="A11" s="7" t="s">
        <v>11</v>
      </c>
      <c r="B11" s="7" t="s">
        <v>12</v>
      </c>
      <c r="C11" s="7" t="s">
        <v>13</v>
      </c>
      <c r="D11" s="7" t="s">
        <v>12</v>
      </c>
      <c r="E11" s="7" t="s">
        <v>12</v>
      </c>
      <c r="F11" s="8" t="s">
        <v>14</v>
      </c>
      <c r="G11" s="9">
        <v>19358400000</v>
      </c>
    </row>
    <row r="12" spans="1:7" ht="15.75" x14ac:dyDescent="0.25">
      <c r="A12" s="7" t="s">
        <v>11</v>
      </c>
      <c r="B12" s="7" t="s">
        <v>12</v>
      </c>
      <c r="C12" s="7" t="s">
        <v>13</v>
      </c>
      <c r="D12" s="7" t="s">
        <v>12</v>
      </c>
      <c r="E12" s="7" t="s">
        <v>15</v>
      </c>
      <c r="F12" s="8" t="s">
        <v>16</v>
      </c>
      <c r="G12" s="9">
        <v>3380500000</v>
      </c>
    </row>
    <row r="13" spans="1:7" ht="15.75" x14ac:dyDescent="0.25">
      <c r="A13" s="7" t="s">
        <v>11</v>
      </c>
      <c r="B13" s="7" t="s">
        <v>12</v>
      </c>
      <c r="C13" s="7" t="s">
        <v>13</v>
      </c>
      <c r="D13" s="7" t="s">
        <v>12</v>
      </c>
      <c r="E13" s="7" t="s">
        <v>17</v>
      </c>
      <c r="F13" s="8" t="s">
        <v>18</v>
      </c>
      <c r="G13" s="9">
        <v>6492100000</v>
      </c>
    </row>
    <row r="14" spans="1:7" ht="63" x14ac:dyDescent="0.25">
      <c r="A14" s="7" t="s">
        <v>11</v>
      </c>
      <c r="B14" s="7" t="s">
        <v>12</v>
      </c>
      <c r="C14" s="7" t="s">
        <v>13</v>
      </c>
      <c r="D14" s="7" t="s">
        <v>12</v>
      </c>
      <c r="E14" s="7" t="s">
        <v>19</v>
      </c>
      <c r="F14" s="8" t="s">
        <v>20</v>
      </c>
      <c r="G14" s="9">
        <v>321900000</v>
      </c>
    </row>
    <row r="15" spans="1:7" ht="31.5" x14ac:dyDescent="0.25">
      <c r="A15" s="7" t="s">
        <v>11</v>
      </c>
      <c r="B15" s="7" t="s">
        <v>12</v>
      </c>
      <c r="C15" s="7" t="s">
        <v>13</v>
      </c>
      <c r="D15" s="7" t="s">
        <v>21</v>
      </c>
      <c r="E15" s="7"/>
      <c r="F15" s="8" t="s">
        <v>22</v>
      </c>
      <c r="G15" s="9">
        <v>1719000000</v>
      </c>
    </row>
    <row r="16" spans="1:7" ht="63" x14ac:dyDescent="0.25">
      <c r="A16" s="7" t="s">
        <v>11</v>
      </c>
      <c r="B16" s="7" t="s">
        <v>12</v>
      </c>
      <c r="C16" s="7" t="s">
        <v>13</v>
      </c>
      <c r="D16" s="7" t="s">
        <v>17</v>
      </c>
      <c r="E16" s="7"/>
      <c r="F16" s="8" t="s">
        <v>23</v>
      </c>
      <c r="G16" s="9">
        <v>9932200000</v>
      </c>
    </row>
    <row r="17" spans="1:7" s="1" customFormat="1" ht="18.75" x14ac:dyDescent="0.3">
      <c r="A17" s="26" t="s">
        <v>11</v>
      </c>
      <c r="B17" s="26">
        <v>2</v>
      </c>
      <c r="C17" s="26"/>
      <c r="D17" s="26"/>
      <c r="E17" s="26"/>
      <c r="F17" s="27" t="s">
        <v>38</v>
      </c>
      <c r="G17" s="28">
        <f>+G18</f>
        <v>1494360000</v>
      </c>
    </row>
    <row r="18" spans="1:7" ht="31.5" x14ac:dyDescent="0.25">
      <c r="A18" s="7" t="s">
        <v>11</v>
      </c>
      <c r="B18" s="7" t="s">
        <v>21</v>
      </c>
      <c r="C18" s="7" t="s">
        <v>13</v>
      </c>
      <c r="D18" s="7" t="s">
        <v>15</v>
      </c>
      <c r="E18" s="7"/>
      <c r="F18" s="8" t="s">
        <v>24</v>
      </c>
      <c r="G18" s="9">
        <v>1494360000</v>
      </c>
    </row>
    <row r="19" spans="1:7" s="1" customFormat="1" ht="37.5" x14ac:dyDescent="0.3">
      <c r="A19" s="26" t="s">
        <v>11</v>
      </c>
      <c r="B19" s="26">
        <v>3</v>
      </c>
      <c r="C19" s="26"/>
      <c r="D19" s="26"/>
      <c r="E19" s="26"/>
      <c r="F19" s="27" t="s">
        <v>39</v>
      </c>
      <c r="G19" s="28">
        <f>+SUM(G20:G26)</f>
        <v>12277120000</v>
      </c>
    </row>
    <row r="20" spans="1:7" ht="31.5" x14ac:dyDescent="0.25">
      <c r="A20" s="7" t="s">
        <v>11</v>
      </c>
      <c r="B20" s="7" t="s">
        <v>25</v>
      </c>
      <c r="C20" s="7" t="s">
        <v>21</v>
      </c>
      <c r="D20" s="7" t="s">
        <v>12</v>
      </c>
      <c r="E20" s="7" t="s">
        <v>12</v>
      </c>
      <c r="F20" s="8" t="s">
        <v>26</v>
      </c>
      <c r="G20" s="9">
        <v>304000000</v>
      </c>
    </row>
    <row r="21" spans="1:7" ht="15.75" x14ac:dyDescent="0.25">
      <c r="A21" s="7" t="s">
        <v>11</v>
      </c>
      <c r="B21" s="7" t="s">
        <v>25</v>
      </c>
      <c r="C21" s="7" t="s">
        <v>17</v>
      </c>
      <c r="D21" s="7" t="s">
        <v>12</v>
      </c>
      <c r="E21" s="7" t="s">
        <v>17</v>
      </c>
      <c r="F21" s="8" t="s">
        <v>27</v>
      </c>
      <c r="G21" s="9">
        <v>91600000</v>
      </c>
    </row>
    <row r="22" spans="1:7" ht="15.75" x14ac:dyDescent="0.25">
      <c r="A22" s="7" t="s">
        <v>11</v>
      </c>
      <c r="B22" s="7" t="s">
        <v>25</v>
      </c>
      <c r="C22" s="7" t="s">
        <v>17</v>
      </c>
      <c r="D22" s="7" t="s">
        <v>25</v>
      </c>
      <c r="E22" s="7" t="s">
        <v>28</v>
      </c>
      <c r="F22" s="8" t="s">
        <v>29</v>
      </c>
      <c r="G22" s="9">
        <v>91700000</v>
      </c>
    </row>
    <row r="23" spans="1:7" ht="47.25" x14ac:dyDescent="0.25">
      <c r="A23" s="7" t="s">
        <v>11</v>
      </c>
      <c r="B23" s="7" t="s">
        <v>25</v>
      </c>
      <c r="C23" s="7" t="s">
        <v>17</v>
      </c>
      <c r="D23" s="7" t="s">
        <v>25</v>
      </c>
      <c r="E23" s="7" t="s">
        <v>30</v>
      </c>
      <c r="F23" s="8" t="s">
        <v>31</v>
      </c>
      <c r="G23" s="9">
        <v>5994000000</v>
      </c>
    </row>
    <row r="24" spans="1:7" ht="31.5" x14ac:dyDescent="0.25">
      <c r="A24" s="7" t="s">
        <v>11</v>
      </c>
      <c r="B24" s="7" t="s">
        <v>25</v>
      </c>
      <c r="C24" s="7" t="s">
        <v>32</v>
      </c>
      <c r="D24" s="7" t="s">
        <v>12</v>
      </c>
      <c r="E24" s="7" t="s">
        <v>12</v>
      </c>
      <c r="F24" s="8" t="s">
        <v>33</v>
      </c>
      <c r="G24" s="9">
        <v>2569900000</v>
      </c>
    </row>
    <row r="25" spans="1:7" ht="78.75" x14ac:dyDescent="0.25">
      <c r="A25" s="7" t="s">
        <v>11</v>
      </c>
      <c r="B25" s="7" t="s">
        <v>25</v>
      </c>
      <c r="C25" s="7" t="s">
        <v>32</v>
      </c>
      <c r="D25" s="7" t="s">
        <v>25</v>
      </c>
      <c r="E25" s="7" t="s">
        <v>34</v>
      </c>
      <c r="F25" s="8" t="s">
        <v>35</v>
      </c>
      <c r="G25" s="9">
        <v>3225920000</v>
      </c>
    </row>
    <row r="26" spans="1:7" ht="15.75" x14ac:dyDescent="0.25">
      <c r="A26" s="7"/>
      <c r="B26" s="7"/>
      <c r="C26" s="7"/>
      <c r="D26" s="7"/>
      <c r="E26" s="7"/>
      <c r="F26" s="8"/>
      <c r="G26" s="9"/>
    </row>
    <row r="27" spans="1:7" s="1" customFormat="1" ht="18.75" x14ac:dyDescent="0.3">
      <c r="A27" s="10" t="s">
        <v>41</v>
      </c>
      <c r="B27" s="11"/>
      <c r="C27" s="11"/>
      <c r="D27" s="11"/>
      <c r="E27" s="11"/>
      <c r="F27" s="12"/>
      <c r="G27" s="6">
        <f t="shared" ref="G27" si="0">G9</f>
        <v>54975580000</v>
      </c>
    </row>
    <row r="28" spans="1:7" x14ac:dyDescent="0.25">
      <c r="G28" s="2"/>
    </row>
  </sheetData>
  <mergeCells count="2">
    <mergeCell ref="A27:F27"/>
    <mergeCell ref="A5:E7"/>
  </mergeCells>
  <pageMargins left="0.59055118110236227" right="0.19685039370078741" top="0.78740157480314965" bottom="0.78740157480314965" header="0.78740157480314965" footer="0.78740157480314965"/>
  <pageSetup paperSize="14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Jimenez Cortez</dc:creator>
  <cp:lastModifiedBy>Gina del Rosario Nuñez Polo</cp:lastModifiedBy>
  <cp:lastPrinted>2015-02-03T20:11:13Z</cp:lastPrinted>
  <dcterms:created xsi:type="dcterms:W3CDTF">2014-10-20T16:10:32Z</dcterms:created>
  <dcterms:modified xsi:type="dcterms:W3CDTF">2015-02-13T23:40:29Z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