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3.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4.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5.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6.xml" ContentType="application/vnd.openxmlformats-officedocument.spreadsheetml.pivotTable+xml"/>
  <Override PartName="/xl/drawings/drawing5.xml" ContentType="application/vnd.openxmlformats-officedocument.drawing+xml"/>
  <Override PartName="/xl/charts/chartEx1.xml" ContentType="application/vnd.ms-office.chartex+xml"/>
  <Override PartName="/xl/charts/style5.xml" ContentType="application/vnd.ms-office.chartstyle+xml"/>
  <Override PartName="/xl/charts/colors5.xml" ContentType="application/vnd.ms-office.chartcolorstyle+xml"/>
  <Override PartName="/xl/pivotTables/pivotTable7.xml" ContentType="application/vnd.openxmlformats-officedocument.spreadsheetml.pivotTable+xml"/>
  <Override PartName="/xl/drawings/drawing6.xml" ContentType="application/vnd.openxmlformats-officedocument.drawing+xml"/>
  <Override PartName="/xl/charts/chart5.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mintic-my.sharepoint.com/personal/sorjuela_mintic_gov_co/Documents/SOM MINTIC/CONVOCATORIO MEDIOS PUBLICOS/MEDIOS ECONOMIA DIGITAL/CONVOCATORIA DEFINITIVA/ADENDAS/"/>
    </mc:Choice>
  </mc:AlternateContent>
  <xr:revisionPtr revIDLastSave="0" documentId="8_{3BD3F869-5B3A-47AF-9EE1-ACCA391FFCF9}" xr6:coauthVersionLast="41" xr6:coauthVersionMax="41" xr10:uidLastSave="{00000000-0000-0000-0000-000000000000}"/>
  <bookViews>
    <workbookView xWindow="-110" yWindow="-110" windowWidth="19420" windowHeight="10420" xr2:uid="{00000000-000D-0000-FFFF-FFFF00000000}"/>
  </bookViews>
  <sheets>
    <sheet name="Hoja1" sheetId="1" r:id="rId1"/>
    <sheet name="ControlAdjuntos" sheetId="14" state="hidden" r:id="rId2"/>
    <sheet name="Hoja4" sheetId="15" r:id="rId3"/>
    <sheet name="Hoja2" sheetId="12" state="hidden" r:id="rId4"/>
    <sheet name="Estado General" sheetId="4" state="hidden" r:id="rId5"/>
    <sheet name="EstadoxResponsable" sheetId="7" state="hidden" r:id="rId6"/>
    <sheet name="Proximas a vencer" sheetId="8" state="hidden" r:id="rId7"/>
    <sheet name="Geografica" sheetId="10" state="hidden" r:id="rId8"/>
    <sheet name="Ingreso" sheetId="11" state="hidden" r:id="rId9"/>
  </sheets>
  <definedNames>
    <definedName name="_xlchart.v5.0" hidden="1">Geografica!$F$3</definedName>
    <definedName name="_xlchart.v5.1" hidden="1">Geografica!$F$4:$F$100</definedName>
    <definedName name="_xlchart.v5.2" hidden="1">Geografica!$G$3</definedName>
    <definedName name="_xlchart.v5.3" hidden="1">Geografica!$G$4:$G$100</definedName>
  </definedNames>
  <calcPr calcId="191029"/>
  <pivotCaches>
    <pivotCache cacheId="10"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 i="10" l="1"/>
  <c r="F28" i="10"/>
  <c r="F29" i="10"/>
  <c r="F30" i="10"/>
  <c r="F31" i="10"/>
  <c r="F32" i="10"/>
  <c r="F33" i="10"/>
  <c r="G34" i="10"/>
  <c r="G29" i="10"/>
  <c r="G33" i="10"/>
  <c r="G31" i="10"/>
  <c r="G30" i="10"/>
  <c r="G28" i="10"/>
  <c r="G32" i="10"/>
  <c r="G13" i="10"/>
  <c r="F27" i="10" l="1"/>
  <c r="F26" i="10"/>
  <c r="F25" i="10"/>
  <c r="G27" i="10"/>
  <c r="G26" i="10"/>
  <c r="G25" i="10"/>
  <c r="F23" i="10" l="1"/>
  <c r="F22" i="10"/>
  <c r="G23" i="10"/>
  <c r="G6" i="10"/>
  <c r="G22" i="10"/>
  <c r="G4" i="10"/>
  <c r="G24" i="10"/>
  <c r="F21" i="10" l="1"/>
  <c r="F20" i="10"/>
  <c r="F19" i="10"/>
  <c r="F18" i="10"/>
  <c r="F17" i="10"/>
  <c r="F16" i="10"/>
  <c r="F15" i="10"/>
  <c r="F14" i="10"/>
  <c r="G15" i="10"/>
  <c r="G14" i="10"/>
  <c r="G21" i="10"/>
  <c r="G17" i="10"/>
  <c r="G19" i="10"/>
  <c r="G20" i="10"/>
  <c r="G16" i="10"/>
  <c r="G18" i="10"/>
  <c r="F4" i="10" l="1"/>
  <c r="F6" i="10"/>
  <c r="F7" i="10"/>
  <c r="F8" i="10"/>
  <c r="F9" i="10"/>
  <c r="F10" i="10"/>
  <c r="F11" i="10"/>
  <c r="F12" i="10"/>
  <c r="F13" i="10"/>
  <c r="F5" i="10"/>
  <c r="G7" i="10"/>
  <c r="G12" i="10"/>
  <c r="G5" i="10"/>
  <c r="G9" i="10"/>
  <c r="G8" i="10"/>
  <c r="G10" i="10"/>
  <c r="G11" i="10"/>
</calcChain>
</file>

<file path=xl/sharedStrings.xml><?xml version="1.0" encoding="utf-8"?>
<sst xmlns="http://schemas.openxmlformats.org/spreadsheetml/2006/main" count="486" uniqueCount="288">
  <si>
    <t>ID</t>
  </si>
  <si>
    <t xml:space="preserve">Medio de Registro </t>
  </si>
  <si>
    <t>Fecha y hora solicitud</t>
  </si>
  <si>
    <t>Nombre de la empresa o persona</t>
  </si>
  <si>
    <t>Nombre completo de quien hace la solicitud</t>
  </si>
  <si>
    <t>Descripción de la consulta</t>
  </si>
  <si>
    <t>Respuesta</t>
  </si>
  <si>
    <t>Centro de consulta</t>
  </si>
  <si>
    <t>Fundación para el Desarrollo Social Promover</t>
  </si>
  <si>
    <t>(TV) Medio Televisión</t>
  </si>
  <si>
    <t>(185090) [76001] CALI</t>
  </si>
  <si>
    <t>Han Yu Pava</t>
  </si>
  <si>
    <t xml:space="preserve">Cordial saludo, de antemano queremos agradecer la disposición del gobierno nacional y el apoyo directo para la transformación digital y el fortalecimiento de los medios de comunicación mediante la mencionada convocatoria.  La presente comunicación tiene el fin de solicitar la revisión de uno de los requerimientos o aclaración del mismo, pues revisando los términos, encontramos con sorpresa que en el ANEXO 5. ANEXO TÉCNICO de la convocatoria, se menciona, como uno de los prerrequisitos para participar, el tener licencia para la operación del servicio con una vigencia mínima al 31 de diciembre de 2023 como se ve en la imagen adjunta.   Sin embargo, en una reunión efectuada en la ciudad de Popayán (Cauca) los días 28 y 29 de junio de 2018, se nos entregó por parte de la ANTV a todos los operadores de televisión abierta sin ánimo de lucro la renovación de nuestra licencia por 10 años contados a partir de 2012, esto significa que a todos se nos vence la licencia en el 2022 impidiendo nuestra participación total en la convocatoria.  Esperamos que este requerimiento sea un error por falta de información en el empalme con la extinta ANTV y que se pueda corregir, pues tenemos muchas intenciones de participar y sabemos que estas convocatorias pueden ayudar mucho al sector, sobretodo de los canales locales sin ánimo de lucro que tienen tantas dificultades para su financiación. </t>
  </si>
  <si>
    <t>ASOCIACION CANAL 5 DE TELEVISION LOCAL</t>
  </si>
  <si>
    <t>(184499) [23001] MONTERÍA</t>
  </si>
  <si>
    <t xml:space="preserve">Indalecio Copete Romero </t>
  </si>
  <si>
    <t xml:space="preserve">“En los datos adjuntos a este correo se envía una solicitud formal de revisión de la convocatoria transformación digital en cuanto los canales locales sin ánimo de lucro." 
Cordial saludo, 
Me permito dirigirme a Usted para hacer llegar esta solicitud con respecto a la 
CONVOCATORIA DEFINITIVA MINTIC No. 001 de 2021, el borrador de la 
convocatoria nos ilusionaba y nos dejaba entrever que los recursos para los canales 
locales sin ánimo de lucro podrían tener un presupuesto adecuado para ejecutar 
proyectos para los mismos, pero el documento de la convocatoria publicado el día 
de ayer jueves, nos deja un mal sin sabor, más recursos para los grandes canales 
privados, locales con ánimo de lucro y operadores comunitarios, los aproximados 
430 millones para solo locales sin ánimo de lucro es irrisorio porque si los dividimos 
en el número de canales existentes saldríamos a 26 millones pesos 
aproximadamente, para poner un poco en contexto esto no alcanzaría para 
comprar una cámara digital de alta definición moderna.
Señora Ministra yo personalmente he visto como se ha movido para sacar al país 
adelante en materia de tecnología, conectividad e inversiones, es digno de admirar, 
pero este presupuesto asignado a estos canales de los cuales me tomo la vocería 
NO servirá para implementar el objetivo de la convocatoria la “Gran llamada 
Transformación Digital.” 
Sé que ponerla en contexto de la situación que viven los canales locales en esta 
misiva es difícil, pero si le pido por favor que su equipo de colaboradores revise el 
presupuesto asignados a estos canales en la actual convocatoria. 
Cuando salió el borrador nos alegramos porque se convertiría en una bocanada de 
oxígeno para nuestros medios, y queremos que nuestros requerimientos sean 
escuchados para mantener la televisión local abierta viva y vigente en el país. 
Cordialmente, 
INDALECIO COPETE ROMERO. 
Represéntate legal 
Asociación Canal 5 de televisión local </t>
  </si>
  <si>
    <t>SGC</t>
  </si>
  <si>
    <t>PQR</t>
  </si>
  <si>
    <t>Indalecio Copete Romero</t>
  </si>
  <si>
    <t xml:space="preserve">Cordial saludo.En los datos adjuntos a este correo se envía una solicitud formal de  revisión de la convocatoria transformación digital.Estaré atento a su respuesta-- Indalecio Copete R.3013851664 
Cordial saludo, 
Me permito dirigirme a usted para hacer llegar esta solicitud con respecto a la CONVOCATORIA DEFINITIVA MINTIC No. 001 de 2021, el borrador de la convocatoria nos ilusionaba y nos dejaba entrever que los recursos para los canales locales sin ánimo de lucro podrían tener un presupuesto adecuado para ejecutar proyectos para los mismos, pero el documento de la convocatoria publicado el día de ayer jueves, nos deja un mal sin sabor, asignar más recursos para los grandes canales privados, locales con ánimo de lucro y operadores comunitarios, los cuales no tienen las limitantes en pautas para generar recursos como los locales sin ánimo de lucro es poco equitativo, si hacemos un ejercicio los aproximados 430 millones asignados para los locales sin ánimo de lucro es irrisorio porque si los dividimos en el número de canales existentes saldrían a 26 millones pesos aproximadamente, y para poner un poco en contexto esto no alcanzaría para comprar una cámara digital de alta definición moderna u otro equipo específico al proceso operativo. 
Señora Ministra, yo personalmente he visto como se ha movido para sacar al país adelante en materia de tecnología, conectividad e inversiones, es digno de admirar; pero el presupuesto asignado a estos canales locales sin ánimo de lucro de los cuales me tomo la vocería NO servirá para implementar el objetivo de la convocatoria la “Gran llamada Transformación Digital.”
Por otra parte, la convocatoria pone como requisito licencias de vigencia mínimas a 31 de diciembre del 2023, la mayoría de los licenciatarios tienen como fin de operaciones a diciembre del 2022, esto excluye a casi todos los Canales locales sin ánimo de lucro de la convocatoria a pesar de la posible renovación. 
La convocatoria habla de: “Transformación Digital y fortalecimiento de Medios de Comunicación” y el Mintic cierra las posibilidades para la postulación de los proyectos para lograr la financiación de la migración a los Sistemas De Televisión Digital Terrestre, algo que va en contravía al objetivo primordial de la misma convocatoria, darle acceso y oferta de televisión digital a mas habitantes de cierta forma ayuda a disminuir la brecha digital en el país.  
Sé que ponerla en contexto de la situación que viven los canales locales en esta misiva es difícil, pero si le pido por favor que su equipo de colaboradores revise el presupuesto asignado a estos canales en la actual convocatoria y los otros puntos expuestos en este documento. 
Los ingresos en canales como el nuestro han disminuido notablemente por la situación económica generada por la pandemia del Covid–19, está situación ha conllevado a la parálisis de los planes de estudio y migración a la nueva tecnología de televisión Digital TDT, ya que recursos destinados para la implementación de dicha tecnología se han tenido que invertir para pagos de nómina y otros compromisos que no dan espera. Esta crisis del Covid–19 ha mermado considerablemente los ingresos por concepto de pauta publicitaria (las permitidas que no se compara al gran abanico de posibilidades que se le esta permitidos a los canales privados y locales con ánimo de lucro), auspicios y donaciones, además como ustedes saben la pandemia nos acompañara como mínimo hasta el primer trimestre del próximo año y la recuperación económica tardaría hasta tres años más en el mejor de los casos, a esto se le puede sumar que la crisis social, bloqueos generados por el paro retrasaran aun esta recuperación, esta situación sin duda alguna llevaría al cierre de TV5 “EL CANAL DE MONTERIA” 
Cuando salió el borrador nos alegramos porque se convertiría en una bocanada de oxígeno para nuestros medios, por tanto, queremos que nuestros requerimientos sean escuchados con el fin de mantener la televisión local abierta sin ánimo de lucro viva y vigente en el país.   
Cordialmente, 
INDALECIO COPETE ROMERO. 
Represéntate legal. 
Asociación Canal 5 de televisión local. </t>
  </si>
  <si>
    <t>Pilar Hung</t>
  </si>
  <si>
    <t xml:space="preserve">Buenas tardes, adjunto solicitud ante convocatoria para Transformación Digital y fortalecimiento de Medios de Comunicación.Gracias.
Cordial saludo, de antemano queremos agradecer la disposición del gobierno nacional y el apoyo directo para la transformación digital y el fortalecimiento de los medios de comunicación mediante la mencionada convocatoria.
La presente comunicación Tiene el fin de solicitar la revisión de uno de los requerimientos o aclaración del mismo, pues revisando los términos, encontramos con sorpresa que en el ANEXO 5. ANEXO TECNICO de la convocatoria, se menciona, como uno de los prerrequisitos para participar, el tener licencia para la operación del servicio con una vigencia mínima al 31 de diciembre de 2023 como se ve en la siguiente imagen:
Sin embargo, en una reunión efectuada enla ciudad de Popayán (Cauca) los días 28 y 29 de junio de 2018, se nos entregó por parte de la ANTV a todos los operadores de televisión abierta sin ánimo de lucro la renovación de nuestra licencia por 10 años contados a partir de 2012, esto significa que a todos se nos vence la licencia en el 2022 impidiendo nuestra participación total en la convocatoria.
Esperamos que este requerímíenTo sea un error por falta de información en el empalme con la extinta ANTVy que se pueda corregir, pues Tenemos muchas ínTencíones de parTícípary sabanosquee$asconvocáoñaspuedenayudarmuchoalaxionsobmHodode|oscanáes locáesánánhnode|ucn&gt;quetknenTamesdñmuhadespaesuñnandadón.
</t>
  </si>
  <si>
    <t>GLOBALNET COLOMBIA S.A.</t>
  </si>
  <si>
    <t>(184212) [11001] BOGOTÁ, D.C.</t>
  </si>
  <si>
    <t>LUIS REDONDO</t>
  </si>
  <si>
    <t xml:space="preserve">OBSERVACIONES A LA CONVOCATORIA MINTIC No. 001 DE 2021 
Apreciados Señores:
Comedidamente me permito presentar Observaciones de Fondo para que sea modificada o aclarada la convocatoria resolución 00901 de 2027 pot las sigu¡entes razones y fundamentosde Derecho.
En las consideraciones de la citada resolución se establece que: Con el fin de realizar una distribución que promueva la eficacia. En los nÚmeros, L, 2,3 y 4 se excluye a los medios de Carácter Público, que reciben recursos del Fondo Tic, así como aquellos que corresponden a entidades de Educación Superior de carácter Público, y los servicios de televisión local sin ánimo de lucro con participación Pública, en virtud a la obtención de recursos de entes el Estado, lo cual es entendible que ya tienen el apoyo requerido para su operación en la Pandemia y la crisis sobreviniente 
Sin embargo en a renglón seguido se considera que: En el mismo sentido se excluyen de la población objetivo del reconocimiento y asignación de recursos a los operadores del servic¡o de televisión por Suscripción regulados en la resolución No 026 de 2018 en atención a que por sus condiciones técnicas y según en la ley 182 de 1995, su operación no es homologable con los operadores de televisión abierta y cerrada comunitaria, dado que se transmite a usuarios autorizados mediante contratos de servicios uniformes.
Dicha consideración que si bien no está establecida como requisito taxativo de la parte resolutiva de la convocatoria es abiertamente contraria a la ley, y a los propósitos administrativos del estado de ofrecer atención democrática y sin exclusión de los Colombianos y sus organizaciones o económicas y por tanto debe ser aclarada y retirada del proceso administrativo que nos ocupa. 
En primer lugar los Medios de comunicación en general tienen asiento en distintos sistemas, muchos hacen uso del espectro radioeléctrico para llegar a su audienc¡a como Ia televisión abierta que son un conjunto de señales radioeléctricas a través del éter o espacio abierto, para que sean recib¡das por una persona en un equipo receptor denominado televisor.
Igual cosa sucede con la televisión cerrada de suscripción o Comunitar¡a como lo ha denominado la ley 1978 de 2019 y la ley 1341 de 2009, había establecido la neutralidad tecnológica, como la libertad de los proveedores de redes y servicios de telecomunicaciones de proveer los servicios a los ciudadanos entre ellos el transporte de información que constituye la base de un medio de comunicación, hablado o mediante fotogramas o recuadros dinámicos como el video o la televisión, reconociendo la convergencia como elementos vital de la disrupción actual de las comunicaciones.
Por tal razón, no ex¡ste distinción ni legal ni practica entre el tipo de televisión que reciben los ciudadanos ya en forma radioeléctrica que es la televisión abierta, o mediante señales también radioeléctricas o digitales en la televisión cerrada de suscripción o comunitaria,pues todas llegan al mismo dispositivo convergente que es el televisor.
Ahora bien, el estud¡o de mercado aludido en la convocatoria adolece de serias fallas de caracterización de los medios de comunicación en la modalidad de televisión, haciendo uso además de una regulación decaída, modificada por Ia Iey 1978 de 2019. En efecto las resoluc¡ones 650 de 2018 y 026 de 2018 fueron expedidas por la AUTORIDAD NACIONAL DE TELEVISION, al amparo de la ley 1507 de 2012, que establec¡ó su creación y sus competenc¡as, pero posterior y expresamente en el artículo 39 de Ia ley 1978 de 2019 se suprime la ANTV y el articulo 51 deroga expresamente la ley 1507 de 2012, quedando sin sustento las citadas resoluciones, y en consecuencia haciendo improcedente su aplicación.
La existencia de la televisión como med¡o electrón¡co de comun¡caciones hoy en la República de Colomb¡a, es un acto reglado por la ley 1978 de 2019 al establecer el Título Hab¡litante general, en su artículo 10, y que desarrolla el artículo 70 de la Constitución Nacional sobre los derechos a la Comunicación, Información y Educación de los artículos t6,2O y 67 de lamisma C.N.
Así mísmo la ley 1978de 2019, establece la promoción de los contenidos mu ltiplataforma, artículo 9; el cierre de la brecha digital art 13. EI articulo 33 equípara los servicios de televisión abierta o radiodifunda, a los servicios de suscripción, al otorgarle habilitación general y los mismos derechos y obligaciones del art¡culo 10 ya citado, lo que permite quelos medios de suscripc¡ón también puedan ser radiodifundidos y abiertos.
La ley 182 DE 1995, es conservada por el legislador, en cuanto establece el carácter de servicio público de la televisión, pero ha sido modificada en su ¡ntegridad por las ley 1341 de 2009 y 1978 de 2019, en cuanto a los servicios de televisión.
En consecuencia no existe soporte legal ni factico, para que la convocatoria excluya de manera arbitraria, los medios de comunicación de televisión nacional, regional y local que hacen uso de la tecnología cerrada. De hecho hoy en el país de Acuerdo con Ia CRC Comisión de Regulación de Comunicaciones, organismo de control y regulación del servicio en la nación el 72 por ciento de la población tiene televisión por suscripción, el 12 por c¡ento televisiones dig¡tales terrestre TDT y solo el 13 por ciento televisión Analógica abierta radiodifundida. La televisión cerrada por suscripción además aporta más del 70 por ciento de los ingresos que por este concepto en compensación por el título habilitante recibe el FONTIC.
Pero una cosa es la provisión de redes que hacen los operadores de televisión por suscripción y otra cosa los canales propios o que por gestión de terceros se desarrollan en dichas plataformas.
Por ultimo existe un título habilitante debidamente registrado en la base de datos del Ministerio, que establece la prestación de los servicios de televisión, tanto en forma directa como programador de sus propios canales o como plataforma de emisión de otros medios de comunicación privados, documento que es exigido la convocatoria para legitimar la pretensión de recursos para la financiación de proyectos, el cual ya es suficiente y única prueba válida de la ex¡stencia del medio de comunicación en la modalidad de televisión.
El título habilitante por tal razón, debe ser el requisito para la base de transformación y fortalecimiento de los medios de comunicación en este caso la televisión, sin exclusión de su medio de transmisión. por lo cual debe ser ajustada la resolución y modificados los anexos correspondientes de la convocatoria, que presentan una abierta discriminación contra el sector más importante de la televisión en el país.
Agradezco Ia atención a la presente,
Atentamente,
Representante Legal
</t>
  </si>
  <si>
    <t>MIGUEL ANTONIO SIERRA HERNANDEZ</t>
  </si>
  <si>
    <t>(Medios Digitales) Medios Digitales</t>
  </si>
  <si>
    <t>(184261) [15001] TUNJA</t>
  </si>
  <si>
    <t>MIGUEL ANTONIO SIERA HERNANDEZ</t>
  </si>
  <si>
    <t>Cordial saludo,
Respetuosamente envío comentarios y solicitudes de aclaración a los documentos relacionados con “Condiciones De Participación Convocatoria Definitiva MINTIC No. 001 De 2021” y solicito por favor que las inquietudes así como las respuestas sean publicadas.
1)      ¿Puede un medio de comunicación con nombre comercial y que cumple con los tiempos de operación y demás requisitos presentarse, aunque la personería jurídica de quien lo opera sea a través de una entidad sin ánimo de lucro que no tiene ese mismo nombre comercial en su cámara de comercio?
Ejemplo hipotético: Fundación Mujeres por el Mundo, es quien opera el periódico NOTICIAS MUJER. El registro en Cámara de Comercio lo tiene la Fundación Mujeres por el Mundo. Entonces, puede este medio de comunicación participar?</t>
  </si>
  <si>
    <t xml:space="preserve"> 2) Puede un grupo de periódicos presentarse  a la convocatoria en una misma categoria si tiene el mismo nombre pero con denominaciones adicionales según la zona? Ejemplo: Noticias Mujer Valle Noticias Mujer Cundinamarca Noticias Mujer Santander </t>
  </si>
  <si>
    <t xml:space="preserve"> 3) Se solicita informar la razón social/denominación de las agremiaciones y asociaciones, que participaron en las 4 mesas de trabajo realizadas con actores de medios de comunicación de nivel nacional, regional y comunitario. </t>
  </si>
  <si>
    <t xml:space="preserve"> 4) Se solicita dar a conocer los nombres y apellidos de las personas que participaron  en representación de las agremiaciones y asociaciones, en las 4 mesas de trabajo realizadas por el Mintic con actores de medios de comunicación de nivel nacional, regional y comunitario.  </t>
  </si>
  <si>
    <t xml:space="preserve"> 5) Se solicita aclarar el mecanismo por el cuál se convocó a las agremiaciones y asociaciones que participaron en las 4 mesas de trabajo realizadas por el Mintic con actores de medios de comunicación de nivel nacional, regional y comunitario. Adicionalmente si este procedimiento de invitación fue realizado públicamente por el Mintic para efecto de su escogencia y participación. </t>
  </si>
  <si>
    <t xml:space="preserve">6) Se solicita dar a conocer la enunciación de los documentos presentados por dichas organizaciones y asociaciones en el marco del trabajo desarrollado en las mesas  con Mintic y precisar si las estadísticas tomadas como referencia por el Ministerio hacen parte de diagnósticos realizados por las propias organizaciones o un ejercicio de contratación con firmas encuestadoras.
Agradezco la respuestas específicas y concretas a estas solicitudes, más teniendo en cuenta que fue a partir de la labor de las mesas de trabajo que el Mintic estableció varias necesidades, reglamentaciones y montos de la convocatoria.  De su consideración,  Miguel Antonio Sierra </t>
  </si>
  <si>
    <t xml:space="preserve">Como fue mencionado en el texto de la Convocatoria y sus anexos, el único documento recibido por las organizaciones convocadas fue el estudio realizado por la Asociación Colombiana de Medios de Información (AMI) y la Asociación Nacional de Medios de Comunicación (ASOMEDIOS) que fue uno de los insumos utilizados para la construcción del modelo de distribución de los recursos. 
Respecto de las estadísticas y diagnósticos tomados como referencia para la estructuración de la Convocatoria, fueron construidos por la Entidad con fundamento en un conjunto de información integrado, por un lado, por el insumo antes mencionado y, por el otro, por las encuestas que fueron implementadas, cuya metodología, descripción y resultados se encuentran descritos en detalle en el Anexo 6. Distribución de Recursos, que se encuentra publicado junto con los demás documentos de la Convocatoria en el micrositio https://mintic.gov.co/transformaciondigitalmedios.
</t>
  </si>
  <si>
    <t>VISION BROADCAST SAS</t>
  </si>
  <si>
    <t>(Otros) Otros</t>
  </si>
  <si>
    <t>ANDRES ENRIQUE TELLEZ TORRES</t>
  </si>
  <si>
    <t>Adjuntamos observación. 
Respetuosamente se solicita que se incluya en el pliego de condiciones de participación en la convocatoria de TRANSFORMACIÓN DIGITAL para las emisoras de manera expresa, como una condición que se puede cumplir, la respuesta dada en etapa de observaciones frente a los casos de aquellas concesiones cuyas vigencias vayan hasta antes del 31 de diciembre de 2023 y hayan solicitado su prorroga pero que a la fecha MINTIC no se haya pronunciado. Se muestra imagen de la respuesta dada: 
Lo anterior, teniendo en cuenta que en el pliego nada se dijo, y aunque sabemos que las respuestas también son vinculantes, es mejor que las reglas sean inequívocas sin lugar a interpretaciones. 
En este momento solo reposa la condición que la concesión este vigente y en funcionamiento desde antes del 11 de mayo de 2020 y hasta el 31 de diciembre de 2023. 
Se aprovecha para solicitar que se acepte también a aquellas que realicen sus solicitudes de prórroga de la concesión posterior a la apertura de esta convocatoria y hasta antes de la presentación de la propuesta en esta convocatoria, ya que ello abriría la posibilidad a más emisoras de acceder a la oportunidad de recibir el beneficio para apalancar la transformación digital del servicio que se presta a través de la radio de manera indirecta a toda una comunidad. 
Esperamos que ambas peticiones sean de recibo para la Entidad en pro de mayor claridad de la convocatoria y ampliar las posibilidades de participación. 
Cordialmente, 
Ing. Andrés E. Téllez T. 
CEO – VISION BROADCAST SAS</t>
  </si>
  <si>
    <t>Contenidos Digitales K (Kienyke.com)</t>
  </si>
  <si>
    <t>Johan A. Vargas</t>
  </si>
  <si>
    <t>2. Página 13, numeral 1.14.2.1 Informes de Seguimiento: Se realiza la siguiente afirmación, “El beneficiario deberá entregar dichos informes vía correo electrónico al Supervisor siete (7) días hábiles siguientes, de manera bimensual a partir de la entrega de los recursos y hasta la fecha prevista para el cumplimiento de los indicadores de impacto establecidos para cada eje y línea estratégica. En los informes se deberá presentar la información de forma clara y concisa.” (Subrayado fuera de texto). 
De la afirmación se interpreta que, los Informes de seguimiento deberán ser presentados por el beneficiario cada quince (15) días, lo anterior teniendo en cuenta la definición de la RAE (Real Academia Española) frente al término de Bimensual: “Que se hace u ocurre dos veces al mes”. 
Respetuosamente se solicita ajustar dicho término a “bimestral”, esto con el fin de contar con términos eficientes y suficientes para la presentación de informes de seguimiento. Del mismo modo, se solicita esclarecer si todos los beneficiarios deberán presentar ante la Supervisión los informes de seguimiento, o únicamente los beneficiarios que hayan decidido recibir más de un (1) desembolso para la financiación de sus proyectos. 
Se recuerda que, en dado caso de hacer una modificación en este aspecto, es necesario ajustar los demás documentos de la convocatoria en los cuales se estipulen condiciones sobre los informes de seguimiento, como por ejemplo en el Anexo técnico, de tal forma que los anexos se encuentren unificados con los términos empleados en la convocatoria.</t>
  </si>
  <si>
    <t>3. Página 16, numeral 2.3 Convocatoria limitada a medios de comunicación: Se estipula lo siguiente “Categoría No. 5: Digitales: La categoría “digitales” está dirigida a las personas jurídicas y/o naturales debidamente constituidas en Colombia y cuyo objeto social esté asociado a medios digitales que producen su propio contenido informativo de carácter periodístico y/o de producción de noticias y/o cultural, y se debe acreditar que el medio digital cuenta con su propia página web, hosting y dominio (URL) propios, debidamente constituidos y en operación antes del 11 de marzo del año 2020, conforme a las condiciones y requisitos señaladas en el Anexo 5 -anexo técnico-“ (Subrayado fuera de texto). 
Sin embargo, en el Anexo 5 Técnico numeral 5.1.6 Medios de comunicación digitales, se afirma “Medios de comunicación que utilizan exclusivamente en página web propia, en las cuales se publique periódicamente contenido noticioso y/o cultural, de forma masiva, generado por el medio. Así las cosas, para entender que el medio digital cuenta con su propia página web, corresponde a aquellos que cuenten con hosting y dominio (URL) propios”. 
Teniendo en cuenta que las dos definiciones anteriores son diferentes, respetuosamente se solicita que sea modificada la del Anexo 5, de tal forma que sea exactamente igual a la estipulada en los pliegos de la Convocatoria dado que esta es más amplia y precisa, y a su vez que ese ejercicio se realice en todos los documentos del proceso.</t>
  </si>
  <si>
    <t>7. Página 40, numeral 5.2 Audiencia 
- Se estipula el orden asignado para cada una de las categorías y subcategorías de la convocatoria, sin embargo, es evidente que hay un error en la subcategoría 2.1 de la Categoría No. 2 Televisión, puesto que en la columna de Orden Asignado se repite el número 4, lo cual genera que de ahí en adelante todas estén enumeradas de manera incorrecta. Respetuosamente se solicita corregir esa columna.
- En el mismo numeral, se estipula: “Cada uno de los sorteos se realizarán con una diferencia de por lo menos una hora. En caso de que el sorteo demore más del tiempo inicialmente asignado podrá ampliarse hasta por el tiempo indicado por la entidad, lo cual se comunicará en desarrollo de la audiencia.” (Subrayado fuera de texto). 
Respetuosamente se solicita validar y revisar nuevamente esta metodología en cuanto a la organización de tiempos, teniendo en cuenta que serían (19) diecinueve sorteos en total, y por supuesto será difícil ejecutarlos el mismo día, con la diferencia de por lo menos una hora entre ellos. Por lo tanto, se sugiere modificar lo estipulado en el numeral mencionado y en el cronograma de la convocatoria.
- Por último, en la página 42 del mismo numeral, en el literal k. se afirma: “En los casos en los cuales, realizada la distribución de qué trata el literal b. del presente numeral, y adelantado el sorteo respectivo en las categorías 1, 2 y 4, quedaren saldos remanentes del presupuesto asignado por subcategoría, los mismos serán reasignados a las Categorías No. 3 Periódicos y No. 5 Medios Digitales, en una proporción del 70% y 30% respectivamente.” (Subrayado fuera de texto). Suponiendo que también quede un saldo del 70% de los montos remanentes del presupuesto que en un principio está asignado para Periódicos, ¿es posible que esos recursos se sumen y se reasignen al presupuesto total de la Categoría No. 5, teniendo en cuenta que es la que más medios de comunicación tiene relacionados en sus estudios y anexos técnicos? Lo anterior en vista de que los sorteos de la mencionada categoría serían los últimos de la jornada.</t>
  </si>
  <si>
    <t>8. Página 44, numeral 6. Documentos de la propuesta: Se estipula que, “La propuesta debe contener la totalidad de los documentos establecidos en los numerales 7, 8 y 9 del anexo 5 -anexo técnico y en los capítulos 3 y 4 de la presente convocatoria y los siguientes anexos: …” (Subrayado fuera de texto). 
Por favor aclarar el motivo por el cual se deben incluir dentro de la propuesta los siguientes anexos: 
- Anexo 5 - Anexo técnico. 
- Anexo 6 – Distribución recursos implementación articulo 105 ley 2063/2020 
- Anexo 8 – Proyecto de resolución asignación de recursos 
- Anexo 9 - Protocolo de indisponibilidad para presentación de propuestas a convocatoria expedido por el MINTIC. 
Lo anterior considerando que los anexos mencionados son meramente informativos y no deben ser diligenciados por el proponente, consideramos que no deberían ser adjuntados a la propuesta que presente cada entidad, ya que esto solo incrementaría el tamaño y/o peso de la misma pudiendo dificultar el proceso de presentación del proyecto con información que ya es de público conocimiento. 
Se recuerda que en el check-list estipulado en la Carta de Presentación de la Propuesta - Anexo 1, no se encuentran dentro de los documentos que integran la propuesta, los anexos anteriores. Por tal motivo, no es claro si deben ir o no junto a la propuesta de cada medio, razón por la cual respetuosamente se solicita aclarar y unificar los criterios.</t>
  </si>
  <si>
    <t xml:space="preserve">OBSERVACIONES ANEXO 5 – ANEXO TÉCNICO
9. Página 13, numeral 6. Presupuesto para la financiación de los proyectos: Se estipula que “los rubros establecidos por cada uno de los medios de comunicación se encuentran distribuidos por cada una de las categorías y subcategorías previstos para el desarrollo de la convocatoria al interior de la cual se realizará la habilitación de los proyectos presentados”.
Considerando lo anterior, respetuosamente se solicita que la convocatoria permita y acepte la inclusión de un rubro destinado a imprevistos del cinco por ciento (5%), el cual cada proponente deberá contemplar dentro del presupuesto que va a solicitar para financiar su proyecto.
Esto en vista de que la situación del país ha generado que imprevisiblemente los precios puedan variar generando costos adicionales no contemplados en el presupuesto del proyecto, y en el caso de tratarse de cotizaciones en dólares la fluctuación de divisas al ser volátil, generaría el mismo efecto de sobrecostos. 
Por lo tanto, destinar un monto para imprevistos, permite compensar esas fluctuaciones y que no se genere una afectación impositiva para el medio desequilibrándolo económicamente en la ejecución del contrato y se rompa con la finalidad de reactivación económica del sector. </t>
  </si>
  <si>
    <t>10. Página 23, numeral 7.5 Categoría No. 5 Medios de comunicación digitales: Se solicita modificar el punto 3. así: “Se debe acreditar que el medio digital cuenta con su propia página web, lo que implica contar con dominio (URL) de uso exclusivo activo y contar con acceso a un hosting al momento de la presentación de la propuesta, adjuntando las licencias de software que utiliza para tal fin o la documentación necesaria para software de uso libre. Así mismo, deberá adjuntar evidencia y registros fotográficos donde demuestre que la plataforma está en funcionamiento”.
Este ajuste se solicita en atención a las siguientes consideraciones:                                                  
 - El requerir matricula profesional del desarrollador de la página web puede resultar en un requerimiento de imposible cumplimiento, lo anterior teniendo en cuenta que existen medios de comunicación digitales que cuentan con muchos años en el mercado y han tenido múltiples modificaciones en el site, lo que impide poder aportar certificados de los diferentes desarrolladores con los que ha contado.                                                                                                   
- El requerimiento señalado con anterioridad podría ser una carga injustificada pues se supedita el ejercicio periodístico y la libertad a fundar medios de comunicación a la existencia de una matricula profesional.                                                                                                                     
 - Las características intrínsecas de la propiedad en el entorno digital no pueden ser interpretadas como la de los bienes corporales o sujetos a registro.                                                 
 - Es necesario tener en cuenta que, existe multiplicidad de oferta en el mercado para el desarrollo de páginas web, la globalización y el mismo internet han permitido el acceso a ofertas de servicios del extranjero, de igual manera, el acceso a la información ha permitido que personas autodidactas desarrollen destrezas importantes en actividades de carácter digital e informático, sin que estas cuenten con un registro profesional o certificados de acreditación de los conocimientos.</t>
  </si>
  <si>
    <t>11. Página 23, numeral 8. Características y condiciones de los ejes estratégicos para el desarrollo de proyectos objeto de financiación “Los proyectos objeto de financiación al interior del proceso de implementación del artículo 105 de la ley 2063 de 2020, deberán enmarcarse dentro de los tres (3) ejes de transformación digital antes referidos, y que corresponden a: (i) Transformación de la mentalidad y cultura empresarial, (ii) Acompañamiento en la transformación de los procesos empresariales y, (iii) Desarrollo e implementación de tecnología para la transformación digital”. (Subrayado fuera de texto). 
Tal como se afirmó en el numeral 4 del presente documento, se solicita que por favor se realice el ajuste que indica que el proyecto se enmarque en al menos uno de los ejes estratégicos.</t>
  </si>
  <si>
    <t>12. Página 24, numeral 8. Características y condiciones de los ejes estratégicos para el desarrollo de proyectos objeto de financiación. Respetuosamente se solicita que mejoren la resolución de la imagen, puesto que es imposible su comprensión. Lo anterior teniendo en cuenta que puede ser una herramienta útil para los interesados, a modo de resumen de la convocatoria.</t>
  </si>
  <si>
    <t>13. Página 27, numeral 8.1.1.1 Requisitos Jurídicos se estipula que las instituciones de educación superior deben cumplir con unas condiciones jurídicas, dentro de las cuales se encuentran: “2) Acta de posesión o nombramiento del representante legal que cuenta con la capacidad jurídica para celebrar y ejecutar contratos. 3) Documento de identificación del representante legal. 4) Certificados de antecedentes de contraloría (boletín de responsables, fiscales de la contraloría general, de la república), personería, procuraduría (antecedentes disciplinarios expedido por la procuraduría general de la nación), judiciales y medidas correctivas (se verificará certificado de antecedentes y su representante legal, no deberá encontrarse incurso de las causales de inhabilidad señaladas en el numeral 3 del artículo 183 de la ley 1801 de 2016 “código nacional de policía y convivencia”. Algo similar se estipula para las Plataformas virtuales de cursos abiertos con oferta en área TIC.
Sin embargo, estos requisitos podrían romper con el principio de necesidad toda vez que poco pueden aportar al proceso y a la propuesta a presentar por el medio de comunicación, lo que se convertiría en una talanquera que genere que lo procesal prime sobre lo sustancial, máxime al tratarse de información de terceros que puede ser de fácil verificación a través de registros públicos, por lo tanto, se requiere que los mismos sean suprimidos a fin salvaguardar los intereses de los proponentes así como las finalidades del proceso.</t>
  </si>
  <si>
    <t xml:space="preserve"> EL COLOMBIANO S.A. &amp; CIA. S.C.A.</t>
  </si>
  <si>
    <t>(Periódicos) Medio Periódicos</t>
  </si>
  <si>
    <t>(184062) [05001] MEDELLÍN</t>
  </si>
  <si>
    <t>Liliana Saldarriaga Calderón</t>
  </si>
  <si>
    <t xml:space="preserve">  4. En el anexo No.5 - Anexo Técnico, numeral 8, hay una gráfica en la que se relaciona la descripción y contenidos de los ejes estratégicos, sin embargo está borrosa. ¿Nos pueden compartir el archivo en su versión original o la foto de la gráfica? </t>
  </si>
  <si>
    <t xml:space="preserve">5. ¿Nos pueden compartir los archivos PDF de la convocatoria pero de tal manera que puedan ser consultables a través de la herramienta de búsqueda de palabras clave y acceder a la información de una manera práctica para facilitarnos su consulta? </t>
  </si>
  <si>
    <t xml:space="preserve"> 8. En el punto 8.2.1.3.1 del Anexo 5 - Anexo Técnico, en relación con los bienes y/o servicios que están incluidos dentro de los acuerdos marco de precios vigentes, ¿significa que tengo que contratar exclusivamente con ese proveedor que tiene el Estado, o simplemente el proveedor que seleccionemos debe ceñirse al precio de referencia de Colombia Compra Eficiente? </t>
  </si>
  <si>
    <t xml:space="preserve"> 11. Se recomienda se presente por parte del MinTIC en forma virtual o por otro medio expedito, la forma cómo se va a llevar a cabo el sorteo de las propuestas por parte de los medios. ¿El sorteo es aleatorio o hay algún criterio adicional para ello? </t>
  </si>
  <si>
    <t>RED INTERCABLE TV COLOMBIA</t>
  </si>
  <si>
    <t>HELGA LORENA ANGARITA CROSWAYTHE</t>
  </si>
  <si>
    <t>Se realizan observaciones al pliego y a la resolución de apertura de la e la convocatoria para financiar e implementar planes, programas o proyectos, para apoyar la transformación digital de los medios de comunicación, en cualquiera de las etapas del negocio en el marco de la reactivación económica - MEDIOS DE COMUNICACIÓN NACIONALES EN LAS CATEGORIAS DE TELEVISIÓN, RADIO, PRENSA ESCRITA, REVISTAS Y MEDIOS DIGITALES OBSERVACIÓN
 1: Solicitar la inclusión de los canales de producción Propia de los sistemas  de televisión suscripción, a su vez incluir dentro de la convocatoria de canales de satelitales de capital colombiano. 
Se excluyen los Medios de comunicación que tengan vinculación directa o indirecta con los medios de las demás categorías, de forma subordinada o filiales de estos, así como con sus marcas. Para efectos de la convocatoria el participante deberá desarrollar su proyecto con fundamento en los ejes y líneas estratégicas que considere pertinentes, descritas en la convocatoria.
En el mismo sentido se excluyen de la población objetivo del reconocimiento y asignación de recursos a los operadores del servicio de televisión por Suscripción regulados en la resolución No 026 de 2018 en atención a que por sus condiciones técnicas y según en la ley 182 de 1995, su operación no es homologable con los operadores de televisión abierta y cerrada comunitaria, dado que se transmite a usuarios autorizados mediante contratos de servicios uniformes.
Dicha consideración que si bien no está establecida como requisito taxativo de la parte resolutiva de la convocatoria es abiertamente contraria a la ley, y a los propósitos administrativos del estado de ofrecer atención democrática y sin exclusión de los colombianos y sus organizaciones o económicas y por tanto debe ser aclarada y retirada del proceso que nos ocupa.</t>
  </si>
  <si>
    <t>OBSERVACIÓN 2: se solicita que se gestiones en coordinación con el SENA para acompañamiento para la conformación de los documentos que conforman los proyectos, así, como la presentación de estos en las condiciones y en cumplimiento de los requisitos establecidos por el Ministerio de Tecnologías de la Información y Comunicaciones.</t>
  </si>
  <si>
    <t>OBSERVACIÓN 4: Ahora bien, el estudio de mercado aludido en la convocatoria adolece de serias fallas de caracterización de los medios de comunicación en la modalidad de televisión, haciendo uso además de una regulación decaída, modificada por la ley 1978 de 2019. En efecto las resoluciones 650 de 2018 y 026 de 2018 fueron expedidas por la AUTORIDAD NACIONAL DE TELEVISION, al amparo de la ley 1507 de 2012, que estableció su creación y sus competencias, pero posterior y expresamente en el artículo 39 de la ley 1978 de 2019 se suprime la ANTV y el articulo 51 deroga expresamente la ley 1507 de 2012, quedando sin sustento las citadas resoluciones, y en consecuencia haciendo improcedente su aplicación. 
Esperamos que las observaciones y cuestionamientos aquí expresados nos permitan de forma conjunta la construcción de un proyecto ecuánime, eficaz, equitativo, participativo e igualitario para todos los integrantes del sector y nuestros usuarios.
Cordialmente,</t>
  </si>
  <si>
    <t>Grupo Nacional de Medios S.A.</t>
  </si>
  <si>
    <t>Jorge Alberto Rangel Gómez</t>
  </si>
  <si>
    <t xml:space="preserve"> 5. Una de las opciones ventajosas en el proceso de construcción de las propuestas es cotizar y adquirir, cuando sea el momento, a través de la plataforma “Colombia Compra Eficiente”. Preguntas: 
A.- Se pueden incluir estos precios publicados en la plataforma Colombia Compra Eficiente” en las propuestas y posteriormente cuando se reciban los recursos de la Convocatoria, adquirir estos bienes a través de esta plataforma?.</t>
  </si>
  <si>
    <t xml:space="preserve"> B.-  Al intentar inscribirse en la plataforma “Colombia Compra Eficiente”,  solo da opciones de inscribir a entidades públicas y proveedores. El sector privado puede comprar en esta plataforma?.   </t>
  </si>
  <si>
    <t xml:space="preserve"> C.- Sugiero compartir a los participantes más información sobre el funcionamiento de esta plataforma.  </t>
  </si>
  <si>
    <t>Editora del Mar S.A.</t>
  </si>
  <si>
    <t>(184214) [13001] CARTAGENA DE INDIAS</t>
  </si>
  <si>
    <t>Wilmer Aljure</t>
  </si>
  <si>
    <t>En el numeral 8.3.1, ítem garantías ofrecidas, por favor especificar que tipo de garantías o pólizas deben ofrecer o adquirir los proveedores en sus cotizaciones para la ejecución del contrato y post contractualmente y cumplir con este ítem.</t>
  </si>
  <si>
    <t>Resander</t>
  </si>
  <si>
    <t>(184926) [68] SANTANDER</t>
  </si>
  <si>
    <t>Fernando Tibaduiza Araque</t>
  </si>
  <si>
    <t>1. Las emisoras que a la fecha tienen pendiente recibir la prórroga de la licencia, pero, sin embargo, realizaron el procedimiento para solicitar la concesión, ¿pueden participar?</t>
  </si>
  <si>
    <t>Reciban un cordial saludo:
Teniendo en cuenta que MinTIC en orden a la cantidad de observaciones que recibió al documento borrador, SOLO PUBLICÓ EL CONSOLIDADO DE RESPUESTAS Y EL DOCUMENTO DEFINITIVO DE CONVOCATORIA EL 27 DE MAYO DE 2021, es decir, cuarenta y seis (46) días hábiles después de la convocatoria borrador, se solicita respetuosamente que este Ministerio amplíe el término para la presentación de propuestas por parte de los medios de comunicación interesados en participar en la Convocatoria 001 de 2021, pues resulta ser muy poco el tiempo que se ha trasladado para que los medios de comunicación interesados preparen sus planes, programas y proyectos.
No se desconoce la facultad que le es inherente al Ministerio para materializar cambios en los procesos de selección, por ello concretamente se solicita que en atención a los cambios que se han efectuado en el cronograma de la convocatoria así fueran meramente documentos borrador, SE MODIFIQUE EL NUMERAL 2 DEL DOCUMENTO DEFINITIVO DE CONVOCATORIA, ESTIPULANDO COMO FECHA LÍMITE PARA PRESENTAR PROPUESTAS PROYECTOS ACORDES A LA CONVOCATORIA Y LAS CATEGORÍAS Y/O SUBCATEGORÍAS A APLICAR – CIERRE CONVOCATORIA -, UNA (1) O DOS (2) SEMANAS MÁS.
Actualmente, la fecha máxima es 25 de junio de 2021 a las 10:00 am, por lo que se solicita que esta fecha de cierre corresponda al 2 de julio o 9 de julio inclusive.
Agradezco tener en cuenta esta solicitud.
Atentamente,
MIGUEL ANTONIO SIERRA</t>
  </si>
  <si>
    <t>ZELICA VANESSA SIERRA NAUSAN</t>
  </si>
  <si>
    <t>(184616) [25754] SOACHA</t>
  </si>
  <si>
    <t>REPORTES JUDICIALES Y ANTECEDENTES EN CONTRALORÍA Y PROCURADURÍA.
El subnumeral 2.11 de la Convocatoria (página 20) en su literal f menciona que la propuesta del medio de comunicación será rechazada “Cuando el participante o su representante legal se encuentre reportado en el Boletín de Responsables Fiscales de la Contraloría General de la República, o tenga antecedentes disciplinarios ante la Procuraduría General de la Nación o antecedentes judiciales o se encuentre reportado en el Registro nacional de medidas correctivas.”
De la lectura de este numeral es claro que si al momento de presentar la propuesta existen reportes en el Boletín de Responsables Fiscales, antecedentes disciplinarios o antecedentes judiciales, se rechazará la propuesta. Vale aclarar que es perfectamente posible que al momento de presentar esa propuesta, el participante persona natural o el representante de la persona jurídica no esté reportado y en consecuencia, su propuesta sea elegida, profiriendo el Acto Administrativo de carácter particular y concreto a través del cual se ordenará la financiación de su proyectos. SIN EMBARGO, ESA SITUACIÓN PUEDE CAMBIAR, PUES EL REPORTE PUEDE PRODUCIRSE DURANTE LA EJECUCIÓN DEL PROYECTO Y EN EL PERIODO DE TIEMPO COMPRENDIDO HASTA ANTES DEL 31 DE DICIEMBRE DE 2021.
DESDE ESTA PERSPECTIVA, SE SOLICITA ACLARAR: ¿QUÉ GRADO DE INCIDENCIA TENDRÁ EL HECHO DE APARECER REPORTADO EN EL BOLETÍN DE RESPONSABLES FISCALES O DE FIGURAR CON ANTECEDENTES DISCIPLINARIOS O ANTECEDENTES JUDICIALES, LUEGO DE HABER RESULTADO BENEFICIARIO DE LA ADJUDICACIÓN DE LOS RECURSOS, ES DECIR, UNA VEZ EL ACTO ADMINISTRATIVO HAYA QUEDADO EN FIRME?
Muchas gracias, quedo atenta a sus respuestas.
ZELICA VANESSA SIERRA NAUSAN</t>
  </si>
  <si>
    <t>ZULAY RODRIGUEZ</t>
  </si>
  <si>
    <t>ZULAY RODRIGUEZ RODRIGUEZ</t>
  </si>
  <si>
    <t xml:space="preserve">Buen día señores MINTIC,  Agradezco ayuda con las siguientes observaciones a los documentos definitivos del proceso de transformación medios de comunicación.
1. En caso tal que los bienes y servicios que integran la propuesta estén contemplados en los acuerdos marco de Colombia Compra Eficiente,  por favor aclarar si estos bienes o servicios serán adquiridos por los medios de comunicación a través de la plataforma CCE o cual será el mecanismo para estas contrataciones, se podrán dar a través de diferentes proveedores siempre y cuando no se supere el presupuesto de los ítems de Colombia Compra Eficiente?. </t>
  </si>
  <si>
    <t>TRINIDAD CORTES</t>
  </si>
  <si>
    <t>(Radiodifusión Sonora) Medio Radiodifusión Sonora</t>
  </si>
  <si>
    <t>(184763) [50001] VILLAVICENCIO</t>
  </si>
  <si>
    <t xml:space="preserve">Cordial saludo. 
Solicito po favor aclaración sobre la frase "Tratándose de personas naturales deberán tener capacidad jurídica para la presentación de la propuesta, la notificación del acto administrativo de reconocimiento de la financiación y ejecución del proyecto, derivado de la presente convocatoria". </t>
  </si>
  <si>
    <t xml:space="preserve">Por favor especificar a qué se refiere la expresión "Capacidad jurídica" y cómo deberá demostrarse esto. </t>
  </si>
  <si>
    <t xml:space="preserve">Teniendo en cuenta que en la INTRODUCCIÓN del documento se precisa "Que no obstante lo indicado, la presente convocatoria atiende a los principios de la función administrativa y los propios de selección objetiva, transparencia, economía y responsabilidad, los cuales son de estricta atención por parte de la entidad y los participantes en la misma.", pero que el Ministerio respondió a varias observaciones que no se trata de una contratación estatal, luego entonces resulta importante que se definan específicamente cada uno de esos principios dentro del documento para no dar lugar a interpretaciones equivocadas.  Muchas gracias </t>
  </si>
  <si>
    <t>Nuevo Diario Occidente SAS</t>
  </si>
  <si>
    <t>Rosa Maria Agudelo Ayerbe</t>
  </si>
  <si>
    <t xml:space="preserve">5. Punto 8.2.1.3 Estudio de mercado línea estratégica de actualización y/o adquisición e implementación de hardware y/o software específico al proceso operativo se estipula que “En caso de que los bienes o servicios que integran la propuesta estén incluidos en los acuerdos marco de precios vigentes, en las grandes superficies o en los instrumentos de agregación de demanda publicados por Colombia Compra Eficiente (CCE), el proponente deberá adoptar el precio establecido en el instrumento correspondiente. Para tal efecto, se deberá incluir en la casilla "COTIZACION 1" del ANEXO 4.2. ESTUDIO DE MERCADO, el valor definido en el instrumento, indicando expresamente en la casilla "PRECIO BASADO EN ADHESION INSTRUMENTO CCE O PROVEEDOR EXCLUSIVO" el instrumento al cual corresponde. 
Es deber y obligación del interesado consultar la Tienda Virtual del Estado Colombiano y revisar los documentos soporte y catálogos de referencia de los acuerdos marco e instrumentos de agregación de demanda vigentes y cuyos costos ya han sido analizados por CCE en su operación primaria. Como consecuencia de lo anterior no es posible reemplazar el valor de referencia establecido en el acuerdo marco o instrumento de agregación de demanda por las tres (3) cotizaciones, estas últimas serán procedentes para aquellos ítems no contemplados en los documentos antes señalados” 
¿Lo anterior significa que las productos o servicios que estén en esos acuerdos macro deben comprarseles a los proveedores registrados?
O ¿Pueden comprarse a otros proveedores siempre y cuando los precios sean iguales o inferiores a los allí registrados? Por favor explicar los alcances de las adquisiciones a través de Colombia Compra eficiente pues en la plataforma estipula que la tienda virtual es para compra de entidades estatales. ¿Cómo opera para empresas privadas? 
</t>
  </si>
  <si>
    <t>CORPORACIÓN MAXIMEDIOS</t>
  </si>
  <si>
    <t>Jakson Exneyder Alvarado Hurtado</t>
  </si>
  <si>
    <t xml:space="preserve">Con la presente nos permitimos dar respuesta a las observaciones por Usted formuladas días a tras con relación a la convocatoria de la referencia precisando que:
1.	La convocatoria de transformación digital prevista en el articulo 105 de la ley de presupuesto, conllevo a un ejercicio riguroso y metodológico reflejado tanto en el borrador de la Convocatoria como en su publicación definitiva que recogió un sin numero de variables de mercado  y comportamientos de los diferentes medios de comunicación que concluyeron con la definición de los medios objeto de esta convocatoria, así como los recursos asignados a cada categoría de tal suerte que incentivaran su transformación digital.
2.	Con relación a los criterio de los medios digitales se debe observar que esta categoría per se por su naturaleza se encuentran en un ambiente de desarrollo muchos más adelantado y en un mayor grado de avance en materia de transformación digital que los demás medios de comunicación tradicionales, por lo que para esta convocatoria con fundamento en los análisis efectuados se pudo cualificar y cuantificar la mayor demanda de necesidades en transformación digital las restantes categorías referidas en la convocatoria.
3.	Por lo anterior, se mantienen los criterios de asignación por categorías siendo inviable modificarlos por los argumentos por Ustedes planteados, pues los mismos tal como se publicaron guardan una concordancia con las necesidades de sector planteadas en los análisis, y que redundaran positivamente en su transformación digital.
4.	Con relación a la no definición de subcategorías en la categoría de Medios Digitales, obedece argumentativamente a que el campo de aplicación de los medios digitales sobrepasa lo local, trascendiendo a los ámbitos nacional e internacional, mientras los demás medios se circunscriben por su naturaleza jurídica a espacios geográficos definidos, por lo que se debió abordar dimensiones técnicas para garantizar su participación.
5.	Finalmente la realidad de los medios digitales y en éste contexto como los demás medios de comunicación cuenta con profesionales de la comunicaciones vinculados e inmersos en una necesidad imperiosa de transformación digital por lo que esperamos con estos proyectos fortalecerlos, por ende, no es posible calificar cuales son más proclives a la transformación tecnológica y sí afirmar que con estos incentivos se logre una reactivación económica de los medios de comunicación.
</t>
  </si>
  <si>
    <t>2.Requisitos para la Categoría No. 5 que desbordan la capacidad de los pequeños medios digitales y que no son equiparables con los de otras categorías. 
De acuerdo con los requerimientos de la Convocatoria para que un medio digital resulte habilitado, debe acreditar que cuenta con su propia página web, hosting y dominio (URL) propios. Los medios de prueba admitidos para demostrar esa situación requieren adjuntar:
 ₋ Licencias de software vigentes utilizado para el desarrollo de la plataforma (Permiso de uso de manera perpetua o tiempo determinado de acuerdo con las características del mismo). 
₋ Certificado de la Matricula Profesional del desarrollador junto con el Certificado de que lo acredite como desarrollador de software. 
₋ Evidencia de la URL y Hosting. 
₋ Registros fotográficos donde demuestre que la plataforma está en funcionamiento. 
Respecto con los 2 primeros medios de prueba, es necesario poner de presente a MinTIC que en las capacidades de un comunicador social o periodista, es perfectamente posible que esta persona por sus propios medios y conocimientos, pueda implementar el diseño de una página web para su medio de comunicación, caso en el cual no contrata a ningún desarrollador de software para la implementación de la página ni tampoco contrata una licencia.
En virtud de esa situación, el hecho de que MinTIC exija contar con las licencias de software o la matrícula del profesional desarrollador resulta desmedido, pues en realidad, cualquier persona puede llegar a desarrollar una página web, que resulta ser el instrumento por medio del cual se difunde el medio digital. 
Por otra parte, esos requisitos son desorbitantes al realizar una comparación frente a otros medios que, al igual que los digitales, no han sido definidos ni regulados legalmente en el país, como es el caso de los medios impresos. Particularmente, a la categoría No. 3 de periódicos no se les solicitan requisitos que si quiera se equiparen a los de los medios digitales. 
Bajo la misma perspectiva, a la categoría No. 4 “Revistas” se les exige estar identificadas mediante código de barras y ISSN, -International Standard Serial Number- Número Internacional Normalizado de Publicaciones Seriadas-, presentando formato y características de impresión, cosida y/o encuadernada, y con cubierta. Es fundamental aclarar que el código ISSN no es un requisito sine qua non para que en Colombia las revistas puedan distribuirse, pues no existe en el ordenamiento jurídico vigente una norma que señale que para que una revista pueda publicarse deba tener tal código, por lo que tampoco se entiende el fundamento para exigirlo en la Convocatoria. 
SOLICITUD: 
• Eliminar las pruebas para los medios digitales consistentes en las licencias de software vigentes utilizado para el desarrollo de la plataforma (Permiso de uso de manera perpetua o tiempo determinado de acuerdo con las características del mismo), así como también el certificado de la Matricula Profesional del desarrollador junto con el Certificado de que lo acredite como desarrollador de software. 
• Suprimir la solicitud de ISSN para las revistas.</t>
  </si>
  <si>
    <t>3.Asignación de remanentes para los medios digitales 
En concordancia con los literales K, L y M del subnumeral 5.2 del documento definitivo de Convocatoria, en caso de quedar saldos remanentes del presupuesto asignado por subcategoría, los mismos serán reasignados a las Categorías No. 3 Periódicos y No. 5 Medios Digitales, en una proporción del 70% y 30% respectivamente. 
Frente a ello, se plantean las siguientes SOLICITUDES: 
• Aclarar cuál es el fundamento técnico, legal u otro, para asignar tan solo el treinta por ciento (30%) del remanente por subcategoría a los medios digitales. 
• Con base en lo expuesto en el numeral 1 del presente documento, asignar el cien por ciento (100%) de los remanentes a los medios digitales, aumentando el valor máximo a asignar para la categoría, teniendo en cuenta que a esta le fue asignada la menor proporción de recursos (tan solo el 5% de los $85.000 millones).</t>
  </si>
  <si>
    <t>4.La convocatoria no tiene en cuenta el beneficiario final y real en la asignación de los recursos. 
Una vez analizado detallada y cuidadosamente el archivo de Excel consolidado de respuestas otorgadas por MINTIC respecto con el primer borrador de la Convocatoria, es posible observar que una de las preocupaciones recurrentes de gran parte de las personas naturales y jurídicas que presentaron comentarios, es la relacionada con la posibilidad que se deja abierta para que los conglomerados de medios de comunicación puedan participar en varias categorías y subcategorías. 
De esta forma es perfectamente posible que:
 ₋ Los medios de comunicación diferentes pero que pertenezcan a un mismo dueño o tengan accionistas en común, presenten ofertas individuales en una misma categoría o subcategoría. 
₋ Los medios de comunicación diferentes que pertenezcan a un mismo dueño o tengan accionistas en común, presenten ofertas individuales en distintas categorías o subcategorías. 
En las respuestas otorgadas, MINTIC ratifica lo anterior, pues expresamente señaló que el mismo medio de comunicación puede participar presentando más de una propuesta, siempre y cuando se encuentre integrado por diversas personas – ya sea naturales o jurídicas- y cada una de ellas participe en la categoría en la cual se encuentre habilitada para la prestación del servicio, en los casos que aplique. 
A la luz del Código de Comercio, esta Convocatoria acepta que participen personas jurídicas y naturales respecto de las cuales se hayan configurado situaciones de control y/o grupos empresariales siempre y cuando no se presente más de una propuesta en su categoría, ya sea en calidad de subordinada, filial o matriz. 
En estas condiciones, no es suficiente que para cada medio de comunicación y su subcategoría existan condiciones delimitadas en los anexos técnicos, ni cumplir con la totalidad de los requerimientos técnicos habilitantes establecidos en los documentos de la Convocatoria, pues más allá de eso, lo que se está facilitando y permitiendo es que los grandes medios de comunicación puedan apropiarse de gran parte de los recursos, pues lo que importa es cumplir los requisitos y que el medio no presente más de una propuesta en su categoría, sin ir un poco más allá y analizar quiénes conforman esos medios de comunicación. 
Respecto de esta situación, la Convocatoria no facilita el pluralismo ni la variedad de medios de comunicación participantes, pues es evidente que los grandes conglomerados de medios cuentan con la capacidad técnica, operativa, financiera, administrativa y con la infraestructura suficiente para poder participar en más de una categoría con propuestas individuales a través de medios de comunicación distintos, pero que final y realmente pertenecen al mismo conglomerado o grupo.
En este escenario, recursos de la Convocatoria pueden quedar en dominio de las mismas personas naturales o jurídicas como beneficiarios reales y finales, disminuyendo el margen de acción para los pequeños medios locales que realizan importantes esfuerzos para presentar propuestas, planes y proyectos de acuerdo a todos los requerimientos de MinTIC. 
Si bien es cierto que existe una limitación, esta solo se refiere a que se excluyen los medios digitales que tengan vinculación directa o indirecta con los medios que se presenten a la convocatoria para las categorías de televisión, radiodifusión sonora, periódicos y revistas, a subordinados o filiales, así como a sus marcas. Sin embargo, tal restricción no cobija la situación que ha sido expuesta en párrafos precedentes. 
SOLICITUD: 
• Que el MINTIC/ Fondo Único de Tecnologías de la Información y las Comunicaciones restrinja esa participación de medios que funcionen como conglomerados, pues en aras de la justicia, lo que debería buscarse es que la financiación y reactivación llegue de forma efectiva a los medios más vulnerables.
Para ello el MINTIC se puede apoyar de sus registros y bases de datos, de las Cámaras de Comercio y de otras entidades o publicaciones investigativas o académicas, para identificar cuáles medios de comunicación operan como un conglomerado e identificar al beneficiario real de la financiación, es decir, a las personas naturales o jurídicas que poseen o controlan a otras y en cuyo nombre se realizan actividades informativas o de comunicación, para restringir su participación en varias categorías, y tenerlo particularmente en cuenta frente a la Nota 2 del subnumeral 2.3 de la Convocatoria.</t>
  </si>
  <si>
    <t xml:space="preserve">5. Publicidad y transparencia de la Audiencia de Sorteo
De acuerdo con lo dispuesto en el documento publicado, en la Audiencia de Sorteo solo podrán participar aquellos medios de comunicación oferentes que hayan sido previamente habilitados y que obren en el correspondiente listado por cada categoría y subcategoría. 
La diligencia de sorteo, en virtud de la declaratoria de emergencia sanitaria por parte del Ministerio de Salud, se llevará a cabo en el lugar o la dirección electrónica a través de protocolo, que será publicado dentro de los dos (2) días hábiles anteriores a la fecha establecida. 
SOLICITUDES: 
• Teniendo en cuenta que en ninguna parte del documento definitivo se indica en presencia de qué autoridades se llevará a cabo esa Audiencia de Sorteo, que el MINTIC indique los cargos de los funcionarios que delegará para llevar a cabo esa diligencia. 
• De la misma forma, como garantía de la transparencia, imparcialidad y moralidad públicas, se solicita que se garantice la presencia de delegados ajenos, de organizaciones gremiales independientes, convocados a inscribirse públicamente y que no estén adscritos al Ministerio para que verifiquen que el desarrollo de la audiencia se realice en estricta sujeción a las reglas establecidas. 
La presencia y designación de estas personas cuya participación será exclusiva en la Audiencia de Sorteo para realizar labores de monitoreo y veeduría, es imprescindible, pues garantiza que en esa diligencia se seleccionarán los beneficiarios finales hasta agotar el monto asignado conforme a la distribución efectuada por la entidad, tratándose de un mecanismo de financiación de carácter directo en el que se comprometen importantes sumas de dinero público.
Finalmente, reiteramos nuestra complacencia por este proceso amplío y transparente que realiza Mintic, y deseamos que estos cinco comentarios que enviamos en condición de organización que agrupa a medios de comunicación, especialmente digitales, comunitarios y alternativos, sean tenidos en cuenta para robustecer el documento final de la Convocatoria. </t>
  </si>
  <si>
    <t>FECOLPER</t>
  </si>
  <si>
    <t>ADRIANA HURTADO CORTES</t>
  </si>
  <si>
    <t>Bogotá, 2 de junio de 2021  
Señores MINISTERIO DE TECNOLOGÍAS DE LA INFORMACIÓN Y COMUNICACIONES DE COLOMBIA - MINTIC 
Ciudad  
Conforme los plazos estipulados por el MINTIC para el envío de observaciones  y solicitudes “Condiciones De Participación ConvocatoriaDefinitiva MINTIC No. 001 De 2021” , con mucho gusto nos permitimos presentar en documento adjunto los fundamentos fácticos y jurídicos recopilados por la Federación Colombiana de Periodistas, Fecolper.  
Reiteramos nuestro agradecimiento por la iniciativa de financiación gubernamental y la implementación de estrategias para reactivar económicamente al sector de los medios de comunicación, y solicitamos respetuosamente que las solicitudes elevadas sean estudiadas y tenidas en cuenta en el documento final.  Agradezco que el documento que presento sea publicado en su totalidad.  
Atentamente,  
ADRIANA HURTADO CORTÉS 
Representante Legal  
1. Acreditación de la existencia del proponente en el caso de personas naturales. 
Es claro que tanto personas naturales como personas jurídicas pueden presentar su proyecto para ser beneficiario de los recursos de la Convocatoria. Sin embargo, para el caso de las personas naturales, el subnumeral 4.1.3.1 señala en el párrafo tercero: 
“En el evento que la persona natural tenga la calidad de comerciante, deberá allegar el registro mercantil expedido por la Cámara de Comercio con fecha de expedición no superior a treinta (30) días calendario anteriores a la fecha de cierre de la convocatoria, donde 2 acredite que la actividad mercantil de la persona natural esté relacionada con el objeto de la categoría correspondiente a la cual se presente la propuesta.” 
La redacción de este párrafo permite entender que también pueden presentarse personas naturales que no tengan la calidad de comerciantes, lo cual resulta confuso porque el MinTIC ha sido reiterativo en señalar que el documento que determina necesariamente la habilitación jurídica para ejercer una actividad relacionada con las categorías y subcategorías de la Convocatoria consiste en estar inscrito en la Cámara de Comercio. 
Además, la presentación de personas naturales o jurídicas en cualquiera de las categorías de radio, televisión, periódicos, revistas y medios digitales, debe acreditar su existencia y representación legal a través del certificado expedido por la Cámara de Comercio o la autoridad local competente a nivel nacional. 
En estas condiciones y para evitar confusiones, solicitamos que el párrafo 3 del subnumeral 4.1.3.1 quede lo suficientemente claro y señale que la persona natural que se presente a la convocatoria solamente puede ser “comerciante” conforme a las leyes mercantiles, y, en consecuencia, solo podrán participar las personas naturales que estén inscritas en la Cámara de Comercio de la jurisdicción en la que desarrollan su actividad.</t>
  </si>
  <si>
    <t>2.Certificación de cumplimiento del pago de contribuciones y aportes parafiscales para el caso de las personas naturales. 
Nuevamente, se pone de presente al MinTIC/ Fondo Único de Tecnologías de la Información y las Comunicaciones la situación en que se encuentran muchos periodistas independientes, especialmente, en las regiones y municipios del país; se trata de personas naturales que tienen su medio de comunicación y prestan servicios periodísticos, informativos, y/o comercializan servicios de publicidad, sin estar vinculadas a través de un contrato de trabajo y que asumen por sí mismas el pago de sus aportes al Sistema Seguridad Social Integral. 
Para estos periodistas que se presentarían como personas naturales registradas en Cámara de Comercio, se solicita aclarar cómo se valorará el requisito del pago de contribuciones y aportes parafiscales a los sistemas de salud, riesgos laborales, pensiones (categorías obligatorias para independientes) cuando la persona no pueda demostrar los seis (6) últimos pagos, no por el hecho de estar violando las normas en materia de Seguridad Social o evadiendo las responsabilidad inherentes a los aportes, sino porque han sufrido la ausencia absoluta de ingresos mensuales, lo que por sí mismo, los exonera del pago a Seguridad Social, pues el requisito primordial es que existan ingresos para estar obligado a realizar aportes; esta es justamente la ‘capacidad de pago’ a la que hace referencia el artículo 244 de la Ley 1955 de 2019 y demás normas concordantes. 
A partir de la situación anterior, se solicita que el Ministerio indique cómo se garantizará la reactivación económica para estas personas naturales y/o cómo se efectuará la ponderación del requisito del subnumeral 4.1.5, ya que el grado de estancamiento y las serias dificultades 3 económicas los han privado de recibir ingreso alguno, por lo que al no contar con capacidad de pago, han quedado exonerados legalmente para dejar de efectuar aportes al Sistema de Seguridad Social Integral.</t>
  </si>
  <si>
    <t>3.No se tuvo en cuenta ninguna alternativa frente a la póliza de cumplimiento.
Otra de las preocupaciones generalizadas que deja en evidencia el Consolidado de Observaciones, es la referente a la suscripción de la póliza en la fase de financiación, pues dentro del Acto Administrativo, cada uno de los beneficiarios por categoría y subcategoría se obligan a constituir a favor del Ministerio de Tecnologías de la Información y las Comunicaciones con NIT No. 899.999.053-1 y del Fondo Único de Tecnologías de la Información y las Comunicaciones con NIT No. 800.131.648-6, una garantía denominada “póliza de cumplimiento de disposiciones legales”. Lo que se busca con esa póliza es amparar perjuicios e incumplimientos, de manera total o parcial de las obligaciones contenidas en el acto administrativo mediante el cual se otorga la financiación del proyecto, así como todas las obligaciones derivadas de las condiciones definitivas de participación. 
Las distintas solicitudes de los medios de comunicación apuntaban a la eliminación y/o en su defecto, la flexibilización del requisito relacionado con la póliza del cumplimiento, teniendo en cuenta que la situación de los medios locales y del periodista regional difícilmente le permite acreditar los requisitos exigidos por una Compañía Aseguradora. 
Entre las opciones planteadas, se destacan: (i) que el gasto por las primas del seguro sea un gasto aceptado en el Anexo 4 CONDICIONES TÉCNICAS Y PRESUPUESTO, lo que implica que este sea considerado como un ítem objeto de financiación del proyecto, planes y programas de transformación digital presentado por las personas naturales y jurídicas; (ii) reemplazar la garantía de póliza por la constitución de un fideicomiso con destinación específica al que llegue el dinero que reciba el medio de comunicación beneficiado. 
Se destaca que MinTIC retiró el numeral 4.1.9.2 que establecía como requisito habilitante un certificado de pre-expedición o cotización de la póliza de cumplimiento de disposiciones legales requerida para la ejecución de los recursos. A pesar de ya no requerir ese documento como requisito habilitante de la propuesta, sí debe presentarse la suscripción de la póliza en el Acto Administrativo definitivo. 
En consecuencia, la póliza de cumplimiento de disposiciones legales quedó plasmada como un requisito y condición necesaria para la ejecutoria de la financiación de los proyectos beneficiados, al cual se deberá dar estricto cumplimiento respecto con las condiciones, exigencias, monto de los amparos y vigencias establecidas en el 2.12 del documento de Convocatoria. 
Esta organización, insta nuevamente a MinTIC para que acceda a considerar otras posibilidades frente a esa póliza de cumplimiento, pues es altamente posible que los medios de comunicación más vulnerables no puedan acceder a su suscripción, lo que automáticamente los deja sin posibilidad alguna de ser partícipes de este mecanismo de financiación.
Consideramos que el mecanismo de creación de fideicomisos, mediante la creación de patrimonios autónomos de los cuales sea beneficiario el MinTIC es un mecanismo legal que podría funcionar bien para garantizar la destinación específica de los recursos del proyecto con estricta sujeción a lo aprobado por esta entidad.</t>
  </si>
  <si>
    <t>4.Interrupción de la ejecución de la propuesta por inhabilidades sobrevinientes relativas a los regímenes de insolvencia. 
En la anterior oportunidad para presentar observaciones, Fecolper manifestó la necesidad de establecer como una causal de inhabilidad el hecho de que los medios de comunicación beneficiarios de la financiación se acojan antes del 31 de diciembre de 2021 a las disposiciones contenidas en: 
₋ Ley 1116 de 2006 “Por la cual se establece el Régimen de Insolvencia Empresarial en la República de Colombia y se dictan otras disposiciones.” 
₋ Decreto 560 2020 “Por el cual se adoptan medidas transitorias especiales en materia de procesos de insolvencia, en el marco del Estado de Emergencia, Social y Ecológica.” 
₋ Decreto 772 de 2020 “Por el cual se dictan medidas especiales en materia de procesos de insolvencia, con el fin de mitigar los efectos de la emergencia social, económica y ecológica en el sector empresarial.” 
En las respuestas consolidadas, el MinTIC manifestó que estas circunstancias eran previsibles “pues la ejecución de estos proyectos se tiene prevista hasta antes del 31 de diciembre de 2021, lo cual supone una observancia de buena fe frente a las actuaciones del proponente para formular su proyecto.” No obstante, para esta organización, esa respuesta no se equipara ni suple la necesidad de contemplar una inhabilidad para los medios de comunicación que tomen la decisión de acogerse a regímenes de insolvencia. 
Se reitera entonces respetuosamente la solicitud de prohibir de manera expresa que los medios de comunicación se acojan a mecanismos legales de insolvencia cuando les hayan otorgado recursos de la Convocatoria. Ello inequívocamente debe ser así, pues no guarda ninguna congruencia que el Ministerio financie directamente la reactivación económica de los medios de comunicación y al mismo tiempo, les permita entrar en procesos de insolvencia durante los periodos de ejecución. 
Además, no debe dejarse de lado que los Decretos 560 y 772 de 2020 crearon nuevos mecanismos frente a los procesos de reorganización, haciéndolos más sencillos y rápidos pues ya no se requieren diversos controles que debía ejercer la Superintendencia de Sociedades.
En virtud de esta circunstancia, es perfectamente posible que medios favorecidos por la Convocatoria sí puedan acudir a los mecanismos de insolvencia antes del 31 de diciembre de 2021, lo que sigue evidenciando la necesidad de catalogar como una inhabilidad insubsanable, el hecho de que el medio de comunicación que haya sido beneficiario de los recursos se acoja, en cualquier momento de la ejecución del plan, programa o proyecto, a alguno de los regímenes de insolvencia. Así como contemplar la imposibilidad para continuar ejecutando la propuesta y debe quedar obligado a devolver la totalidad de recursos que le hayan sido desembolsados y que previo a acogerse a las disposiciones de insolvencia, no hayan sido ejecutados.</t>
  </si>
  <si>
    <t>5.Establecimiento de compromisos específicos y de permanencia para el medio de comunicación que logra ser beneficiario de la Convocatoria. 
El MinTIC expresó que el Documento de Convocatoria se limita a desarrollar las líneas generales que debe cumplir cada postulante, y será mediante el Acto Administrativo de carácter particular en el que se definirá los compromisos concretos de los beneficiarios. 
De ser mantenerse así, se solicita expresamente que el MinTIC/ Fondo Único de Tecnologías de la Información y las Comunicaciones, disponga un capítulo común a los Actos Administrativos de carácter particular y concreto en los que materialice que se asuman compromisos específicos, pues de ninguna manera, se puede perder de vista el hecho de que el origen de los recursos es público y en consecuencia, las actuaciones y actividades ejecutadas con tales recursos siempre deben encontrarse en los límites del bien común. 
Vale aclarar que esta solicitud expresa se realiza teniendo en cuenta que MinTIC no consideró pertinente incluir esos compromisos en el documento definitivo de Convocatoria, e hizo referencia a que esto se tendrá en cuenta en los Actos Administrativos de contenido particular y concreto. Dado que no existe un espacio donde esos Actos Administrativos puedan comentarse, pues corresponden al fuero de las partes interesadas, se deja constancia en estas observaciones que los dineros asignados a los medios de comunicación beneficiados son dineros del erario y por tanto, debe exigirse a esos medios retribuciones específicas hacia la sociedad. 
Para ello, en concreto, se solicita que el Acto Administrativo contemple como obligación de los medios de comunicación que resulten favorecidos con los recursos de la Convocatoria, asumir con carácter vinculante los siguientes compromisos: 
a) Promover el empleo de periodistas y trabajadores del sector mediante la vinculación de personal con contratos laborales, sin intermediarios y a término indefinido. 
b) Respetar los derechos laborales de los periodistas y abstenerse de hacer uso de figuras jurídicas para diluir sus derechos colectivos o para desmejorar situaciones individuales. 
c) Apoyar la inserción de jóvenes periodistas en los medios de comunicación. 
d) Fomentar al periodista independiente.6 e) Mantener la independencia e imparcialidad, manejando agendas informativas de carácter pluralista. 
f) Desarrollar programas para estimular procesos de formación y actualización permanente de periodistas. 
g) Se prohíbe expresamente ejercer la facultad unilateral de terminación contractual y despedir sin justa causa a colaboradores vinculados a través de contratos de trabajo o contratos de prestación de servicios, cuando el despido supere más del diez por ciento (10%) del personal del medio de comunicación. 
Los compromisos de los literales a), b) y g) serán asumidos por el medio de comunicación durante el año fiscal 2021, año en que ejecutará la propuesta, y se extienden por un año más, esto es, hasta el 31 de diciembre de 2022. 
El cabal cumplimiento de la totalidad de compromisos enunciados será verificado por el funcionario del MinTIC designado para el seguimiento a la ejecución de la propuesta, quien podrá solicitar en cualquier momento el envío de las constancias respectivas.</t>
  </si>
  <si>
    <t>6.Sobre el Comité Asesor y Evaluador 
A partir del subnumeral 2.6 y siguientes de la Convocatoria, se hace referencia al Comité Asesor y Evaluador, el cual será designado por MinTIC/ Fondo Único de Tecnologías de la Información y las Comunicaciones. Una vez recopiladas las distintas respuestas de esta entidad y el texto mismo de la Convocatoria, es posible avizorar que este Comité tendrá las siguientes funciones: 
A. Comprobar que el proponente cumple con la verificación del contenido de las propuestas presentadas, del cumplimiento de la capacidad jurídica, propuesta técnica y demás requisitos habilitantes que, junto con su propuesta presentó la totalidad de los documentos que se requieren de conformidad con la convocatoria pública. 
B. Verificar la completitud de las propuestas presentadas y el cumplimiento de los requisitos habilitantes para participar en la convocatoria pública. 
C. Se reserva el derecho de verificar cualquier información suministrada por parte de los participantes. 
D. Presentar el informe de evaluación y ceñirse exclusivamente a las reglas contenidas en la convocatoria pública. 
Se resalta que en estas cuatro (4) funciones, el MinTIC condensó lo que la Fecolper había solicitado y en consecuencia, lo tuvo en cuenta en este nuevo documento de Convocatoria.
A pesar de ello, consideramos que no debe perderse de vista que, en garantía de la aplicación de los principios que rigen la administración pública, principalmente el de transparencia y selección objetiva, es importante dejar constancia que ese Comité Asesor y Evaluador es un organismo adscrito al mismo Ministerio. 
En virtud de la circunstancia anterior, se hace inminente la necesidad y solicitud de incluir en el documento cuál es el perfil, características o criterios de selección de estos evaluadores. Esta solicitud fue reiterada anteriormente y no se obtuvo una respuesta congruente por parte del Ministerio. En ningún momento se desconoce la autonomía con que goza la entidad, pero es apenas ajustado a derecho, que todos los medios de comunicación participantes conozcan públicamente cuáles son los criterios de elección de ese Comité Asesor y Evaluador, y el perfil de sus miembros, pues finalmente, este es el organismo que evaluará cada una de las propuestas. 
Si lo anterior no es acogido para el documento final de Convocatoria, se solicita expresamente que en el Acto Administrativo que dé apertura a la Convocatoria, se señale el número de personas que conformarán el Comité, su trayectoria y perfil. 
Adicionalmente, se solicita que no solamente funcionarios de MinTIC conformen ese Comité, sino que sea un espacio en el que puedan participar representantes de (i)Facultades de Comunicación Social y Periodismo de las universidades acreditadas por el Ministerio de Educación Nacional, (ii) representantes de los propietarios de medios escritos o gráficos, medios sonoros, medios audiovisuales y/u otros; quien no podrá tener ninguna relación con algún medio de comunicación participante y (iii) representantes de las organizaciones no gubernamentales cuyo objeto social se relacione con las actividades de comunicación social y periodismo y/o con representación de periodistas. 
Esta organización comprende que para efecto de garantizar la independencia, imparcialidad, entre otros importantes aspectos, no se divulgue con anterioridad los nombres y apellidos de las personas que conforman el Comité, pero si es relevante que una vez se oficialice el informe final de los medios habilitados, públicamente el Ministerio revele y/o publique en el micrositio esta información en aras de la transparencia, por tanto se solicita finalmente esta inclusión adicional.</t>
  </si>
  <si>
    <t xml:space="preserve">7. Garantía de un mecanismo eficaz de veeduría ciudadana/denuncias anónimas. 
Recibimos con beneplácito que haya sido incluida la invitación a las veedurías ciudadanas para hacer control social. Sin embargo, en el nuevo texto de la Convocatoria, solo se indica que estas podrán presentar recomendaciones, intervenir y consultar documentos en el portal web https://mintic.gov.co/transformaciondigitalmedios
Más allá de esa mención, no se señala un correo electrónico o una ruta directa para realizar esos comentarios, recomendaciones o incluso denuncias en el micrositio, por lo que se solicita aclarar si posteriormente, el MinTIC/ Fondo Único de Tecnologías de la Información y las Comunicaciones habilitará una ruta en el micrositio para tal fin, o si el correo transformaciondigmedios@mintic.gov.co es el que recibirá esas intervenciones.
También se solicita especificar si los comentarios, recomendaciones y denuncias podrán realizarse de manera anónima, o si se requerirá obligatoriamente registrar datos, esto especialmente por cuanto nos preocupa el caso específico de las denuncias, pues de conocerse la identidad de los denunciantes, podrían quedar expuestos a presiones, censura y/o desmejoramiento de condiciones laborales o contractuales. 
También se solicita aclarar si la veeduría ciudadana debe estar constituida conforme a la Ley para poder presentar intervenciones o denuncias o si cualquier persona puede acudir al mecanismo. 
Vale aclarar que lo anterior reviste un carácter fundamental, pues la veeduría ciudadana es una forma de materializar el principio fundamental de transparencia que debe caracterizar todas las actuaciones públicas, y, por tanto, no basta solamente “invitar” a las personas y organizaciones interesadas; sino que deben contemplar los mecanismos eficaces para presentar intervenciones y denuncias, así como los términos en que tendrán respuesta por parte de MinTIC/ Fondo Único de Tecnologías de la Información y las Comunicaciones. 
Es absolutamente claro que la Convocatoria no es en sí misma un proceso de contratación, pues lo que busca es brindar una herramienta a un fenómeno coyuntural derivado de la crisis económica que atraviesa el país y obedece a un mandato legal. Sin embargo, no por esa razón pueden desconocerse los mecanismos reales, efectivos y de libre acceso tanto en la presentación de ofertas como en la evaluación y ejecución de las propuestas de los medios de comunicación que hayan sido financiados por MinTIC una vez se cierre el proceso de Convocatoria Pública. 
Finalmente, se reitera la necesidad de establecer explícitamente, qué dependencia o funcionario tendrá a su cargo la recepción, trámite y respuesta a los comentarios y denuncias de las veedurías ciudadanas. Se anticipa que si el Ministerio no señala un término de respuesta y/o solución, este deberá corresponder al término legal existente para los Derechos de Petición, el cual corresponde a quince (15) días en los términos del artículo 14 del Código de Procedimiento Administrativo y de lo Contencioso Administrativo (CPACA). 
Con base en lo expuesto en todo este documento, Fecolper ha recopilado todos los fundamentos fácticos y jurídicos con incidencia en las “Condiciones De Participación Convocatoria Definitiva MINTIC No. 001 De 2021 a para financiar e implementar planes, programas o proyectos, para apoyar la transformación digital de los medios de comunicación, en cualquiera de las etapas del negocio en el marco de la reactivación económica”, por lo que 9 solicitamos respetuosamente que estos sean estudiados y tenidos en cuenta para la publicación de un documento definitivo de Convocatoria que se ajuste a las condiciones reales de los medios de comunicación y periodistas independientes, y que logren permear a aquellos más vulnerables, garantizando el derecho a la información y la libertad de expresión. 
Reiteramos nuestro agradecimiento por la atención prestada, la iniciativa de financiación gubernamental y la implementación de estrategias para reactivar económicamente al sector de los medios de comunicación. </t>
  </si>
  <si>
    <t>Cordial  saludo,  de  antemano  queremos  agradecer  la  disposición  del  gobierno  nacional  y  el  apoyo  directo  para  latransformación digital y el fortalecimiento de los medios de comunicación mediante la mencionada convocatoria.La presente comunicación tiene el fin de solicitar la revisión de uno de los requerimientos o aclaración del mismo, puesrevisando los términos, encontramos con sorpresa que en el ANEXO 5. ANEXO TÉCNICO de la convocatoria, se menciona,como uno de los prerrequisitos para participar, el tener licencia para la operación del servicio con una vigencia mínima al 31 dediciembre de 2023
Sin embargo, en una reunión efectuada en la ciudad de Popayán (Cauca) los días 28 y 29 de junio de 2018, se nos entregó porparte de la ANTV a todos los operadores de televisión abierta sin ánimo de lucro la renovación de nuestra licencia por 10 añoscontados a partir de 2012, esto significa que a todos se nos vence la licencia en el 2022 impidiendo nuestra participación totalen la convocatoria.Esperamos que este requerimiento sea un error por falta de información en el empalme con la extinta ANTV y que se puedacorregir, pues tenemos muchas intenciones de participar y sabemos que estas convocatorias pueden ayudar mucho al sector,sobretodo de los canales locales sin ánimo de lucro que tienen tantas dificultades para su financiación.
Pilar Hung
Directora generalCanal CaliTV</t>
  </si>
  <si>
    <t>Diana María Rodríguez Martínez</t>
  </si>
  <si>
    <t>Señores mi tic, atento saludo dejo ante ustedes por favor de tengan en cuenta estas dos observaciones de las cuales considero seria muyimportante que se permitiera salvaguardar la participación activa e incentivará a los pequeños empresarios:
1. Esta regla de hacer que se presenten los últimos 6 meses de pago anteriores a la convocatoria, es irrisoria pues si el objetivo que ustedes tienenes activar la economía con ese requisito están yendo en contra vía de esa particular idea pues es bien sabido lo que ha sucedido durante el 2020 y2021 a raíz de la covid 19 que daño por completo la posibilidad de economía fluida muy  viable fuese solicitarán los últimos 6 meses anteriores ala Pandemia.</t>
  </si>
  <si>
    <t>2.solicitar ante ustedes respetuosamente se tenga en cuenta el esfuerzo que implica hacer un estudio de mercado, desarrollar un proyecto desde unproceso técnico, la actualización de documentación y consecución de soportes, todo este esfuerzo que desarrolla en querer hacer parte deldesarrollo del país, para que en e últimas sea el azar de una balota la que defina la participación no es justo, justo y apoyado en lo diferentesprincipios constitucionales sería que al evaluar las propuestas con unos lineamientos claros de selección se escojan los proyectos que propendenpor una activación conjunta de manos del Ministerio de las TICS por la estabilidad económica del Pais.De antemano gracias cordiales por su tiempo y esterando se tenga en cuenta esta sugerencia.Cordialmente, de ustedes atenta</t>
  </si>
  <si>
    <t>Cordialsaludo, Me  permito  dirigirme  a  usted  para  hacer llegar  esta solicitud con  respecto  a  la CONVOCATORIA  DEFINITIVA MINTIC  No.  001  de  2021, el  borrador  de  la convocatoria nos ilusionaba y nos dejaba entrever que los recursos para los canales locales sin ánimo de  lucro podrían tener  un  presupuesto  adecuado para  ejecutar proyectos para los mismos, pero el documento de la convocatoria publicado el día de ayer jueves, nos deja un mal sin sabor, asignar más recursos para los grandes canales privados, locales con ánimo de lucro y operadores comunitarios, los cuales no tienen las limitantes enpautas para generar recursos como los locales sin ánimo de lucro es poco equitativo, si hacemos un ejercicio los aproximados 430 millones asignados para los locales sin ánimo de lucro es irrisorio porque si los dividimos en el número de canales existentes saldrían a 26 millones pesos aproximadamente, y para poner un poco en contexto esto no alcanzaría para comprar una cámara digital de alta definición moderna u otro equipoespecífico al proceso operativo.
Señora Ministra,yo personalmente he visto como se ha movido para sacar al país adelante en materia de tecnología, conectividad e inversiones, es digno de admirar; pero  el presupuesto asignado  a  estos  canales locales  sin ánimo de  lucro de  los cuales me tomo  la vocería NO servirá para  implementar  el  objetivo  de  la convocatoria la “Gran llamada Transformación Digital.”
Por otra parte,la convocatoria pone como requisito licencias de vigencia mínimasa 31  de  diciembre del  2023, la mayoría de los  licenciatarios  tienen como  fin  de operaciones a diciembre del 2022, esto excluye a casi todos los Canales locales sin ánimode lucro de la convocatoria a pesar de la posible renovación.
La convocatoria habla de:“Transformación Digital y fortalecimiento de Medios de  Comunicación” y  el  Mintic cierra  las  posibilidades  para  la postulación de los proyectos para lograr la financiación de la migración a los Sistemas De Televisión Digital Terrestre, algo que  va  en contravía al  objetivo  primordial  de  la misma convocatoria, darle acceso y oferta de televisión digital a mas habitantes de cierta forma ayuda a disminuir la brecha digital en el país.
Sé que ponerla en contexto de la situación que viven los canales locales en esta misiva es difícil, pero si le pido por favor que su equipo de colaboradores revise el presupuesto asignado a estos canales en la actual convocatoria y los otros puntos expuestos en este documento.
Los  ingresos en  canales  como  el  nuestro han  disminuido  notablemente  por  la situación económica  generada  por  la  pandemia  del  Covid–19,  está  situación  ha conllevado a la parálisis de los planes de estudio y migración a la nueva tecnología de  televisión Digital  TDT,  ya  que  recursos  destinados  para  la  implementación  de dicha  tecnología se  han  tenido  que  invertir  para  pagos  de  nómina  y  otros compromisos   que   no   dan espera.   Esta   crisis   del   Covid–19   ha   mermado considerablemente los ingresos por concepto de pauta publicitaria(las permitidas que no se compara al gran abanico de posibilidades que se le esta permitidos a los canales  privados  y  locales  con ánimode  lucro),  auspicios  y  donaciones,  además como  ustedes saben  la  pandemia nos acompañara  como mínimo hasta  el  primer trimestre del próximo año y la recuperación económica tardaría hasta tres años más en el mejor de los casos, a esto se le puede sumar que la crisis social, bloqueos generados  por  el  paro  retrasaran  aun  esta  recuperación, esta  situación  sin  duda alguna llevaría al cierre de TV5 “EL CANAL DE MONTERIA”
Cuando salió el borrador nos alegramos porque se convertiría en una bocanada de oxígeno para nuestros medios, por tanto, queremos que nuestros requerimientos sean escuchados con el fin de mantener la televisión local abierta sin ánimo de lucro viva y vigente en elpaís.
Cordialmente,
INDALECIO COPETE ROMERO.
Represéntatelegal.
AsociaciónCanal 5 de televisiónlocal.</t>
  </si>
  <si>
    <t>Etiquetas de fila</t>
  </si>
  <si>
    <t>Suma de ID</t>
  </si>
  <si>
    <t>Cuenta de Link Documento Adjunto</t>
  </si>
  <si>
    <t>Total general</t>
  </si>
  <si>
    <t>Cuenta de Quién realiza la solicitud</t>
  </si>
  <si>
    <t>(en blanco)</t>
  </si>
  <si>
    <t>(Revistas) Medio Revistas</t>
  </si>
  <si>
    <t>Cuenta de Criticidad</t>
  </si>
  <si>
    <t>Etiquetas de columna</t>
  </si>
  <si>
    <t>TECNICO</t>
  </si>
  <si>
    <t>&lt;24 HORAS PARA VENCER</t>
  </si>
  <si>
    <t>CON TIEMPO</t>
  </si>
  <si>
    <t>RESPONDIDA</t>
  </si>
  <si>
    <t>[05001]</t>
  </si>
  <si>
    <t>MEDELLÍN</t>
  </si>
  <si>
    <t>Cuenta de  Depto/Municipio donde ejerce la actividad económica</t>
  </si>
  <si>
    <t>[08001]</t>
  </si>
  <si>
    <t>BARRANQUILLA</t>
  </si>
  <si>
    <t>[11001]</t>
  </si>
  <si>
    <t>BOGOTÁ</t>
  </si>
  <si>
    <t>(184188) [08001] BARRANQUILLA</t>
  </si>
  <si>
    <t>[23001]</t>
  </si>
  <si>
    <t>MONTERÍA</t>
  </si>
  <si>
    <t>[25286]</t>
  </si>
  <si>
    <t>FUNZA</t>
  </si>
  <si>
    <t>[44430]</t>
  </si>
  <si>
    <t>MAICAO</t>
  </si>
  <si>
    <t>(184558) [25286] FUNZA</t>
  </si>
  <si>
    <t>[50001]</t>
  </si>
  <si>
    <t>VILLAVICENCIO</t>
  </si>
  <si>
    <t>(184725) [44430] MAICAO</t>
  </si>
  <si>
    <t>[50573]</t>
  </si>
  <si>
    <t>PUERTO LÓPEZ</t>
  </si>
  <si>
    <t>[76001]</t>
  </si>
  <si>
    <t>CALI</t>
  </si>
  <si>
    <t>(184783) [50573] PUERTO LÓPEZ</t>
  </si>
  <si>
    <t>[76736]</t>
  </si>
  <si>
    <t>SEVILLA</t>
  </si>
  <si>
    <t>[47001]</t>
  </si>
  <si>
    <t>SANTA MARTA</t>
  </si>
  <si>
    <t>(185122) [76736] SEVILLA</t>
  </si>
  <si>
    <t xml:space="preserve">[41551] </t>
  </si>
  <si>
    <t>PITALITO</t>
  </si>
  <si>
    <t>[15759]</t>
  </si>
  <si>
    <t>SOGAMOSO</t>
  </si>
  <si>
    <t>(184732) [47001] SANTA MARTA</t>
  </si>
  <si>
    <t>[25815]</t>
  </si>
  <si>
    <t>TOCAIMA</t>
  </si>
  <si>
    <t>(184702) [41551] PITALITO</t>
  </si>
  <si>
    <t xml:space="preserve">[19256] </t>
  </si>
  <si>
    <t>EL TAMBO</t>
  </si>
  <si>
    <t>(184358) [15759] SOGAMOSO</t>
  </si>
  <si>
    <t>[52215]</t>
  </si>
  <si>
    <t>CÓRDOBA</t>
  </si>
  <si>
    <t>(184629) [25815] TOCAIMA</t>
  </si>
  <si>
    <t>[08573]</t>
  </si>
  <si>
    <t>PUERTO COLOMBIA</t>
  </si>
  <si>
    <t>(184440) [19256] EL TAMBO</t>
  </si>
  <si>
    <t>[17042]</t>
  </si>
  <si>
    <t>ANSERMA</t>
  </si>
  <si>
    <t>(184804) [52215] CÓRDOBA</t>
  </si>
  <si>
    <t>[25175]</t>
  </si>
  <si>
    <t>CHÍA</t>
  </si>
  <si>
    <t>(184201) [08573] PUERTO COLOMBIA</t>
  </si>
  <si>
    <t>[68432]</t>
  </si>
  <si>
    <t>MÁLAGA</t>
  </si>
  <si>
    <t>(184387) [17042] ANSERMA</t>
  </si>
  <si>
    <t>(184545) [25175] CHÍA</t>
  </si>
  <si>
    <t>[68081]</t>
  </si>
  <si>
    <t>BARRANCABERMEJA</t>
  </si>
  <si>
    <t>(184977) [68432] MÁLAGA</t>
  </si>
  <si>
    <t>[15001]</t>
  </si>
  <si>
    <t>TUNJA</t>
  </si>
  <si>
    <t>(184061) [05] ANTIOQUIA</t>
  </si>
  <si>
    <t xml:space="preserve">[81001] </t>
  </si>
  <si>
    <t>ARAUCA</t>
  </si>
  <si>
    <t>(184211) [11] BOGOTÁ, D. C.</t>
  </si>
  <si>
    <t>[17001]</t>
  </si>
  <si>
    <t>MANIZALES</t>
  </si>
  <si>
    <t>(184933) [68081] BARRANCABERMEJA</t>
  </si>
  <si>
    <t>[13001]</t>
  </si>
  <si>
    <t>CARTAGENA DE INDIAS</t>
  </si>
  <si>
    <t>[08421]</t>
  </si>
  <si>
    <t xml:space="preserve"> LURUACO</t>
  </si>
  <si>
    <t>(185133) [81001] ARAUCA</t>
  </si>
  <si>
    <t>[52356]</t>
  </si>
  <si>
    <t>IPIALES</t>
  </si>
  <si>
    <t>(184385) [17001] MANIZALES</t>
  </si>
  <si>
    <t xml:space="preserve">[68] </t>
  </si>
  <si>
    <t>SANTANDER</t>
  </si>
  <si>
    <t>[05088]</t>
  </si>
  <si>
    <t>BELLO</t>
  </si>
  <si>
    <t>(184194) [08421] LURUACO</t>
  </si>
  <si>
    <t>[25754]</t>
  </si>
  <si>
    <t>SOACHA</t>
  </si>
  <si>
    <t>(184820) [52356] IPIALES</t>
  </si>
  <si>
    <t>[73319]</t>
  </si>
  <si>
    <t>GUAMO</t>
  </si>
  <si>
    <t>[52399]</t>
  </si>
  <si>
    <t>LA UNIÓN</t>
  </si>
  <si>
    <t>(184080) [05088] BELLO</t>
  </si>
  <si>
    <t>(185061) [73319] GUAMO</t>
  </si>
  <si>
    <t>(184825) [52399] LA UNIÓN</t>
  </si>
  <si>
    <t xml:space="preserve">Cuenta de Medio de Registro </t>
  </si>
  <si>
    <t>Correo</t>
  </si>
  <si>
    <t xml:space="preserve">Su entendimiento es correcto; para la entidad es totalmente claro que en la dinámica propia de los medios de comunicación se presentan condiciones en las cuales la denominación de un medio de comunicación (nombre comercial), puede no tener coincidencia con la denominación de la persona natural y/o jurídica que ostenta la titularidad del mismo y que se encuentra registrada ante la Cámara de Comercio competente y/o la autoridad encargada del registro público respectivo. En esa medida, aquellos interesados que se encuentren en dicha situación pueden participar en la convocatoria sin restricción alguna, siempre y cuando se acredite de manera sumaria la titularidad del medio de comunicación. No obstante se recuerda que los interesados deben acreditar la totalidad de las condiciones y requisitos establecidos en los numerales 7, 8 y 9 del Anexo No. 5 Anexo Técnico, al igual que las condiciones de la convocatoria. </t>
  </si>
  <si>
    <t>En atención a las observaciones planteados, la entidad se manifiesta en los siguientes términos, atendiendo el orden de presentación de las mismas en su comunicación. 1. En lo que se refiere al orden de asignación para la celebración del sorteo por cada una de las categorías y subcategorías, se acepta la observación en lo que refiere a la subcategoría 2.1. en esa medida, se ajustará lo pertinente mediante Adenda No. 1.
En lo que refiere a la revisión de la metodología establecida para la celebración de la audiencia, no procede la observación, y en consecuencia la entidad ratifica el trámite establecido para la celebración de la audiencia de sorteo regulada en el numeral 5.2. de las CONDICIONES DE PARTICIPACIÓN DE LA CONVOCATORIA, en el sentido de asignar para el trámite de cada uno de los sorteos por subcategoría un tiempo estimado de una hora. En esa medida, en caso de ser requerido, al interior de la audiencia y atendiendo a las condiciones de modo, tiempo y cantidad de proponentes se definirá la necesidad de ampliar el tiempo destinado para su celebración; situación que será comunicada al interior de la respectiva audiencia. 
En cuanto a la observación relacionada con la redistribución de los potenciales saldos que resulten del sorteo en la “Categoría No. 3. Periódicos” con destino a la “Categoría No. 5 Medios Digitales”, es correcto su entendimiento y se ajustará lo pertinente mediante Adenda No. 1.</t>
  </si>
  <si>
    <t xml:space="preserve">No es procedente su solicitud. Los documentos de la convocatoria son suscritos al interior del sistema de gestión documental de la Entidad por parte de los responsables de la estructuración, trámite digital que modifica las condiciones de consulta y edición de los mismos, no siendo viable dar curso a la solicitud elevada. </t>
  </si>
  <si>
    <t xml:space="preserve">En atención a su observación en primera instancia se recuerda que es obligatorio adherirse a los precios establecidos en los acuerdos marco de precios suscritos por Colombia Compra Eficiente. En esa medida, es deber y obligación del interesado consultar la Tienda Virtual del Estado Colombiano y revisar los documentos soporte y catálogos de referencia de los acuerdos marco e instrumentos de agregación de demanda vigentes y cuyos costos ya han sido analizados por CCE en su operación primaria. Ahora bien, en lo que corresponde a los proveedores, el proponente beneficiario de la financiación, se encuentra en libertad de escoger, siempre y cuando el proveedor final no superé el precio de referencia establecido en el instrumento respectivo. </t>
  </si>
  <si>
    <t xml:space="preserve">En atención a su observación, se aclara que las condiciones y parámetros del sorteo, se encuentran reguladas en el numeral 5.2. de las CONDICIONES DE PARTICIPACIÓN DE LA CONVOCATORIA; procedimiento que es de carácter estrictamente aleatorio y cuya audiencia será de carácter público,  para lo cual la entidad publicará el protocolo correspondiente en el micrositio https://mintic.gov.co/transformaciondigitalmedios, con anterioridad a su celebración, con la precisión que de acuerdo con lo señalado en la Resolución 385 del 12 de marzo de 2020 “Por la cual se declara la emergencia sanitaria por causa del coronavirus COVID-19 y se adoptan medidas para hacer frente al virus”, modificada por la Resolución No. 000222 del 25 de febrero de 2021 por la cual se prorroga la emergencia sanitaria en todo el territorio nacional hasta el 31 de mayo de 2021; así como el artículo 1 del Decreto 537 del 12 de abril de 2020 "Por el cual se adoptan medidas en materia de contratación estatal, en el marco del Estado de Emergencia Económica, Social y Ecológica”, esta audiencia se podrá realizar a través de medios electrónicos y/o de carácter mixto, en aplicación estricta de los protocolos de bioseguridad de la entidad. En esa medida, no es procedente su solicitud de realizar presentación de la forma o procedimiento en la cual se va a realizar el mismo. </t>
  </si>
  <si>
    <t>En lo que corresponde a la inquietud relacionada con la posibilidad de adquirir los bienes a través de la plataforma, se aclara al observante que el Sistema Electrónico de Contratación Pública (SECOP II) tiene por objeto la administración del sistema de compras públicas única y exclusivamente respecto de las entidades a las que se refiere el artículo 2 de la Ley 80 de 1993; (b) a las que se refieren los artículos 10, 14 y 24 de la Ley 1150 de 2007 y (c) aquellas Entidades que por disposición de la ley deban aplicar la Ley 80 de 1993 y la Ley 1150 de 2007, los particulares que ejecute recursos públicos y tengan la obligación legal de dar publicidad a su actividad contractual de acuerdo con la Ley 1150 de 2007 y la Ley de transparencia 1712 de 2014, como empresas industriales y comerciales del Estado, las sociedades de economía mixta y las empresas de servicios públicos domiciliarios.
En esa medida, no es viable que las personas naturales y las personas jurídicas de carácter privado que no ostenten las condiciones establecidas en la normativa referida realicen la adquisición de bienes o servicios a través de la plataforma SECOP II. No obstante, se reitera que es obligatorio para los proponentes adherirse a los precios establecidos en los acuerdos marco de precios suscritos por Colombia Compra Eficiente. En esa medida, es deber y obligación del interesado consultar la Tienda Virtual del Estado Colombiano y revisar los documentos soporte y catálogos de referencia de los acuerdos marco e instrumentos de agregación de demanda vigentes y cuyos costos ya han sido analizados por CCE en su operación primaria.</t>
  </si>
  <si>
    <t>Se aclara al observante que la información correspondiente a los acuerdos marco de precios, suscritos para la adquisición de bienes y servicios de características técnicas uniformes y de común utilización y son de consulta pública para la ciudadanía en general a través de la página web https://www.colombiacompra.gov.co/content/tienda-virtual, sitió público al cual pueden acceder y validar las condiciones de los bienes respectivos.
De igual forma, para entender en detalle los acuerdos marco de precios es importante que consulte el documento denominado “Guía Para Entender los Acuerdos Marco de Precios” emitido por Colombia Compra Eficiente (Ente rector de la contratación pública en el país), el cual puede descargar en el siguiente link: https://www.colombiacompra.gov.co/sites/cce_public/files/cce_documentos/acuerdos_marco_0.pdf
Así mismo, se aclara que el anexo No. 4 detalla la información requerida, por lo que deberá leer detenidamente el documento a fin de realizar el diligenciamiento respectivo según las instrucciones establecidas en éste. 
Finalmente, se reitera que es obligatorio adherirse a los precios establecidos en los acuerdos marco de precios suscritos por Colombia Compra Eficiente. Es deber y obligación del interesado consultar la Tienda Virtual del Estado Colombiano y revisar los documentos soporte y catálogos de referencia de los acuerdos marco e instrumentos de agregación de demanda vigentes y cuyos costos ya han sido analizados por CCE en su operación primaria.</t>
  </si>
  <si>
    <t>No es procedente su solicitud. Los ajustes realizados a los documentos de la convocatoria, corresponden al desarrollo de las condiciones técnicas con el objeto de dar mayor claridad y elementos a los interesados en la estructuración de sus propuestas; en esa medida, se considera que los plazos establecidos son coherentes con las actividades de preparación y presentación de las propuestas.</t>
  </si>
  <si>
    <t xml:space="preserve">En lo que corresponde a la inquietud relacionada con la posibilidad de adquirir los bienes a través de la plataforma, se aclara al observante que el Sistema Electrónico de Contratación Pública (SECOP II) tiene por objeto la administración del sistema de compras públicas única y exclusivamente respecto de las entidades a las que se refiere el artículo 2 de la Ley 80 de 1993; (b) a las que se refieren los artículos 10, 14 y 24 de la Ley 1150 de 2007 y (c) aquellas Entidades que por disposición de la ley deban aplicar la Ley 80 de 1993 y la Ley 1150 de 2007, los particulares que ejecute recursos públicos y tengan la obligación legal de dar publicidad a su actividad contractual de acuerdo con la Ley 1150 de 2007 y la Ley de transparencia 1712 de 2014, como empresas industriales y comerciales del Estado, las sociedades de economía mixta y las empresas de servicios públicos domiciliarios.
En esa medida, no es viable que las personas naturales y las personas jurídicas de carácter privado que no ostenten las condiciones establecidas en la normativa referida realicen la adquisición de bienes o servicios a través de la plataforma SECOP II. No obstante, se reitera que es obligatorio para los proponentes adherirse a los precios establecidos en los acuerdos marco de precios suscritos por Colombia Compra Eficiente. En esa medida, es deber y obligación del interesado consultar la Tienda Virtual del Estado Colombiano y revisar los documentos soporte y catálogos de referencia de los acuerdos marco e instrumentos de agregación de demanda vigentes y cuyos costos ya han sido analizados por CCE en su operación primaria. Ahora bien, en lo que corresponde a los proveedores, el proponente beneficiario de la financiación se encuentra en libertad de escoger, siempre y cuando el proveedor final no superé el precio de referencia establecido en el instrumento respectivo.  </t>
  </si>
  <si>
    <t>No se acepta la observación. Tal como se establece en el acápite citado, y en el párrafo que le antecede al mismo en el documento de CONDICIONES DE PARTICIPACION CONVOCATORIA DEFINITIVA MINTIC No. 001 de 2021, la entidad expresamente considera: “(…) toda vez que la financiación a que refiere el artículo 105 de la Ley 2063 de 2020 es un mecanismo de carácter transitorio durante la vigencia 2021, que su implementación no tiene por objeto la adquisición de bienes o servicios que conlleve el reconocimiento y/o ejecución de prestaciones conmutativas entre el Mintic / Fondo Único de Tecnologías de la Información y las Comunicaciones y los potenciales beneficiarios; no corresponde a los procesos de selección que se encuentran regulados en el Estatuto de Contratación de la Administración Pública, por tanto, la asignación de los recursos para financiar proyectos con destino a la transformación digital se adelantará mediante la presente convocatoria pública circunscrita a los medios de comunicación. Que no obstante lo indicado, la presente convocatoria atiende a los principios de la función administrativa y los propios de selección objetiva, transparencia, economía y responsabilidad, los cuales son de estricta atención por parte de la entidad y los participantes en la misma”.
En esa medida, la apreciación realizada no tiene por origen las respuestas otorgadas a las observaciones en la etapa de borradores, sino de la previsión expresa de la entidad, la cual, tiene por origen el ejercicio de buenas prácticas administrativas, en virtud de las cuales se da estricta aplicación en sus actuaciones y en particular en la convocatoria en curso a los principios que guían la función administrativa, que se encuentran contenidos en el artículo 209 de la Constitución Política; al igual que  en lo que corresponda a los principios de transparencia, economía y responsabilidad regulados en los artículos 24, 25 y 26 de la Ley 80 de 1993. De esta forma, no se considera procedente regular de manera diferente aquellos principios que se encuentran desarrollados en la constitución y la ley, por lo cual, no se acepta la observación.</t>
  </si>
  <si>
    <t>No es procedente la observación. En primera instancia, es pertinente recordar que el fundamento legal de la convocatoria, corresponde al artículo 105 de la Ley 2063 de 2020, que expresamente establece la financiación de proyectos de medios de comunicación, sin distinción alguna, siempre y cuando correspondan a transformación digital, fortalecimiento de los medios, con el fin asociado de promover la reactivación económica.  En tal sentido, para efectos de definir la distribución de los recursos que hacen parte de la apropiación presupuestal disponible dentro de la vigencia 2021, la entidad adelantó un ejercicio que permitiera establecer la participación de los diferentes tipos de medios teniendo en cuenta las siguientes condiciones: 1. Las diferentes líneas estratégicas asociadas a los proyectos de transformación digital que desarrolla el Ministerio TIC y el Fondo Único de TIC, 2. Las necesidades que se plantearon en las 4 mesas  de trabajo realizadas con diversas agremiaciones y asociaciones en las cuales participaron actores de medios de comunicación de nivel nacional, regional y comunitario,  3. El análisis a los impactos referidos por los mismos y 4. El muestreo de la población  identificada desde la entidad. Como consecuencia de lo anterior, se implementó un modelo que permitiera definir la distribución de los recursos en las cinco (5) categorías (televisión, radio, periódico, revistas y medios digitales) determinando rangos límites de proyectos de transformación digital a ser viabilizados. De tal suerte que el resultado de la distribución entre categorías es el fruto de un ejercicio objetivo en función de garantizar que los proyectos de transformación digital objeto de financiación, generen impacto a efectos de promover la reactivación económica de los beneficiarios, sin que sea de recibo insinuación alguna encaminada a cuestionar la transparencia del proceso en curso por parte de la Entidad. 
Ahora bien, se recuerda que la norma indicada no establece procedimiento alguno para la asignación de la financiación, sin embargo, el MinTIC/FUTIC consideró que el procedimiento más adecuado, corresponde justamente a la celebración de una convocatoria pública a través de la cual se garantizara imparcialidad, transparencia y objetividad en la asignación de la financiación de los proyectos; trámite al interior del cual, en el numeral 5.2. de las CONDICIONES DE PARTICIPACION CONVOCATORIA DEFINITIVA MINTIC No. 001 de 2021, se establece el procedimiento aleatorio, que permite que todos los medios de comunicación y en igualdad de condiciones, accedan a la opción de ser beneficiarios; esto, indistintamente del titular del mismo, indicadores financieros, indicadores de generación de empleo, aporte al PIB o pago de obligaciones o contraprestaciones, entre otros, que si generarían condiciones favorables respecto de aquellos.</t>
  </si>
  <si>
    <t>En atención a su observación se aclara lo siguiente: La audiencia de que trata el numeral 5.2. de las CONDICIONES DE PARTICIPACION CONVOCATORIA DEFINITIVA MINTIC No. 001 de 2021, al igual que toda la actuación administrativa se realiza en cabeza de la Secretaría General y el Viceministro de Transformación Digital del MinTIC, en su condición de ordenadores del gasto. Igualmente en presencia del Comité Evaluador establecido en el artículo 4 de la Resolución 00901 de 2021 por la cual se dio apertura a la Convocatoria Pública No. 001 de 2001 y el Jefe de la Oficina de Control Interno del Ministerio. Igualmente, en virtud de lo establecido en el numeral 1.2. de las CONDICIONES DE PARTICIPACION CONVOCATORIA DEFINITIVA MINTIC No. 001 de 2021, pueden participar las Veedurías Ciudadanas correspondientes. 
Ahora bien, de acuerdo con lo señalado en la Resolución 385 del 12 de marzo de 2020 “Por la cual se declara la emergencia sanitaria por causa del coronavirus COVID-19 y se adoptan medidas para hacer frente al virus”, modificada por la Resolución No. 000222 del 25 de febrero de 2021 por la cual se prorroga la emergencia sanitaria en todo el territorio nacional hasta el 31 de mayo de 2021; así como el artículo 1 del Decreto 537 del 12 de abril de 2020 "Por el cual se adoptan medidas en materia de contratación estatal, en el marco del Estado de Emergencia Económica, Social y Ecológica”, esta audiencia se podrá realizar a través de medios electrónicos y/o de carácter mixto, en aplicación estricta de los protocolos de bioseguridad de la entidad,  para lo cual la entidad publicará el protocolo correspondiente en el micrositio https://mintic.gov.co/transformaciondigitalmedios, con anterioridad a su celebración, en el cual atendiendo las condiciones existentes a la fecha de celebración, se regulará lo correspondiente a la participación de oferentes dependiendo los aforos permitidos.</t>
  </si>
  <si>
    <t xml:space="preserve">En atención a la observación planteada, se aclara al observante que la totalidad de las comunicaciones, que se eleven al interior de la convocatoria, se encuentran reguladas en el numeral 1.5 COMUNICACIONES de las CONDICIONES DE PARTICIPACION CONVOCATORIA DEFINITIVA MINTIC No. 001 de 2021
En lo que se refiere a la inquietud relacionada en el sentido de: “especificar si los comentarios, recomendaciones y denuncias podrán realizarse de manera anónima, o si se requerirá obligatoriamente registrar datos”, se aclara que sin excepción alguna, todas las comunicaciones que se presenten al interior de la Convocatoria, serán publicadas en el micrositio dispuesto, y se les dará respuesta en los términos y plazos previstos en el numeral 2.1. CRONOGRAMA, incluyendo las comunicaciones remitidas como anónimas.
En cuanto a las condiciones de las veedurías, se recuerda que su ejercicio se encuentra regulado en la Ley 850 de 2003; no obstante, tal como se estableció en el numeral 1.2 INVITACIÓN A LAS VEEDURÍAS CIUDADANAS, “Por tratarse de una convocatoria pública, el MinTIC/ Fondo Único de Tecnologías de la Información y las Comunicaciones invita a todas las personas y organizaciones interesadas en hacer control social a la presente invitación pública, en cualquiera de sus fases o etapas, a que presenten las recomendaciones que consideren convenientes, intervengan y a que consulten los documentos de la convocatoria en el micrositio https://mintic.gov.co/transformaciondigitalmedios” en esa medida todas las personas, sin distinción, pueden presentar observaciones al interior de la convocatoria. </t>
  </si>
  <si>
    <t xml:space="preserve">En atención a la observación planteada, se indica que se acoge la misma; en esa medida se ajustará la redacción de los documentos de la convocatoria, en el sentido de aclarar que la presentación de informes corresponde a una periodicidad de cada dos (2) meses o bimestral, lo cual se incorporará mediante Adenda No. 1. En lo que refiere a la presentación de informes, se aclara al observante que los mismos son de obligatorio cumplimiento para la totalidad de los beneficiarios de financiación. </t>
  </si>
  <si>
    <t>No se acepta la observación y solicitud elevada. En primera instancia, en cuanto al monto establecido para la Categoría No. 5, se aclara que la entidad para efectos de definir la distribución de los recursos que hacen parte de la apropiación presupuestal disponible dentro de la vigencia 2021, adelantó un ejercicio que permitiera establecer la participación de los diferentes tipos de medios teniendo en cuenta las siguientes condiciones: 1. Las diferentes líneas estratégicas asociadas a los proyectos de transformación digital que desarrolla el Ministerio TIC y el Fondo Único de TIC, 2. Las necesidades que se plantearon en las 4 mesas  de trabajo realizadas con diversas agremiaciones y asociaciones en las cuales participaron actores de medios de comunicación de nivel nacional, regional y comunitario,  3. El análisis a los impactos referidos por los mismos y 4. El muestreo de la población  identificada desde la entidad. Como consecuencia de lo anterior, se implementó un modelo que permitiera definir la distribución de los recursos en las cinco (5) categorías (televisión, radio, periódico, revistas y medios digitales) determinando rangos límites de proyectos de transformación digital a ser viabilizados. De tal suerte que el resultado de la distribución entre categorías es el fruto de un ejercicio objetivo en función de garantizar que los proyectos de transformación digital objeto de financiación, generen impacto a efectos de promover la reactivación económica de los beneficiarios.
Ahora bien, teniendo en cuenta la posibilidad que una vez adelantada la convocatoria y asignados los recursos correspondientes a las diferentes categorías y subcategorías, según el procedimiento aleatorio regulado en el numeral 5.2. de las CONDICIONES DE PARTICIPACION CONVOCATORIA DEFINITIVA MINTIC No. 001 de 2021, se presenten saldos sin asignación; la Entidad consideró procedente su redistribución en estricto orden así: el 70% a la Categoría No. 3 Periódicos y el 30% a la Categoría No. 5 Medios Digitales, con la precisión que, en la misma secuencia, una vez agotada la asignación de financiación a los proyectos en la Categoría No. 3, los saldos que se presenten serán redistribuidos en la Categoría No. 5.
En lo que respecta al fundamento de la redistribución indicada, se aclara que ante la eventualidad de existir saldos de los recursos destinados para la convocatoria, correspondió a la liberación del presupuesto no ejecutado, con destino al FUTIC. No obstante, con el fin de posibilitar un mayor impacto, se priorizó en primera instancia a los medios asociados a la Categoría No. 3 Periódicos, en atención a que de conformidad con los antecedentes y análisis realizados por dicho sector económico (medios de comunicación), corresponde a aquel que ha evidenciado un mayor impacto en razón a la COVID 19 reflejado en las pérdidas por falta en la inversión en pauta publicitaria. Finalmente, sin perjuicio de la condición citada y la incidencia porcentual de la Categoría No. 3 en el presupuesto general de la convocatoria frente a la Categoría No. 5, igualmente se consideró procedente incrementar el impacto de ésta última en los potenciales saldos de las otras categorías, hasta el 30%, con el fin de inyectarle un mayor número de recursos atendiendo las solicitudes elevadas en la etapa de borradores de la convocatoria.</t>
  </si>
  <si>
    <t xml:space="preserve">No se acepta la observación propuesta. Lo anterior, teniendo en cuenta que tal como se ha desarrollado por la doctrina, y ha sido aceptado entre otras autoridades por la Contraloría General de la República, los imprevistos dependen de la naturaleza de cada contrato, pero en esencia constituyen el aleas del negocio, en ese sentido, están asociados a los riesgos normales en que incurre un contratista, por lo cual se cubre con dicha provisión, situaciones de normal ocurrencia como aquellos inconvenientes asociados o derivados de la planeación, atrasos por efectos del clima, accidentes de trabajadores, equipos entre otros, constituyendo en esencia una contraprestación por el riesgo normal en la ejecución de un contrato. En esa medida, atendiendo a que el objeto de la convocatoria, asociado a la financiación de proyectos, no tiene relación con la adquisición de un bien o servicio a cargo de la entidad y que los proyectos y su implementación tienen por origen el beneficio directo de los medios de comunicación, no es procedente su inclusión en la propuesta y por ende su reconocimiento. De esta forma, se reitera que los recursos objeto de la convocatoria tienen como objeto el financiamiento de proyectos de medios de comunicación que cumplan con las condiciones y requisitos establecidos en la convocatoria y bajo ningún concepto se podrá contemplar dentro de los ítems establecidos en el ANEXO 4.3 PRESUPUESTO la inclusión de concepto IMPREVISTOS, por lo tanto, cualquier sobrecosto en el desarrollo de los proyectos, es de riesgo exclusivo de los proponentes beneficiarios y en ningún caso podrán destinar los recursos asignados a actividades o items diferentes a los establecidos en la propuesta. </t>
  </si>
  <si>
    <t xml:space="preserve">No se acepta la observación. Al respecto es preciso aclarar que, teniendo en cuenta que el eje estratégico desarrollado en el numeral 8.1. 8.1	EJE 1 - TRANSFORMACIÓN DE LA MENTALIDAD - CAPACITACION, se encuentra asociado a la adquisición de servicios de capacitación – formación, la entidad considera necesario que como soporte en la estructuración del proyecto y en consecuencia de la propuesta presentada se acredite la información establecida en el numeral 8.1.1.1. en el caso particular, tal como se establece en la observación, los certificados de antecedentes disciplinarios, fiscales y de medidas correctivas por ser de carácter públicos son de consulta sencilla para todos los eventuales proponentes y por tanto no generan inconvenientes para su consolidación y aporte. En lo que refiere a la acreditación de la representación legal, la entidad exige que la institución que prestará el servicio acredite las condiciones de habilitación legal para tal efecto, al igual que las facultades de quien extiende la cotización y que finalmente comparecerá a la suscripción del contrato respectivo, el cual debe ser otorgado con el cumplimiento de requisitos legales; en consecuencia le asiste a la entidad la obligación de verificar al momento de evaluación de las propuestas, que quien comparecerá a la ejecución de los recursos asociados a la financiación en el desarrollo del mencionado eje, ostenta la totalidad de las condiciones de capacidad y que adicionalmente no presenta antecedentes, mitigando cualquier riesgo que pueda afectar la adecuada inversión de los recursos públicos que se otorgarán a título de financiación en dicha etapa. </t>
  </si>
  <si>
    <t>Se aclara al observante que la garantía que allí se solicita, refiere a que todo equipo, parte o dispositivo de hardware que es comercializado por el fabricante o proveedor autorizado, que debe gozar de garantías limitadas contra potenciales desperfectos de fábrica cuando se han utilizado conforme a los instructivos o especificaciones que asiste cada producto. Por lo tanto y en este sentido, se deben mencionar los periodos y/o características que proporciona el fabricante o proveedor, para dar respuesta a los posibles desperfectos o fallas que llegasen a presentar los dispositivos, equipos o elementos que desea adquier el participante.</t>
  </si>
  <si>
    <t xml:space="preserve">En atención a la observación, las personas naturales que comparezcan en condición de proponentes y/o apoderados y/o representantes legales de personas jurídicas, deben tener capacidad jurídica en los términos establecidos en la normativa vigente, particularmente lo establecido en los artículos 1502 y siguientes del Código Civil. Al respecto, se aclara que según nuestro ordenamiento, se presume que todas las personas cuentan con capacidad jurídica para asumir obligaciones, y solamente en aquellos casos expresamente señalados por la misma ley, se debe entender que una persona, no ostenta el ejercicio pleno de su capacidad y en consecuencia es incapaz para asumir responsabilidades o para ejercer o exigir derechos. En esa medida, todas las personas naturales deben contar con capacidad jurídica, tanto para suscribir y presentar la propuesta, presentar solicitudes al interior de la convocatoria, participar en las audiencias de la convocatoria incluida la regulada en el numeral 5.2. de las CONDICIONES DE PARTICIPACIÓN DE LA CONVOCATORIA, notificarse del acto administrativo en caso de ser beneficiario, y en general todas las actuaciones que se realicen ante la entidad. </t>
  </si>
  <si>
    <t xml:space="preserve">Rodrigo Humberto Hernández Rodríguez </t>
  </si>
  <si>
    <t>Rodrigo Humberto Hernández Rodríguez</t>
  </si>
  <si>
    <t>Se solicita eliminar los numerales 4 y 5 del aparte 7.1.2. Condiciones Comunes a las Subcategorías de radiodifusión sonora, del anexo 5 de la convocatoria.
Con respeto al numeral 4. Se prohíbe la modificación de parámetros técnicos esenciales.
 De conformidad con el Plan técnico Nacional de Radiodifusión Sonora los equipos de medición y control son parámetros técnicos esenciales. Por lo que no se pueden modificar.
Sin embargo, el mismo plan abre la oportunidad de tener equipos que tengan integrados las funciones de monitor de modulación y de monitor de frecuencia. Igualmente permite que los equipos trasmisores tengan integrado estos equipos de medición y control.
El numeral en cuestión impide que las emisoras adquieran equipos de control o trasmisores de alta tecnología que les permita realizar dicho control de forma sistematizada.
Lo anterior solicitud se justifica por:
-       La mayoría de los concesionarios de las emisoras comunitarias datan de 1997, quienes adquirieron equipos análogos o de tecnología incipiente de medición y control que no garantizan el cumplimiento de los parámetros técnicos esenciales que dichos aparatos deben controlar.
-       La incorporación de los equipos de medición y control como parámetro técnico esencial es reciente, por lo tanto los concesionarios de emisoras comunitarias de 1997 y 2007, no presentaron catálogos para dichos equipos y en sus títulos habilitantes o cuadro de características técnicas no se incluyó dichos equipos como característica técnica esencial. 
-       Más en el pasado que en el presente, se han iniciado investigaciones por parte de la dirección de vigilancia y control del Ministerio y de la ANE, y se han impuesto sanciones porque las emisoras no tiene estos equipos de control o los que tienen no realiza el adecuado control sobre la frecuencia y sobre la modulación que impida que los concesionario no trasgredan dichos parámetros técnicos.
-       Se pierde la oportunidad que la emisoras modernicen sus equipos análogos por equipos altamente automatizados que permitan el cumplimiento de los parámetros técnicos esenciales, los que garantizan una mejor control sobre el espectro radioeléctrico.</t>
  </si>
  <si>
    <t>Con respecto al numeral 5. Se solicita que se aclare si se puede solicitar o no la modificación de los equipos catalogados como no esenciales. Puesto que la redacción no es clara. Porque al parecer lo que se requiere es la autorización previa del Ministerio de Tecnologías de la Información y las Comunicaciones para la modernización.
Si la interpretación es que no, porque se entiende incorporados al contrato de concesión, esta interpretación es una fragante modificación unilateral de los contratos de concesión, al convertir un parámetro técnico no esencial, hoy llamados parámetros generales, en parámetro técnico esencial, lo que atenta con la estabilidad jurídica de los contratos.
Además el numeral en cuestión atenta contra el artículo 11 de la ley 1431 de 2009, modificado por el artículo 8 de la ley 1978 de 2019, que manifiesta que “El permiso de uso del espectro respetará la neutralidad en la tecnología siempre y cuando esté coordinado con las políticas del Ministerio de Tecnologías de la Información y las Comunicaciones, no generen interferencias sobre otros servicios, sean compatibles con las tendencias internacionales del mercado, no afecten la seguridad nacional, y contribuyan al desarrollo sostenible.”
El numeral quinto en cuestión también es contrario al parágrafo del artículo 11 de la ley 1341 de 2009. Puesto que limita la utilización de equipos que el mismo parágrafo garantiza. Veamos. “Parágrafo 1°. Para efectos de la aplicación de presente artículo, se debe entender que la neutralidad tecnológica implica la libertad que tienen los proveedores de redes y servicios de usar las tecnologías para la prestación de todos los servicios sin restricción distinta a las posibles interferencias perjudiciales y el uso eficiente de los recursos escasos.”
No se debe olvidar que la incorporación en la ley de la neutralidad tecnológica en la ley, obedece al cumplimiento del Estado Colombiano de los acuerdos firmados con la OMC y OCDE.</t>
  </si>
  <si>
    <t>En el archivo de la convocatoria, identificado "articles-176131_recurso_1", que contiene el Anexo técnico, en su página 12, párrafo 5 de esa página, se indica que con el objetivo de realizar la identificación de los potenciales participantes de los periódicos y revistas impresas, consultaron las bases de datos de la Biblioteca Nacional sobre los códigos ISSN, lo cual arrojo como resultado 134 periódicos y 53 revistas.  Aprovechando que ustedes ya realizaron la consulta y considerando que nosotros no hemos logrado consolidar ese listado, le solicitamos el favor de compartirnos el listado detallado de esos 134 periódicos y esas 53 revistas encontradas en la base de datos de la Biblioteca Nacional. Agradecemos su atención y respuesta.</t>
  </si>
  <si>
    <t>No se acepta la observación. En primera instancia, se informa al observante que el presupuesto definido para llevar a cabo la implementación del artículo 105 de la Ley 2063 de 2020, obedece a criterios de priorización presupuestal del MinTIC/FUNTIC los cuales partieron de la metodología ÉPICO construida entre el MinTIC y el DNP en el 2019, e incluyeron variables de análisis que se clasificaron en cuatro categorías: i)compromisos de política pública (Plan de Desarrollo, Conpes, y reactivación económica), ii) criterios presupuestales, iii) criterios sectoriales y iv) criterios que se orientan a la atención de los grupos poblacionales y territorios. De esta manera se asignaron recursos a diferentes iniciativas que permitieran dar cumplimiento no solo al artículo 105 sino también dar cumplimiento a las demás actividades misionales que permitan la materialización de los pactos establecidos en el plan de desarrollo del gobierno. En esa medida, teniendo como base la disponibilidad de recursos para la presente vigencia ($85.000.000) la entidad procedió a realizar la estructuración de la convocatoria, con el objeto de tener un mayor número de potenciales beneficiarios, para lo cual, adelantó un ejercicio que permitiera establecer la participación de los diferentes tipos de medios teniendo en cuenta las siguientes condiciones: 1. Las diferentes líneas estratégicas asociadas a los proyectos de transformación digital que desarrolla el Ministerio TIC y el Fondo Único de TIC, 2. Las necesidades que se plantearon en las 4 mesas  de trabajo realizadas con diversas agremiaciones y asociaciones en las cuales participaron actores de medios de comunicación de nivel nacional, regional y comunitario,  3. El análisis a los impactos referidos por los mismos y 4. El muestreo de la población  identificada desde la entidad. Como consecuencia de lo anterior, se implementó un modelo que permitiera definir la distribución de los recursos en las cinco (5) categorías (televisión, radio, periódico, revistas y medios digitales) determinando rangos límites de proyectos de transformación digital a ser viabilizados. De tal suerte que el resultado de la distribución entre categorías es el fruto de un ejercicio objetivo en función de garantizar que los proyectos de transformación digital objeto de financiación, generen impacto a efectos de promover la reactivación económica de los beneficiarios. En esa medida para la presente vigencia, se priorizaron los recursos con destino a determinados operadores de televisión, en atención a las condiciones indicadas anteriormente, sin que dicha priorización implique una vulneración de los derechos de los mismos, sino al carácter finito de los recursos asignados en la presente anualidad, que no permiten una mayor cobertura de beneficiarios.</t>
  </si>
  <si>
    <t xml:space="preserve">No es procedente la observación. Para la fase de estructuración de la convocatoria y distribución de recursos por categorías y subcategorías la Entidad adelantó un muestreo de los medios de comunicación, incluido el correspondiente a los periódicos y revistas. En esa medida por corresponder a documentos de trabajo y particularmente por no ser un listado taxativo de los medios de comunicación y en consecuencia población definitiva de medios de comunicación, no son objeto de publicación al interior de la convocatoria. </t>
  </si>
  <si>
    <t>La entidad se ratifica en las respuestas a las observaciones en la etapa de borradores.  Se reitera que al interior del MinTIC, en la Dirección de Industria de Comunicaciones, existen licencias de radiodifusión sonora y televisión  que están en proceso de verificación de cumplimiento de requisitos o en trámite de expedición y/o renovación por lo que para cada caso particular la administración efectuará las validaciones correspondientes y de ser el caso dará aplicación al Art. 35 del Decreto 019 de 2012 que dispone: Solicitud de renovación de permisos, licencias o autorizaciones. Cuando el ordenamiento jurídico permita la renovación de un permiso, licencia o autorización, y el particular la solicite dentro de los plazos previstos en la normatividad vigente, con el lleno de la totalidad de requisitos exigidos para ese fin, la vigencia del permiso, licencia o autorización se entenderá prorrogada hasta tanto se produzca la decisión de fondo por parte de la entidad competente sobre dicha renovación.
Por lo anterior, si el trámite de renovación se efectuó en tiempo y está en proceso de verificación, la entidad validará lo correspondiente y si le asiste razón al dicho del observante se dará aplicación al Art. 35 del Decreto 019 de 2012 y podrá participar en la convocatoria. En esa medida, todos aquellos proveedores que se encuentren incursos en dicha condición se encuentran habilitados para participar en la convocatoria. Asi mismo, la entidad analizará las situaciones particulares de cada una de las solicitudes de prórroga, incluso las efectuadas desde la apertura de la convocatoria y hasta su cierre, en atención a que la verificación de las condiciones obedecen a condiciones inherentes a los mismos y particularmente al cumplimiento de las obligaciones que les asisten en su condición de operadores del servicio de radiodifusión sonora.  Por lo anterior, mediante adenda al anexo técnico se incluirán las condiciones necesarias para aquellos oferentes que se encuentren  en tal situación atinente a la solicitud de la prórroga radicada en tiempo y oportunidad ante la entidad o en su defecto la necesidad de que el oferente asuma los compromisos corespondientes al trámite respectivo.</t>
  </si>
  <si>
    <t>En atención a las observaciones planteadas, la entidad se manifiesta en los siguientes términos, atendiendo el orden de presentación de las mismas en su comunicación. 1. En lo que se refiere al orden de asignación para la celebración del sorteo por cada una de las categorías y subcategorías, se acepta la observación en lo que refiere a la subcategoría 2.1. en esa medida, se ajustará lo pertinente mediante Adenda No. 1.
En lo que refiere a la revisión de la metodología establecida para la celebración de la audiencia, en principio no procede la observación, y en consecuencia la entidad ratifica el trámite establecido para la celebración de la audiencia de sorteo regulada en el numeral 5.2. de las CONDICIONES DE PARTICIPACIÓN DE LA CONVOCATORIA, en el sentido de asignar para el trámite de cada uno de los sorteos por subcategoría un tiempo estimado de una hora. En esa medida, en caso de ser requerido, al interior de la audiencia y atendiendo a las condiciones de modo, tiempo y cantidad de proponentes se definirá la necesidad de ampliar el tiempo destinado para su celebración; situación que será comunicada al interior de la respectiva audiencia.  No obstante, en caso que la diligencia de sorteo programada por subcategoría demanda menos de una hora se incluirá mediante adenda que la entidad continuará con el sorteo siguiente establecido en el orden del día.
En cuanto a la observación relacionada con la redistribución de los potenciales saldos que resulten del sorteo en la “Categoría No. 3. Periódicos” con destino a la “Categoría No. 5 Medios Digitales”, es correcto su entendimiento y se ajustará lo pertinente mediante Adenda No. 1.</t>
  </si>
  <si>
    <t>No es procedente la observación, la identificación de las necesidades, delimitación del proyecto, estructuración y presentación de las propuestas es de exclusiva responsabilidad de los medios de comunicación interesados en participar en la convocatoria; no siendo dable a la Entidad adelantar asesoría específica en su conformación.   Por otro lado, debe tenerse presente que la convocotoria la adelanta una entidad del orden nacional con autonomía frente a otras entidades estatales, por lo que no es posible atender lo solicitado.</t>
  </si>
  <si>
    <t>En lo que corresponde a la inquietud relacionada con la posibilidad de adquirir los bienes a través de la plataforma, se aclara al observante que el Sistema Electrónico de Contratación Pública (SECOP II) tiene por objeto la administración del sistema de compras públicas única y exclusivamente respecto de las entidades a las que se refiere el artículo 2 de la Ley 80 de 1993; (b) a las que se refieren los artículos 10, 14 y 24 de la Ley 1150 de 2007 y (c) aquellas Entidades que por disposición de la ley deban aplicar la Ley 80 de 1993 y la Ley 1150 de 2007, los particulares que ejecute recursos públicos y tengan la obligación legal de dar publicidad a su actividad contractual de acuerdo con la Ley 1150 de 2007 y la Ley de transparencia 1712 de 2014, como empresas industriales y comerciales del Estado, las sociedades de economía mixta y las empresas de servicios públicos domiciliarios.
En esa medida, no es viable que las personas naturales y las personas jurídicas de carácter privado que no ostenten las condiciones establecidas en la normativa referida realicen la adquisición de bienes o servicios a través de la plataforma SECOP II, por lo que no es necesaria su inscripción en tal plataforma. No obstante, se reitera que es obligatorio para los proponentes adherirse a los precios establecidos en los acuerdos marco de precios suscritos por Colombia Compra Eficiente y por tanto es obligaotira su consulta. En esa medida, es deber y obligación del interesado consultar la Tienda Virtual del Estado Colombiano y revisar los documentos soporte y catálogos de referencia de los acuerdos marco e instrumentos de agregación de demanda vigentes y cuyos costos ya han sido analizados por CCE en su operación primaria.</t>
  </si>
  <si>
    <t>En atención a la observación planteada, se aclara que dicha situación corresponde a una de las condiciones reguladas en el numeral 1.11 CUMPLIMIENTO DEL RÉGIMEN DE INHABILIDADES E INCOMPATIBILIDADES, según el cual “Si llegare a sobrevenir inhabilidad o incompatibilidad en el beneficiario, éste renunciará a su financiamiento y procederá a realizar la devolución de los recursos que hasta el momento de la declaratoria no se hayan ejecutado", por el que en caso de llegarse a dar la situación reglada de inhabilidad sobreviniente se dará aplicación a dicho numeral.</t>
  </si>
  <si>
    <t xml:space="preserve"> Todos los proponentes, incluidas las personas naturales, deberán acreditar el requisito establecido en el numeral 4.1.5 CERTIFICACIÓN DE CUMPLIMIENTO DEL PAGO DE CONTRIBUCIONES Y APORTES PARAFISCALES (ANEXO 3). No obstante, aquellos proponentes que no se encuentren en la obligación de realizar aportes al Sistema General de Seguridad Social y Parafiscales, por no tener empleados deberá certificar dicha condición en los términos establecidos en el Anexo No. 3. No obstante, las condiciones del requisito indicado para personas naturales se ajustarán en lo pertinente mediante Adenda No. 1. Finalmente se aclara que la convocatoria No. 001 de 2021 “CONVOCATORIA PARA FINANCIAR E IMPLEMENTAR PROYECTOS, PARA APOYAR LA TRANSFORMACIÓN DIGITAL DE LOS MEDIOS DE COMUNICACIÓN, EN CUALQUIERA DE LAS ETAPAS DEL NEGOCIO EN EL MARCO DE LA REACTIVACIÓN ECÓNOMICA” tiene por objeto la financiación de proyectos de medios de comunicación en el marco de la reactivación económica, por lo tanto, no conlleva dentro de sus objetivos y en general los del MinTIC/FUTIC garantizar la reactivación económica en particular de ninguno de los proponentes beneficiarios de la financiación.</t>
  </si>
  <si>
    <t>No se acepta la observación. La entidad reitera la respuesta en borradores, en cuanto a que las inhabilidades sobrevinientes  son las establecidas en el régimen jurídico respectivo y, ante su ocurrencia, la entidad tendrá que actuar conforme al precepto legal y aplicar la debida consecuencia jurídica. Ello, se deja claro en el numeral 1.11 de la convocatoria pública así como en las causales de rechazo establecidas. 
Sin perjuicio de lo anterior, la entidad se permite manifestar que el hecho sobreviniente puede ser previsible en la presente convocatoria, pues la ejecución de estos proyectos se tiene prevista hasta antes del 31 de diciembre de 2021, lo cual supone una observancia de buena fe frente a las actuaciones del proponente para formular su plan, programa o proyecto. Así mismo, de acuerdo con lo establecido  en los documentos de la convocatoria, si llegare a sobrevenir una inhabilidad o incompatibilidad durante la ejecución del proyecto prevista en la Constitución Política o en la Ley, el medio de comunicación deberá "(...) renunciar a la ejecución de este y a reintegrar de inmediato los recursos entregados por el Ministerio de Tecnologías de la Información y las Comunicaciones y/o el Fondo Único de Tecnologías de la Información y las Comunicaciones."</t>
  </si>
  <si>
    <t>En atención a su observación, se aclara que no es correcto su entendimiento. En primera instancia, al interior del Anexo No. 5 Anexo Técnico en los numerales 7, 8 y 9 se establecen las condiciones y parámetros que deben cumplir los proponentes en sus propuestas, las cuales en el caso de ser beneficiarios de la financiación, constituyen obligaciones expresas y exigibles. Adicionalmente en el numeral 14. DERECHOS Y OBLIGACIONES DE LOS BENEFICIARIOS se establecen las obligaciones específicas de obligatorio cumplimiento. 
Adicionalmente, dentro de los documentos de la convocatoria se encuentra el ANEXO 8. PROYECTO DE RESOLUCIÓN ASIGNACIÓN DE RECURSOS, en el cual se incluyen las obligaciones referidas, incluyendo el literal c del artículo segundo, que dispone como una obligación de los beneficiarios “d.Ejecutar la propuesta en los términos presentados y avalados por el MinTIC y del Fondo Único de TIC para su transformación digital y fortalecimiento de los medios de comunicación.”
En cuanto a la solicitud de incluir dentro de las obligaciones, aquellas referidas a la contratación específica de periodistas y otras medidas relacionadas con la permanencia de dichos empleos, no es viable, en la medida que desborda el alcance de las funciones legal y reglamentariamente asignadas a la entidad. No obstante se aclara que en las diferentes ejes y líneas estratégicas se incluye la posibilidad que, atendiendo las necesidades y condiciones del proyecto presentado, se incluya equipo de trabajo, constituyendo una obligación de los beneficiarios acreditar la vinculación y pago respectivo de la actividad asociada al mismo.</t>
  </si>
  <si>
    <t>Todos los proponentes, incluidas las personas naturales, deberán acreditar el requisito establecido en el numeral 4.1.5 CERTIFICACIÓN DE CUMPLIMIENTO DEL PAGO DE CONTRIBUCIONES Y APORTES PARAFISCALES (ANEXO 3). No obstante, aquellos proponentes que no se encuentren en la obligación de realizar aportes al Sistema General de Seguridad Social y Parafiscales, por no tener empleados deberá certificar dicha condición en los términos establecidos en el Anexo No. 3. No obstante, las condiciones del requisito indicado para personas naturales se ajustarán en lo pertinente mediante Adenda No. 1. Finalmente se aclara que la convocatoria No. 001 de 2021 “CONVOCATORIA PARA FINANCIAR E IMPLEMENTAR PROYECTOS, PARA APOYAR LA TRANSFORMACIÓN DIGITAL DE LOS MEDIOS DE COMUNICACIÓN, EN CUALQUIERA DE LAS ETAPAS DEL NEGOCIO EN EL MARCO DE LA REACTIVACIÓN ECÓNOMICA” tiene por objeto la financiación de proyectos de medios de comunicación en el marco de la reactivación económica, por lo tanto, no conlleva dentro de sus objetivos y en general los del MinTIC/FUTIC liberar o excusar a los proponentes de sus obligaciones frente al Sistema General de Seguridad Social Integral y de Parafiscales.</t>
  </si>
  <si>
    <t xml:space="preserve">
No se acepta la observación. En primera medida, se recuerda que la estructuración y la distribución entre categorías es el fruto de un ejercicio objetivo en función de garantizar que los proyectos de transformación digital objeto de financiación, generen impacto a efectos de promover la reactivación económica de los beneficiarios. Ahora bien, se recuerda que el artículo 105 de la Ley 2063 de 2020 no establece la forma de asignación de la financiación, sin embargo, el MinTIC/FUTIC consideró que el procedimiento más adecuado, corresponde justamente a la celebración de una convocatoria pública a través de la cual se garantizara imparcialidad, transparencia y objetividad en la asignación de la financiación de los proyectos y bajo la presentación de una propuesta técnica y de diversas condiciones que debe cumplir el participante para habilitarse dentro de la invitación pública, por lo que el trámite no se reduce a una balota sino a la presentación correcta del proyecto a financiar.  El numeral 5.2. de las CONDICIONES DE PARTICIPACION CONVOCATORIA DEFINITIVA MINTIC No. 001 de 2021, se establece un procedimiento aleatorio, que permite que todos los medios de comunicación y en igualdad de condiciones accedan a la opción de ser beneficiarios, por lo que las condiciones de la convocotaria se mantienen.</t>
  </si>
  <si>
    <t>Dadas las condiciones establecidas por la entidad para los medios de comunicación, en caso de tratares de personas naturales, deberán acreditar lo correspondiente a su actividad, por lo que se acepta parcialmente la observación, mediante adenda se ajustará la redacción de la condición requerida en el numeral 4.1.3.1 para personas naturales.   No obstante, no es procedente limitar la participación a los oferentes que desarrollen su actividad en el mismo domicilio o jurisdicción de la Cámara de Comercio en la cual se encuentren inscritas.</t>
  </si>
  <si>
    <t>Una vez revisada la situación particular de los operadores cuya concesión tiene vigencia hasta el 2022 y podrían participar en la Subcategoría 2.3. Operadores estación local sin ánimo de lucro de la Categoría No. 2 Televisión, se tiene que el supuesto fáctico esgrimido podría del tiempo concesionado y el requisito establecido por la entidad podría generar el efecto adverso de restricción en la participación, se hace necesario incluir las reglas correspondientes y suficientes  en el Anexo 5 "Anexo técnico", para dejar clara la situación y garantizar la participación de los operadores cuya concesión tiene vigencia hasta el 2022, por lo que se acepta parcialmente la observación y a través de la  adenda No. 1 se incluirán las condiciones necesarias para la habilitación siempre y cuando se radique ante la Entidad, en los términos planteados en la normativa vigente, la solicitud de prórroga dentro de la presente vigencia, en los plazos establecidos en el Anexo No. 5 Anexo Técnico y en el documento de CONDICIONES DE PARTICIPACIÓN DE LA CONVOCATORIA.</t>
  </si>
  <si>
    <t xml:space="preserve">Teniendo en cuenta que efectivamente se presenta una misma definición pero se ecuentra diferenciada en los documentos señalados en observación, se hace necesario unificar las definiciones en los documentos de la convocatoria y en tal sentido aceptar la observación, por lo que  mediante Adenda No. 1 se unificará la redacción correspondiente a la Categoría No. 5 Medios Digitales. </t>
  </si>
  <si>
    <t>En atención a la observación planteada, se aclara que no es correcto su entendimiento. La previsión del numeral 6.1. implica que los proponentes deberán aportar dentro de la propuesta la totalidad de los documentos que se encuentran relacionados en los diferentes documentos de la propuesta, en esa medida no se debe adjuntar dentro de la propuesta los Anexos 5 ANEXO TÉCNICO, 6. DISTRIBUCIÓN RECURSOS IMPLEMENTACIÓN ARTICULO 105 LEY 2063/2020, Anexo 8. PROYECTO DE RESOLUCIÓN ASIGINACIÓN DE RECURSOS y Anexo 9. PROTOCOLO DE INDISPONIBILIDAD PARA LA PRESENTACIÓN DE PROPUESTAS A LA CONVOCATORIA EXPEDIDO POR EL MINTIC. No obstante, para un mejor entendimiento,  se aclarará a través de adenda la redacción de los anexos que deben ser diligenciados  por el interesado.</t>
  </si>
  <si>
    <t>Una vez revisada la imagen señalada en el numeral 8 del Anexo 5 "Anexo Técnico, se puede evidenciar que no es lo suficientemente legible, por lo que se acoge la observación y mediante Adenda No. 1 se incluirán las imágenes correspondientes.</t>
  </si>
  <si>
    <t>Style Insumos</t>
  </si>
  <si>
    <t>Luis Alejandro Rodriguez</t>
  </si>
  <si>
    <t xml:space="preserve">En el Anexo 5 en 7.5- Categoría No. 5 Medios de comunicación digitales dice: Las personas jurídicas y/o naturales que se encuentren interesadas en acceder a la financiación de proyectos de qué trata el artículo 105 de la Ley 2063 de 2020, deberán acreditar como mínimo los requisitos y condiciones establecidos en el presente documento y los términos de la convocatoria, en particular los siguientes: Y concretamente en el item 7.5.3. 3. dice: Se debe acreditar que el medio digital cuenta con su propia página web, hosting y dominio (URL) propios, adjuntando:
- Licencias de software vigentes utilizado para el desarrollo de la plataforma (Permiso de uso de manera perpetua o tiempo determinado de acuerdo con las características de este). 
PREGUNTA. Nuestro medio fue construido hace ya más de 5 años con el software WORDPRESS que es de código abierto y no necesita Licencia, en este caso no necesitamos permisos es suficiente con expresar que la plataforma con la que fue construido el medio es de código abierto?  </t>
  </si>
  <si>
    <t xml:space="preserve"> -  Certificado de la Matricula Profesional del desarrollador junto con el Certificado  de que lo acredite como desarrollador de software:    
 PREGUNTA: Como WORDPRESS no necesita desarrollador porque solo es instalarlo, configurarlo, hacer el diseño gráfico del sitio web y empezar a subir información no sabemos cómo hacer para cumplir con ese requisito, nos pueden orientar al respecto por favor?  </t>
  </si>
  <si>
    <t>IMPACTOTIC</t>
  </si>
  <si>
    <t>Mauricio Jaramillo Marín</t>
  </si>
  <si>
    <t xml:space="preserve">2. Criterios de selección. 
a. El texto actual de la convocatoria no presenta de forma clara cómo se seleccionarán los medios de comunicación beneficiarios. Si bien el Anexo 4, 'Condiciones técnicas y presupuesto', va más allá de la descripción de un proyecto y de adjuntar cotizaciones, no está claro qué se privilegiará a la hora de conceder recursos a un medio. 
¿El alcance o tamaño de la audiencia? ¿El impacto social o económico del proyecto? ¿El número de trabajadores del medio impactados positivamente, o de nuevos periodistas contratados? 
b. No se explica quiénes harán al selección de medios, si un equipo interno del Ministerio TIC, si un aliado de la academia o de asociaciones periodísticas, o un consultor empresarial. 
c. El componente periodístico –fundamental si hablamos de Transformación Digital de medios– brilla por su ausencia en la convocatoria, y solo los medios altamente interesados en mejorar el nivel o el impacto del periodismo que hacen podrían incluir esto en sus proyectos, pero no es un factor que se evidencie en la toma de decisiones. 
En el texto actual, los requisitos para participar en la convocatoria se limitan a que los medios estén constituidos (lo cual excluye medios 'reales' de comunicación que, por falta de recursos o de conocimiento, operen a título personal y no se hayan convertido en empresas), y que publiquen de manera periódica. 
Pero, dado que no hay un componente periodístico, en la convocatoria se podrían 'colar' empresas publicitarias o de propaganda política, o incluso seudomedios de comunicación que publican noticias falsas, injurias, contenido basura o ilegal, que no hacen periodismo. 
d. Propuestas. 
i. Explicar claramente los criterios de selección, incluso con detalles del valor porcentual que se le dará a cada uno. 
ii. Avanzar en la definición de quién será el responsable de la selección, de tal manera que se minimice el riesgo de que haya sesgos o influencias políticas o de que, sin haberlos, se generen críticas que desvirtúen la convocatoria y afecten a los propios medios beneficiarios. 
iii. Incluir el componente periodístico entre los criterios de selección. No siempre es fácil determinar en un proceso como esta convocatoria si un medio de comunicación hace periodismo o si hace publicidad o activismo o propaganda negra, por lo cual cobra relevancia el punto anterior de definir claramente quién o quiénes harán la selección de los medios beneficiarios, para que se beneficien los que hacen periodismo. 
</t>
  </si>
  <si>
    <t xml:space="preserve">3. El asunto reputacional.
Para el Gobierno Nacional y para los medios beneficiarios esta convocatoria podría convertirse en un problema reputacional, y más en un año preelectoral, si no se tienen en cuenta las observaciones sobre la distribución de los recursos y si la selección de los medios no es lo suficientemente clara: 
a. El Gobierno Nacional –como desde el anuncio de la convocatoria ya se ha visto– podría ser acusado de dar 'mermelada' o 'comprar conciencias' en los medios de comunicación, especialmente en los más grandes y poderosos del país. 
b. Si la distribución se mantiene y se entregan miles de millones a los grandes conglomerados de medios, podrían relacionar esto con proyectos tan criticados como Agro Ingreso Seguro, y desvirtuarían el interés del Gobierno de aportar a los medios a su reactivación y al mejor cumplimiento de su misión.
c. Los medios beneficiarios, especialmente los que obtuvieran mayores recursos, podrían dejar su independencia en entredicho. Esto sería contraproducente en la búsqueda de ayudar a los medios y de buscar una sociedad mejor informada. 
</t>
  </si>
  <si>
    <t xml:space="preserve">4. Conceptualización de Transformación Digital de los medios de comunicación: el periodismo no puede quedar por fuera. 
a.En el texto de la convocatoria se explica claramente que   Transformación Digital no es sinónimo de digitalización. En el punto 3.1.2.1.1., 'Ejes de la Transformación Digital', se mencionan aspectos clave de esta, como la transformación de la mentalidad, los procesos empresariales, el desarrollo y la implementación de tecnología y en especial de tecnologías emergentes, así como la migración hacia plataformas digitales. 
Eso es correcto para todas las industrias, pero los medios de comunicación no son fábricas con líneas de producción en serie ni empresas cuyo único impacto social es la generación de empleo: deben generar o replicar información veraz, deben servir a sus audiencias –nacionales, comunitarias, internacionales–, ayudándoles a entender el mundo, a tomar decisiones que van desde las de salud hasta las políticas y financieras, y deben ayudar a enfrentar problemáticas como las noticias falsas o 'fake news'. 
Por ello, una convocatoria de medios de comunicación no puede dejar de lado o en un tercer plano el componente periodístico. En otras palabras, en una convocatoria de Transformación Digital y fortalecimiento de medios de comunicación, no se puede privilegiar la compra de luces, computadores o software administrativo sobre el desarrollo de capacidades periodísticas y la creación de nuevos productos periodísticos.
b. Sostenibilidad. Lo único que realmente puede hacer que un medio sea sostenible –que su tiempo de vida se amplíe, que cumpla su misión– es el buen periodismo. 
Sin buen periodismo, un medio de comunicación puede obtener utilidades y crecer empresarialmente, pero no cumple a cabalidad su misión; sin buen periodismo, un medio puede obtener recursos de esta convocatoria, pero serán recursos que no le darán la sostenibilidad al medio o no beneficiarán a sus comunidades y audiencias (o ambas cosas). 
c. Propuestas: 
i. Incluir explícitamente en la convocatoria, en concreto en los ejes de Transformación Digital, el periodístico, y dar la oportunidad de que los proyectos incluyan este componente (para que, como mínimo, este tenga la misma importancia a la hora de la selección de los medios beneficiarios). 
Esto será especialemente favorable para los medios más pequeños (medios digitales, medios comunitarios, periódicos y revistas locales), que por su tamaño, por más Transformación Digital que pretendan hacer, no necesitan hacer grandes adquisiciones tecnológicas, y no pueden, por su nivel de desarrollo, pensar en tecnologías emergentes cuando no tienen aún cómo pagar salarios a sus periodistas, por ejemplo. 
ii. Entre los aspectos periodísticos que debería apoyar la convocatoria –y que se relacionan con la Transformación Digital de los medios– se encuentran el desarrollo de proyectos periodísticos disruptivos o innovadores –apoyados en tecnologías, incluidas las emergentes–, trabajo periodístico con comunidades, periodismo investigativo apoyado en tecnología, periodismo de datos, formación de sus audiencias (con contenidos, con trabajo comunitario o con programas de formación), cubrimiento periodístico en las regiones de Colombia, contratación de periodistas jóvenes (primer empleo), creación de nuevos mecanismos de monetización y de modelos de negocio digitales, periodismo colaborativo, etc. 
El fin de las propuestas es aportar a que la convocatoria sea exitosa, que beneficie a más medios de comunicación (de un 30 % de los estimados a al menos un 70 %), que les permita a los medios más pequeños, especialmente a los comunitarios, no solo transformarse digitalmente y fortalecerse, sino aún más importante, sobrevivir; y que a los grandes medios –incluso a los que pertenecen a los grupos económicos más sólidos del país– no queden excluidos, pero reciban apoyos más pequeños y que reduzcan el riesgo de ataques a su reputación por pérdida de independencia. 
Confiamos en que sean tenidas en cuenta. 
Cordial saludo,
</t>
  </si>
  <si>
    <t>En atención a la observación planteada, se aclara que dentro del trámite de implementación de la convocatoria, se procedió a la realización de mesas de trabajo con diferentes agremiaciones de medios de comunicación. Para tal efecto, el Ministerio a realizó el acercamiento con los representantes legales y/o directivos de las siguientes agremiaciones: Asociación Nacional de Medios de Comunicación (ASOMEDIOS), Asociación Colombiana de Medios de Información (AMI), Federación de Medios Comunitarios (FEDEMEDIOS), Asociación Mundial de Radios Comunitarias (AMARC), Red Intercable TV Colombia - ASOREDES, Red de Emisoras del Valle, FONTIMEDIOS, Medios Comunitarios y Alternativos del Distrito, Mesa Nacional de Radio. Una vez realizada dicha gestión, se programaron las mesas indicadas a través de la plataforma digital TEAMS, para lo cual cada agremiación extendió la invitación respectiva a sus asociados mediante la circulación del link de la reunión, aligual que se publicó en la página web del Ministerio. En desarrollo de esta actividad se recibió la retroalimentación de las mencionadas agremiaciones.</t>
  </si>
  <si>
    <t>En atención a la observación planteada, se informa que dentro de las mesas de trabajo adelantadas por la entidad, se extendió invitación a participar a  representantes y agremiados de las siguientes asociaciones y/o agremiaciones: Asociación Nacional de Medios de Comunicación (ASOMEDIOS), Asociación Colombiana de Medios de Información (AMI), Federación de Medios Comunitarios (FEDEMEDIOS), Asociación Mundial de Radios Comunitarias (AMARC), Red Intercable TV Colombia - ASOREDES, Red de Emisoras del Valle, FONTIMEDIOS, Medios Comunitarios y Alternativos del Distrito, Mesa Nacional de Radio</t>
  </si>
  <si>
    <t>Estimados señores.
En mi calidad de director ejecutivo de la CORPORACIÓN MAXIMEDIOS, me permito adjuntar cinco observaciones a la convocatoria 001 de 2021, cada uno con distintas solicitudes. Agradezco publicar la totalidad de los contenidos para efecto de las respuestas públicas.
Atentamente,
Jakson Exneyder Alvarado
1. Modificación en valores de financiación de proyectos/disponibilidad presupuestal. 
De acuerdo con el numeral 3.3. de la Convocatoria, los proyectos objeto de distribución, contarán con la siguiente asignación presupuestal según la categoría en que se encuentre el medio de comunicación:
Teniendo en cuenta las respuestas del MinTIC, para efectos de definir la distribución de los recursos que hacen parte de la apropiación presupuestal disponible dentro de la vigencia 2021, esta entidad adelantó un ejercicio que permitiera establecer la participación de los diferentes tipos de medios según las siguientes condiciones:                                                                           
1. Las diferentes líneas estratégicas asociadas a los proyectos de transformación digital que desarrolla el Ministerio TIC y el Fondo Único de TIC. 
2. Las necesidades que se plantearon en las 4 mesas de trabajo realizadas con diversas agremiaciones y asociaciones en las cuales participaron actores de medios de comunicación de nivel nacional, regional y comunitario. 
3. El análisis a los impactos referidos por los mismos.
4. El muestreo de la población identificada desde la entidad. Como consecuencia de lo anterior, se implementó un modelo que permitiera definir la distribución de los recursos en las cinco (5) categorías (televisión, radio, periódico, revistas y medios digitales) determinando rangos límites de proyectos de transformación digital a ser habilitados. 
En consideración a lo anterior, el MinTIC no aceptó ninguna de las propuestas que solicitaron la distribución de los recursos para aumentar la participación de los medios digitales. Al contrario, se aumentó la asignación para los restantes cuatro (4) medios de comunicación y el único rubro que se mantuvo exactamente igual fue el destinado a esos medios digitales. 
Justamente, no se entiende cómo en el documento definitivo de Convocatoria se hayan reasignado recursos y a los medios digitales se les mantuviera el mismo cinco por ciento (5%) considerado inicialmente en el documento borrador, equivalente a $4.250 millones; este hecho no guardaría coherencia técnica ni se ajusta a la realidad de los medios. Con mayor razón si se recuerda que la filosofía de Convocatoria y su objeto apuntan a apoyar la transformación digital de los medios de comunicación. 
Lo anterior también olvida que la categoría de “medios digitales” es a la que cada vez más periodistas y trabajadores de los medios se desplazan, pues gran parte de los medios tradicionales de televisión, radio, prensa escrita y revistas, principalmente con presencia regional y local, cesaron en el ejercicio diario de sus actividades en espacios noticiosos informativos y en la difusión de asuntos comunitarios y deportivos. 
Las palmarias dificultades económicas para el pago del arrendamiento mensual en emisoras, canales de televisión y los costos operacionales de producción, sumadas a decisiones por parte de algunos empleadores para el retiro temporal o definitivo de personal, trajo como consecuencia directa la generación de un ambiente de incertidumbre e inestabilidad laboral; a partir de este contexto, los periodistas y trabajadores de estos medios tradicionales migraron hacia emprendimientos en medios digitales.
SOLICITUDES: 
• Aclarar los criterios y/o principios que utilizó la entidad redistribuyera la asignación de recursos en las categorías de radiodifusión sonora, televisión, periódicos y revistas, dejando de lado los medios digitales, cuya petición de aumento fue la más reiterada e insistente por quienes presentaron observaciones. 
• Reevaluar y modificar la distribución de los recursos, aumentando el monto para los medios digitales, pues en caso de mantener esa distribución presupuestal no guardará relación con la realidad que afrontan los medios digitales ni con la incipiente necesidad de recursos que se requieren para la reactivación económica de estos medios. 
Además de ello, la categoría número 5 “Medios Digitales” es la única que no cuenta con subcategorías, por lo que no existe un monto máximo garantizado dentro de los diferentes medios digitales, lo que inequívocamente hará que la competencia por la asignación de esos $4.250 millones sea más reñida, pues por esa cifra total entrarán a presentar sus propuestas la totalidad de medios digitales, contando con un valor máximo para financiar por proyecto de QUINIENTOS MILLONES DE PESOS ($500.000.000) (hoja 32 de la Convocatoria).</t>
  </si>
  <si>
    <t xml:space="preserve">A continuación, se relacionan los nombres de los directivos que asistieron a los espacios de participación y discusión, realizados a través de las cuatro (4) mesas de trabajo:
1) 19 de enero de 2021: asistió Tulio Ángel Arbeláez en su calidad de presidente ejecutivo de Asociación Nacional de Medios de Comunicación (ASOMEDIOS)
2) 20 de enero de 2021: asistió Werner Zitzmann como director ejecutivo de la Asociación Colombiana de Medios de Información (AMI)
3) 26 de enero de 2021: asistieron en representación de la Federación de Medios Comunitarios (FEDEMEDIOS) Yolanda Plazas Agredo en calidad de presidenta, Mauricio Beltrán Quintero como director ejecutivo, John Ludwing Medina en calidad de secretario del consejo directivo). Además, asistió Mónica Valdés en calidad de Vicepresidenta Regional América Latina y Caribe de Asociación Mundial de Radios Comunitarias (AMARC).
4) 28 de enero de 2021: asistieron Helga Lorena Angarita como presidenta de la Red Intercable TV Colombia, Juan Guillermo Cano Vargas en calidad de presidente de ASOREDES, Rubén Darío Arias Becerra en calidad de presidente de la Red de Emisoras del Valle y Marlon González en calidad de presidente de FONTIMEDIOS y como delegado por parte de la Confederación de Medios Comunitarios y Alternativos del Distrito. </t>
  </si>
  <si>
    <t xml:space="preserve">Una vez revisada su observación, teniendo en cuenta que hay herramientas basadas en software libre, que no requieren un alto nivel técnico para la implementación de administradores o gestores de contenido, que permiten la divulgación de información y en aras de garantizar la igualdad en la participación del medio de comunicación descrito se  hace necesario ajustar a la Sección “7 IDENTIFICACION DE LAS CATEGORIAS, REQUISITOS Y CONDICIONES DE PARTICIPACION”,   “7.5 Categoría No. 5 Medios de comunicación digitales” numeral 3, tal y como quedará estipulado mediante Adenda No. 1. 
</t>
  </si>
  <si>
    <t>Es importante destacar que  la convocatoria contempla 3 ejes o pilares desarrollados a través de líneas estratégicas que buscan generar una sinergia entre los actores del ecosistema empresarial digital en aras de promover la transformación digital en las empresas colombianas; los citados ejes son: (i) Transformación de la Mentalidad, (ii) Acompañamiento en la Transformación de los procesos empresariales y, (iii) Desarrollo e Implementación de Tecnología para la Transformación Digital.
Los anteriores ejes están desarrollados y detallados a través de las líneas estratégicas que se contemplan en el anexo técnico que hace parte integral de la presente convocatoria y por tanto será deber del posible participante hacer una revisión juiciosa de los elementos que integraran su proyecto los cuales deberán estar contenidos en dichas líneas. 
No obstante lo anterior, en aras de aclarar la redacción se acoge la observación planteada y en consecuencia se aclarará dicha condición mediante Adenda No. 1</t>
  </si>
  <si>
    <t>No se acepta la observación. Como primera medida, su entendimiento es erróneo, la financiación de proyectos en la Subcategoría de Televisión Local Sin Ánimo de Lucro no corresponde al ejercicio planteado en su comunicación. Los operadores interesados pueden presentar proyectos de hasta $100.000.000 y en esa medida pueden ser objeto de financiación previa verificación de las condiciones técnicas, financieras y jurídicas, a través del mecanismo de asignación aleatorio establecido en los documentos de la convocatoria. En segunda instancia, se informa al observante que el presupuesto definido para llevar a cabo la implementación del artículo 105 de la Ley 2063 de 2020, obedece a criterios de priorización presupuestal del MinTIC/FUNTIC los cuales partieron de la metodología ÉPICO construida entre el MinTIC y el DNP en el 2019, e incluyeron variables de análisis que se clasificaron en cuatro categorías: i)compromisos de política pública (Plan de Desarrollo, Conpes, y reactivación económica), ii) criterios presupuestales, iii) criterios sectoriales y iv) criterios que se orientan a la atención de los grupos poblacionales y territorios. De esta manera se asignaron recursos a diferentes iniciativas que permitieran dar cumplimiento no solo al artículo 105 sino también dar cumplimiento a las demás actividades misionales que permitan la materialización de los pactos establecidos en el plan de desarrollo del gobierno. 
Finalmente, se aclara que la entidad para efectos de definir la distribución de los recursos que hacen parte de la apropiación presupuestal disponible dentro de la vigencia 2021, adelantó un ejercicio que permitiera establecer la participación de los diferentes tipos de medios teniendo en cuenta las siguientes condiciones: 1. Las diferentes líneas estratégicas asociadas a los proyectos de transformación digital que desarrolla el Ministerio TIC y el Fondo Único de TIC, 2. Las necesidades que se plantearon en las 4 mesas  de trabajo realizadas con diversas agremiaciones y asociaciones en las cuales participaron actores de medios de comunicación de nivel nacional, regional y comunitario,  3. El análisis a los impactos referidos por los mismos y 4. El muestreo de la población  identificada desde la entidad. Como consecuencia de lo anterior, se implementó un modelo que permitiera definir la distribución de los recursos en las cinco (5) categorías (televisión, radio, periódico, revistas y medios digitales) determinando rangos límites de proyectos de transformación digital a ser viabilizados. De tal suerte que el resultado de la distribución entre categorías es el fruto de un ejercicio objetivo en función de garantizar que los proyectos de transformación digital objeto de financiación, generen impacto a efectos de promover la reactivación económica de los beneficiarios. En esa medida no es viable su modificación a la fecha.
Ahora bien, en lo que corresponde a la solicitud encaminada a habilitar la participación de los operadores cuya concesión tiene vigencia hasta el 2022, al igual que se habilite la inclusión de actividades asociadas a la transferencia de tecnología de análoga a digital, se acepta parcialmente la misma y se regulará lo pertinente mediante Adenda No. 1.</t>
  </si>
  <si>
    <t>De entrada advierte la entidad, que la observación presentada no tiene asidero jurídico por las siguientes razones: 1. El artículo 39 y 43 de la Ley 1978 del 25 de julio de 2019, dispusieron la supresión y liquidación de la Autoridad Nacional de Televisión, así como la sustitución de la posición contractual, judicial y administrativa por parte del MinTIC, respecto de los contratos de concesión. Adicionalmente, la citada ley derogó el artículo 5 de la Ley 182 de 1995 referida a las funciones de la extinta Comisión Nacional de Televisión CNTV y otorgó al MinTIC, entre otras, las funciones de reglamentar el otorgamiento y prórroga de las concesiones para la operación del servicio, fijar las tarifas, tasas y derechos, asociados a la concesión, por lo que respecto de las situaciones administrativas, el Ministerio TIC sustituyó la posición y funciones de la extinta Comisión Nacional de Televisión, por lo que las resoluciones 650 de 2018 y 026 de 2018 a través de las cuales se reglamenta el servicio de televisión comunitaria prestado por las comunidades organizadas aún son aplicables. 2.   El fundamento jurídico de las Resoluciones 650 de 2018 y 026 de 2018, gozan de la presunción de legalidad y no han sido anuladas por una autoridad judicial y como quedó dicho las funciones de la extinta ANTV se encuentran actualmente en cabeza del MINTIC.  3. El fenómeno del decaimiento del acto administrativo o de pérdida de fuerza ejecutoria, reglado por el Art. 91 del CPACA, por haber desaparecido los fundamentos de derecho, no aplican en el presente caso, toda vez que como quedó dicho el Mintic adquirió las competencias de la ANTV y asumió su posición administrativa.  Por lo anterior no procede la observación.</t>
  </si>
  <si>
    <t>En lo que refiere a la observación planteada frente al subnumeral 5 del numeral 7.1.2, se acepta parcialmente la misma. Al respecto se aclara: (i) La regla establecida, refiere única y exclusivamente a la modificación y/o actualización de los equipos que se encuentren incluidos en el estudio técnico aprobado por el Ministerio, de que trata el segundo inciso del artículo 13 de la Resolución 415 del 13 de abril de 2010. En esa medida, con el objeto de mantener la inversión y proteger los recursos públicos invertidos, de ser reconocido como beneficiario de la financiación el proyecto, dichos equipos se entenderán incorporados a los contratos de concesión respectivos y no podrán ser modificados o sustituidos sin la autorización previa y expresa del MinTIC. (ii) Dicha previsión, no atenta contra la estabilidad jurídica de los contratos de concesión vigente, al respecto, se recuerda que la presente convocatoria tiene por objeto la asignación de recursos (no reembolsables) a título de financiación, sin embargo, cuando, como en el caso particular corresponda a la modificación de equipos incluidos en el estudio técnico, por tener relación directa con la prestación eficiente del servicio de radiodifusión sonora se considera procedente su inclusión en el contrato de concesión; teniendo la autonomía cada operador en definir si se acoge a dicha regla o no. En todo caso, de manera enfática se indica que no se está modificando los parámetros generales o no esenciales, en parámetros esenciales, esto toda vez que los mismos están regulados en la Resolución 415 de 2010 y el Plan Técnico Nacional de Radiodifusión Sonora. (iii) La previsión indicada no vulnera la regulación del artículo 11 de la Ley 1341 de 2009 – de la neutralidad tecnológica – esto teniendo en cuenta que tanto el anexo “estudio técnico” al que refiere el segundo inciso del artículo 13 de la Resolución 415 de 2010, es de exclusiva estructuración del operador, al igual que la modificación de los equipos respecto de los cuales el MinTIC realiza la verificación de las condiciones iniciales, en pro justamente de la prestación efectiva del servicio público, otra cosa, corresponde a la necesidad de garantizar la correcta inversión y permanencia en el tiempo asociado a dicho servicio, como se refirió anteriormente. En ese sentido, se ajustará el numeral 5 mediante Adenda No. 1, eliminando la referencia a equipos no esenciales.</t>
  </si>
  <si>
    <t>En cuanto al numeral 4, se acepta parcialmente la observación. Al respecto se aclara que la Resolución 415 de 2010, el Plan Técnico Nacional de Radiodifusión Sonora, han definido las reglas administrativas y técnicas del servicio de Radiodifusión Sonora, y esta convocatoria no riñe con la modernización de equipos, eso sí, siempre y cuando se conserven las condiciones técnicas que el MinTIC ha definido para cada estación, pues no sería admisible el cambio de un parámetro técnico esencial sin el cumplimiento de los procedimientos establecidos en la regulación vigente y previamente aprobado; por lo tanto y teniendo en cuenta lo anterior, se precisa al observante que se pueden adquirir elementos de hardware y software hasta la conformación de la señal que se va a radiodifundir, es decir, esta convocatoria aplica para equipos de los estudios, inclusive parte del sistema de transmisión que va hasta el transmisor, limitando tan solo recursos a aquellas actividades o componentes que tengan por objeto el sistema de distribución como la torre y los dispositivos o elementos que allí lo componen. 
No obstante lo anterior, el solicitante que considere incluir dentro de su propuesta la actualización o cambio de alguno de los equipos esenciales que conlleven la modificación de los parámetros técnicos esenciales para la operación de la estación de radiodifusión sonora, que se encuentran establecidos en el artículo 40 de la Resolución No. 415 del 13 de abril de 2010, deberá aportar dentro de la propuesta la autorización previa expedida por el MinTIC, por la cual se haya expedido la validación de los equipos propuestos, para determinar su cumplimiento aplicable en el servicio de Radiodifusión Sonora, en los términos establecidos en el artículo 13 de Resolución No. 415 del 13 de abril de 2010. Al igual que se entienden habilitados a incluir dentro de su propuesta la adquisición de equipos relacionados con parámetros técnicos esenciales que no se hayan vinculado al momento de la presentación y aprobación del estudio técnico de la adjudicación de la concesión. En esa medida, se realizará el ajuste respectivo mediante Adenda No. 1.</t>
  </si>
  <si>
    <t xml:space="preserve">Respetados señores: Atentamente, presentamos las observaciones al borrador de la Convocatoria para la Transformación Digital y el fortalecimiento de los medios de comunicación para la reactivación económica. No sobra destacar y agradecer el interés del Ministerio TIC por impulsar la Transformación Digital y fortalecer los medios de comunicación, pues 'sin periodismo no hay democracia'. 
A continuación, las observaciones y sugerencias que desde el equipo del medio de comunicación Impacto TIC y desde la plataforma de inspiración y Transformación Digital Hangouts de Periodismo aportamos para que este proyecto sea más exitoso tanto en términos de cantidad y calidad de medios impactados, como en su aporte para una sociedad y comunidades mucho mejor informadas:
 1. Distribución por categorías y tipos de medios. Democratización de los recursos. 
a. La categorización de medios en televisión, radio, prensa, revistas y medios digitales es discutible, pues desconoce que hoy muchos medios están presentes en distintos formatos, y que si se habla de Transformación Digital, lo mínimo que se espera es que todos estén presentes en Internet, es decir, que sean 'medios digitales'. 
Esto no sería un problema mayor, pero la distribución de los recursos está planteada de manera diferenciada para cada categoría, lo que genera inequidad. Por ejemplo, en la categoría de televisión las posibilidades de un canal nacional de obtener el monto garantizado de $1.502 millones son de 100 %, mientras que en la categoría de medios digitales solo 35 % obtendría los recursos (así fuera por los montos mínimos y con un máximo de $100 millones). 
b. El texto actual de la convocatoria llevaría a que los grandes medios de comunicación, que en su mayoría son propiedad de grupos económicos que 'no tienen limitaciones de recursos', sean los mayores beneficiarios, en tanto que pequeños medios, sobre todo los regionales, tendrían pocas posibilidades de ser elegidos para obtener unos recursos limitados. 
c. El texto actual no limita la participación de varios medios del mismo conglomerado. Así que podría haber medios 'hermanos' con más de $5.000 millones otorgados en total, mientras que decenas de medios de comunicación pequeños, que son muy importantes para sus comunidades, quedarían excluidos. 
d. Si bien la convocatoria habla de 'Transformación Digital' y esta, en todas las industrias, se da principalmente en las empresas tradicionales (pues las empresas nativas digitales en teoría ya no necesitan transformarse), la distribución de medios castiga el periodismo digital, pues fortalecería a canales de televisión, emisoras, periódicos y revistas, y a los medios digitales les dejaría solo 5 % de los recursos. 
Con la gravedad de que, al entregar importantes recursos a los medios tradicionales, estos podrían entrar con más fuerza en el entorno digital y tener una ventaja extra sobre los pequeños medios nativos digitales. 
e. Propuestas:
i. Revaluar la distribución de recursos por categorías. Mantener las 5 categorías actuales, pero cambiar los montos totales para cada una y ajustar los montos mínimos y máximos para cada subcategoría. 
Esto, con el fin de generar más equidad en la distribución, y de beneficiar a más medios de comunicación (de 30 % actual a 70 % como mínimo), especialmente a los que luchan por sobrevivir en las regiones y en las comunidades. 
ii. Limitar los montos para los grandes medios (que en su mayoría pertenecen a grupos económicos que, de tener como prioridad su fortalecimiento, no tendrían mayores dificultades en destinarles más presupuesto), y aumentar los montos máximos en las categorías de medios digitales, prensa y revistas locales, y emisoras comunitarias. (Monto máximo para grandes medios: $600 millones; monto máximo en las categorías de medios medianos y pequeños: $200 millones). 
A continuación, una propuesta –en borrador– de distribución sugerida teniendo en cuenta lo mencionado anteriormente (y resaltando que, como lo dice la convocatoria, podría haber ajustes sobre la marcha de acuerdo con la cantidad de participantes y los montos de los proyectos): 
CATEGORÍA    RANGO DE MONTOS ($M)    VALOR TOTAL POR ASIGNAR ($M) 
RADIO                                                                            $27.500                                                                      Comercial                De $100 a $300                          $18.000                                                                          Comunitaria            De $50 a $150                            $8.000                                                                               Interés público       De $20 a $80                               $1.500                                                                     TELEVISIÓN                                                                   $19.000                                                                  Nacional                  De $300 a $600                          $1.500                                                                               Local                         De $50 a $300                           $17.500                                                                       PRENSA                                                                         $20.500                                                                          Nacional                   De $300 a $600                         $2.500                                                                    Regional                   De $300 a $600                          $12.000                                                                         Local                         De $50 a $200                             $6.000                                                                        REVISTAS                                                                        $6.000                                                                            Nacional                   De $300 a $600                           $5.200                                                                           Local                            De $20 a $200                             $800                                                                         MEDIOS DIGITALES   De $50 a $200                            $12.000
 iii. Limitar la participación de la convocatoria a uno o máximo dos medios de un mismo conglomerado, y limitar para estos el monto máximo combinado. 
</t>
  </si>
  <si>
    <t>No se acepta la observación presentada. Al respecto se aclara que el Comité Evaluador fue designado por medio del artículo 4º de la Resolución 00901 de 2021 “POR LA CUAL SE ORDENA LA APERTURA DE LA CONVOCATORIA DE MEDIOS DE COMUNICACIÓN No. 
001 de 2021 Y SE DESIGNA UN COMITÉ EVALUADOR Y ASESOR” en los siguientes términos: “ARTÍCULO 4. Comité Asesor y Evaluador. Designar a los siguientes funcionarios del Ministerio de Tecnologías de la Información y las Comunicaciones como miembros del Comité Asesor y Evaluador: la verificación de los requisitos jurídicos habilitantes será realizada por el Subdirector de Gestión Contractual quien fungirá además como secretario técnico del Comité. La verificación de los aspectos financieros será realizada por el Subdirector Financiero y la verificación de los aspectos técnicos, evaluación de las ofertas será realizada por el Director de Economía Digital y por la funcionaria Margarita María Ricardo, Asesor Código 1020 Grado 15, adscrita al despacho del Viceministerio de Transformación Digital.
En segunda instancia, la designación del comité evaluador, al igual que se realiza en los procesos de selección regulados por el Estatuto de Contratación de la Administración Pública, en los términos del Decreto 1082 de 2015, es de carácter público; en el caso particular, corresponde a funcionarios públicos que están sujetos al régimen de inhabilidades e incompatibilidades y conflictos de interés previstos en la Constitución y la Ley.
Finalmente, no se acepta la observación en cuanto a la solicitud de incluir representantes de: (i)Facultades de Comunicación Social y Periodismo de las universidades acreditadas por el Ministerio de Educación Nacional, (ii) representantes de los propietarios de medios escritos o gráficos, medios sonoros, medios audiovisuales y/u otros; quien no podrá tener ninguna relación con algún medio de comunicación participante y (iii) representantes de las organizaciones no gubernamentales cuyo objeto social se relacione con las actividades de comunicación social y periodismo y/o con representación de periodistas. Al respecto, se aclara que, dado que el objeto de la convocatoria está relacionado con la financiación de proyectos de transformación digital y en consecuencia tiene relación directa con las funciones asignadas legal y reglamentariamente a la entidad, no se requiere la vinculación de perfiles profesionales u organizaciones asociadas a la comunicación social.</t>
  </si>
  <si>
    <t>En atención a su oservación la entidad se permite realizar las siguientes aclaraciones:
En primera medida que esta no es una convocatoria que obedezca a un proceso contractual, por el contrario es una convocatoria estructurada en función de materializar los postulados de la Ley 2063 de 2020 “Por la cual se decreta el presupuesto de rentas y recursos de capital y ley de apropiaciones para la vigencia fiscal del 01 de enero al 31 de diciembre de 2021”, puntualmente en lo relacionado con la financiación de programas, planes y proyectos para la transformación digital y fortalecimiento de los medios de comunicación, con el objeto de promover la reactivación económica de este sector en específico. 
Para dicho fin el mecanismo de asignación de los recursos a los beneficiarios que cumplan el lleno de los requisitos establecidos para tal fin se dará de la siguiente forma: 
• Se adelantará la evaluación de las propuestas en lo que refiere a los requisitos de capacidad jurídica (habilitantes) y el componente técnico-financiero de las propuestas presentadas. Una vez se establezcan aquellos proyectos que se consideren viabilizados en cada una de las categorías y subcategorías serán evaluados como HABILITADOS.
• Dentro de los posibles oferentes habilitados por categoría y subcategoría se llevará a cabo una audiencia de sorteo a través de la cual se seleccionarán los beneficiarios finales hasta agotar el monto asignado conforme a la distribución efectuada por la entidad. Las reglas de dicho sorteo serán establecidas en el documento de convocatoria definitivas.
En realicón al Comité Evaluador se indica que el mismo fue designado por medio del artículo 4º de la Resolución 00901 de 2021 “POR LA CUAL SE ORDENA LA APERTURA DE LA CONVOCATORIA DE MEDIOS DE COMUNICACIÓN No. 001 de 2021 Y SE DESIGNA UN COMITÉ EVALUADOR Y ASESOR” en los siguientes términos: “ARTÍCULO 4. Comité Asesor y Evaluador. Designar a los siguientes funcionarios del Ministerio de Tecnologías de la Información y las Comunicaciones como miembros del Comité Asesor y Evaluador: la verificación de los requisitos jurídicos habilitantes será realizada por el Subdirector de Gestión Contractual quien fungirá además como secretario técnico del Comité. La verificación de los aspectos financieros será realizada por el Subdirector Financiero y la verificación de los aspectos técnicos, evaluación de las ofertas será realizada por el Director de Economía Digital y por la funcionaria Margarita María Ricardo, Asesor Código 1020 Grado 15, adscrita al despacho del Viceministerio de Transformación Digital.
Ahora bien, la designación del comité evaluador, al igual que se realiza en los procesos de selección regulados por el Estatuto de Contratación de la Administración Pública, en los términos del Decreto 1082 de 2015, es de carácter público; en el caso particular, corresponde a funcionarios públicos que están sujetos al régimen de inhabilidades e incompatibilidades y conflictos de interés previstos en la Constitución y la Ley.
En cuanto al literal c. Se aclara al observante que la entidad indicó en el anexo técnico para cada una de las categorias lo referente a la definición de cada uno de los medios que pueden participar en la presente convocatoria y señaló las condiciones técnicas suficientes para quienes deseen participar, por lo cual no es posible que aquellos que no cumplan con estas caracteristicas sean oferentes de la misma.</t>
  </si>
  <si>
    <t>En atención a la solicitud presentada y una vez efectuado el análisis correspondiente se tiene que la garantía de cumplimiento de disposiciones legales puede ser otorgada como póliza o contrato de Fiducia Mercantil, toda vez que las dos pueden amparar perjuicios e incumplimientos, de manera total o parcial de las obligaciones contenidas en el acto administrativo mediante el cual se otorga la financiación del proyecto, así como todas las obligaciones derivadas de las condiciones definitivas de participación.
En el escenario que el beneficiario opte por suscribir un contrato de fiducia mercantil por medio del cual se constituye el patrimonio autónomo como mecanismo de garantía de cumplimiento de disposiciones legales, se deberán atender las condiciones que se establecerán mediante adenda No. 1 al numeral 2.13 de la convocatoria.</t>
  </si>
  <si>
    <t xml:space="preserve">No se acepta la observación. En primera instancia, se informa al observante que el presupuesto definido para llevar a cabo la implementación del artículo 105 de la Ley 2063 de 2020, obedece a criterios de priorización presupuestal del MinTIC/FUNTIC los cuales partieron de la metodología ÉPICO construida entre el MinTIC y el DNP en el 2019, e incluyeron variables de análisis que se clasificaron en cuatro categorías: i)compromisos de política pública (Plan de Desarrollo, Conpes, y reactivación económica), ii) criterios presupuestales, iii) criterios sectoriales y iv) criterios que se orientan a la atención de los grupos poblacionales y territorios. De esta manera se asignaron recursos a diferentes iniciativas que permitieran dar cumplimiento no solo al artículo 105 sino también dar cumplimiento a las demás actividades misionales que permitan la materialización de los pactos establecidos en el plan de desarrollo del gobierno. En esa medida, teniendo como base la disponibilidad de recursos para la presente vigencia ($85.000.000) la entidad procedió a realizar la estructuración de la convocatoria, con el objeto de tener un mayor número de potenciales beneficiarios, para lo cual, adelantó un ejercicio que permitiera establecer la participación de los diferentes tipos de medios teniendo en cuenta las siguientes condiciones: 1. Las diferentes líneas estratégicas asociadas a los proyectos de transformación digital que desarrolla el Ministerio TIC y el Fondo Único de TIC, 2. Las necesidades que se plantearon en las 4 mesas  de trabajo realizadas con diversas agremiaciones y asociaciones en las cuales participaron actores de medios de comunicación de nivel nacional, regional y comunitario,  3. El análisis a los impactos referidos por los mismos y 4. El muestreo de la población  identificada desde la entidad. Como consecuencia de lo anterior, se implementó un modelo que permitiera definir la distribución de los recursos en las cinco (5) categorías (televisión, radio, periódico, revistas y medios digitales) determinando rangos límites de proyectos de transformación digital a ser viabilizados. De tal suerte que el resultado de la distribución entre categorías es el fruto de un ejercicio objetivo en función de garantizar que los proyectos de transformación digital objeto de financiación, generen impacto a efectos de promover la reactivación económica de los beneficiarios. </t>
  </si>
  <si>
    <t xml:space="preserve">No se acepta la observación. En primera instancia, se aclara al observante, que la convocatoria, no tiene dentro de su alcance la postulación de proyectos asociados a contenidos de los medios de comunicación, en segundo lugar, la asignación de los recursos a los proyectos habilitados, se realizará mediante trámite aleatorio, garantizándose total transparencia en la asignación de la financiación. Ahora bien, no compartimos las dudas frente a la distribución de los recursos, se informa al observante que el presupuesto definido para llevar a cabo la implementación del artículo 105 de la Ley 2063 de 2020, obedece a criterios de priorización presupuestal del MinTIC/FUNTIC los cuales partieron de la metodología ÉPICO construida entre el MinTIC y el DNP en el 2019, e incluyeron variables de análisis que se clasificaron en cuatro categorías: i)compromisos de política pública (Plan de Desarrollo, Conpes, y reactivación económica), ii) criterios presupuestales, iii) criterios sectoriales y iv) criterios que se orientan a la atención de los grupos poblacionales y territorios. De esta manera se asignaron recursos a diferentes iniciativas que permitieran dar cumplimiento no solo al artículo 105 sino también dar cumplimiento a las demás actividades misionales que permitan la materialización de los pactos establecidos en el plan de desarrollo del gobierno. En esa medida, teniendo como base la disponibilidad de recursos para la presente vigencia ($85.000.000) la entidad procedió a realizar la estructuración de la convocatoria, con el objeto de tener un mayor número de potenciales beneficiarios, para lo cual, adelantó un ejercicio que permitiera establecer la participación de los diferentes tipos de medios teniendo en cuenta las siguientes condiciones: 1. Las diferentes líneas estratégicas asociadas a los proyectos de transformación digital que desarrolla el Ministerio TIC y el Fondo Único de TIC, 2. Las necesidades que se plantearon en las 4 mesas  de trabajo realizadas con diversas agremiaciones y asociaciones en las cuales participaron actores de medios de comunicación de nivel nacional, regional y comunitario,  3. El análisis a los impactos referidos por los mismos y 4. El muestreo de la población  identificada desde la entidad. Como consecuencia de lo anterior, se implementó un modelo que permitiera definir la distribución de los recursos en las cinco (5) categorías (televisión, radio, periódico, revistas y medios digitales) determinando rangos límites de proyectos de transformación digital a ser viabilizados. De tal suerte que el resultado de la distribución entre categorías es el fruto de un ejercicio objetivo en función de garantizar que los proyectos de transformación digital objeto de financiación, generen impacto a efectos de promover la reactivación económica de los beneficiarios. </t>
  </si>
  <si>
    <t xml:space="preserve">No se acepta la observación. En primera instancia, se aclara al observante, que la convocatoria, no tiene dentro de su alcance la postulación de proyectos asociados a contenidos de los medios de comunicación, por lo cual no es procedente dicha petición. Ahora bien, se informa al observante que el presupuesto definido para llevar a cabo la implementación del artículo 105 de la Ley 2063 de 2020, obedece a criterios de priorización presupuestal del MinTIC/FUNTIC los cuales partieron de la metodología ÉPICO construida entre el MinTIC y el DNP en el 2019, e incluyeron variables de análisis que se clasificaron en cuatro categorías: i)compromisos de política pública (Plan de Desarrollo, Conpes, y reactivación económica), ii) criterios presupuestales, iii) criterios sectoriales y iv) criterios que se orientan a la atención de los grupos poblacionales y territorios. De esta manera se asignaron recursos a diferentes iniciativas que permitieran dar cumplimiento no solo al artículo 105 sino también dar cumplimiento a las demás actividades misionales que permitan la materialización de los pactos establecidos en el plan de desarrollo del gobierno. En esa medida, teniendo como base la disponibilidad de recursos para la presente vigencia ($85.000.000) la entidad procedió a realizar la estructuración de la convocatoria, con el objeto de tener un mayor número de potenciales beneficiarios, para lo cual, adelantó un ejercicio que permitiera establecer la participación de los diferentes tipos de medios teniendo en cuenta las siguientes condiciones: 1. Las diferentes líneas estratégicas asociadas a los proyectos de transformación digital que desarrolla el Ministerio TIC y el Fondo Único de TIC, 2. Las necesidades que se plantearon en las 4 mesas  de trabajo realizadas con diversas agremiaciones y asociaciones en las cuales participaron actores de medios de comunicación de nivel nacional, regional y comunitario,  3. El análisis a los impactos referidos por los mismos y 4. El muestreo de la población  identificada desde la entidad. Como consecuencia de lo anterior, se implementó un modelo que permitiera definir la distribución de los recursos en las cinco (5) categorías (televisión, radio, periódico, revistas y medios digitales) determinando rangos límites de proyectos de transformación digital a ser viabilizados. De tal suerte que el resultado de la distribución entre categorías es el fruto de un ejercicio objetivo en función de garantizar que los proyectos de transformación digital objeto de financiación, generen impacto a efectos de promover la reactivación económica de los beneficiarios; no considerándose viable la modificación de la estructuración indicada.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</si>
</sst>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yyyy/mm/d\ h:mm"/>
  </numFmts>
  <fonts count="7" x14ac:knownFonts="1">
    <font>
      <sz val="11"/>
      <color theme="1"/>
      <name val="Calibri"/>
      <family val="2"/>
      <scheme val="minor"/>
    </font>
    <font>
      <u/>
      <sz val="11"/>
      <color theme="10"/>
      <name val="Calibri"/>
      <family val="2"/>
      <scheme val="minor"/>
    </font>
    <font>
      <sz val="8"/>
      <name val="Calibri"/>
      <family val="2"/>
      <scheme val="minor"/>
    </font>
    <font>
      <b/>
      <sz val="11"/>
      <color theme="0"/>
      <name val="Arial"/>
      <family val="2"/>
    </font>
    <font>
      <sz val="11"/>
      <color theme="1"/>
      <name val="Arial"/>
      <family val="2"/>
    </font>
    <font>
      <sz val="11"/>
      <color rgb="FF000000"/>
      <name val="Arial"/>
      <family val="2"/>
    </font>
    <font>
      <sz val="11"/>
      <name val="Arial"/>
      <family val="2"/>
    </font>
  </fonts>
  <fills count="6">
    <fill>
      <patternFill patternType="none"/>
    </fill>
    <fill>
      <patternFill patternType="gray125"/>
    </fill>
    <fill>
      <patternFill patternType="solid">
        <fgColor theme="4" tint="0.39997558519241921"/>
        <bgColor indexed="64"/>
      </patternFill>
    </fill>
    <fill>
      <patternFill patternType="solid">
        <fgColor theme="2"/>
        <bgColor indexed="64"/>
      </patternFill>
    </fill>
    <fill>
      <patternFill patternType="solid">
        <fgColor theme="0"/>
        <bgColor indexed="64"/>
      </patternFill>
    </fill>
    <fill>
      <patternFill patternType="solid">
        <fgColor theme="0"/>
        <bgColor theme="4" tint="0.79998168889431442"/>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30">
    <xf numFmtId="0" fontId="0" fillId="0" borderId="0" xfId="0"/>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0" fontId="4" fillId="0" borderId="0" xfId="0" applyFont="1"/>
    <xf numFmtId="164" fontId="4" fillId="0" borderId="1" xfId="0" applyNumberFormat="1" applyFont="1" applyBorder="1" applyAlignment="1">
      <alignment vertical="center"/>
    </xf>
    <xf numFmtId="0" fontId="4" fillId="0" borderId="1" xfId="0" applyFont="1" applyBorder="1" applyAlignment="1">
      <alignment vertical="center" wrapText="1"/>
    </xf>
    <xf numFmtId="0" fontId="4" fillId="0" borderId="0" xfId="0" applyFont="1" applyFill="1"/>
    <xf numFmtId="164" fontId="4" fillId="0" borderId="0" xfId="0" applyNumberFormat="1" applyFont="1"/>
    <xf numFmtId="0" fontId="4" fillId="0" borderId="0" xfId="0" applyFont="1" applyAlignment="1">
      <alignment wrapText="1"/>
    </xf>
    <xf numFmtId="0" fontId="4" fillId="3" borderId="0" xfId="0" applyFont="1" applyFill="1" applyAlignment="1">
      <alignment wrapText="1"/>
    </xf>
    <xf numFmtId="0" fontId="4"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4" fillId="0" borderId="1" xfId="0" applyFont="1" applyFill="1" applyBorder="1" applyAlignment="1">
      <alignment vertical="center"/>
    </xf>
    <xf numFmtId="0" fontId="4" fillId="0" borderId="1" xfId="0" applyFont="1" applyFill="1" applyBorder="1" applyAlignment="1">
      <alignment horizontal="left" vertical="center" wrapText="1"/>
    </xf>
    <xf numFmtId="0" fontId="4" fillId="4" borderId="1" xfId="0" applyFont="1" applyFill="1" applyBorder="1" applyAlignment="1">
      <alignment vertical="center"/>
    </xf>
    <xf numFmtId="164" fontId="4" fillId="4" borderId="1" xfId="0" applyNumberFormat="1" applyFont="1" applyFill="1" applyBorder="1" applyAlignment="1">
      <alignment vertical="center"/>
    </xf>
    <xf numFmtId="0" fontId="4" fillId="4" borderId="1" xfId="0" applyFont="1" applyFill="1" applyBorder="1" applyAlignment="1">
      <alignment horizontal="left" vertical="center" wrapText="1"/>
    </xf>
    <xf numFmtId="0" fontId="5" fillId="4" borderId="1" xfId="0" applyFont="1" applyFill="1" applyBorder="1" applyAlignment="1">
      <alignment vertical="center" wrapText="1"/>
    </xf>
    <xf numFmtId="22" fontId="5" fillId="4" borderId="1" xfId="0" applyNumberFormat="1" applyFont="1" applyFill="1" applyBorder="1" applyAlignment="1">
      <alignment vertical="center" wrapText="1"/>
    </xf>
    <xf numFmtId="0" fontId="5" fillId="4" borderId="1" xfId="0" applyFont="1" applyFill="1" applyBorder="1" applyAlignment="1">
      <alignment horizontal="center" vertical="center" wrapText="1"/>
    </xf>
    <xf numFmtId="0" fontId="4" fillId="4" borderId="1" xfId="0" applyFont="1" applyFill="1" applyBorder="1" applyAlignment="1">
      <alignment vertical="center" wrapText="1"/>
    </xf>
    <xf numFmtId="164" fontId="4" fillId="4" borderId="1" xfId="0" applyNumberFormat="1" applyFont="1" applyFill="1" applyBorder="1" applyAlignment="1">
      <alignment vertical="center" wrapText="1"/>
    </xf>
    <xf numFmtId="0" fontId="6" fillId="4" borderId="1" xfId="0" applyFont="1" applyFill="1" applyBorder="1" applyAlignment="1">
      <alignment vertical="center" wrapText="1"/>
    </xf>
    <xf numFmtId="0" fontId="4" fillId="4" borderId="1" xfId="0" applyFont="1" applyFill="1" applyBorder="1" applyAlignment="1">
      <alignment wrapText="1"/>
    </xf>
    <xf numFmtId="164" fontId="4" fillId="5" borderId="1" xfId="0" applyNumberFormat="1" applyFont="1" applyFill="1" applyBorder="1" applyAlignment="1">
      <alignment vertical="center" wrapText="1"/>
    </xf>
    <xf numFmtId="0" fontId="4" fillId="5" borderId="1" xfId="0" applyFont="1" applyFill="1" applyBorder="1" applyAlignment="1">
      <alignment vertical="center" wrapText="1"/>
    </xf>
    <xf numFmtId="164" fontId="3" fillId="2" borderId="1" xfId="0" applyNumberFormat="1" applyFont="1" applyFill="1" applyBorder="1" applyAlignment="1">
      <alignment horizontal="center" vertical="center" wrapText="1"/>
    </xf>
    <xf numFmtId="0" fontId="6" fillId="5" borderId="1" xfId="0" applyFont="1" applyFill="1" applyBorder="1" applyAlignment="1">
      <alignment vertical="center" wrapText="1"/>
    </xf>
  </cellXfs>
  <cellStyles count="2">
    <cellStyle name="Hyperlink" xfId="1" xr:uid="{00000000-0005-0000-0000-000001000000}"/>
    <cellStyle name="Normal" xfId="0" builtinId="0"/>
  </cellStyles>
  <dxfs count="11">
    <dxf>
      <font>
        <strike val="0"/>
        <outline val="0"/>
        <shadow val="0"/>
        <u val="none"/>
        <vertAlign val="baseline"/>
        <sz val="11"/>
        <name val="Arial"/>
        <family val="2"/>
        <scheme val="none"/>
      </font>
      <fill>
        <patternFill patternType="solid">
          <fgColor indexed="64"/>
          <bgColor theme="2"/>
        </patternFill>
      </fill>
      <alignment vertical="center"/>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alignment vertical="center" wrapText="1"/>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numFmt numFmtId="164" formatCode="yyyy/mm/d\ h:mm"/>
      <alignment vertical="center"/>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theme="4" tint="0.39997558519241921"/>
        </top>
      </border>
    </dxf>
    <dxf>
      <font>
        <strike val="0"/>
        <outline val="0"/>
        <shadow val="0"/>
        <u val="none"/>
        <vertAlign val="baseline"/>
        <sz val="11"/>
        <name val="Arial"/>
        <family val="2"/>
        <scheme val="none"/>
      </font>
      <alignment vertical="center"/>
    </dxf>
    <dxf>
      <border outline="0">
        <bottom style="thin">
          <color theme="4" tint="0.39997558519241921"/>
        </bottom>
      </border>
    </dxf>
    <dxf>
      <font>
        <b/>
        <i val="0"/>
        <strike val="0"/>
        <condense val="0"/>
        <extend val="0"/>
        <outline val="0"/>
        <shadow val="0"/>
        <u val="none"/>
        <vertAlign val="baseline"/>
        <sz val="11"/>
        <color theme="0"/>
        <name val="Arial"/>
        <family val="2"/>
        <scheme val="none"/>
      </font>
      <fill>
        <patternFill patternType="solid">
          <fgColor indexed="64"/>
          <bgColor theme="4" tint="0.39997558519241921"/>
        </patternFill>
      </fill>
      <alignment horizontal="general"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FFFF"/>
      <color rgb="FF66FF66"/>
      <color rgb="FF00FFCC"/>
      <color rgb="FFB917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Ex1.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 RTAS OBSERV A DEFINITIVOS CONV 001 DE 2021 VF.xlsx]Hoja2!TablaDinámica5</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Tipo</a:t>
            </a:r>
            <a:r>
              <a:rPr lang="es-CO" baseline="0"/>
              <a:t> de medio que realiza la consulta</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
        <c:idx val="8"/>
        <c:spPr>
          <a:solidFill>
            <a:schemeClr val="accent1"/>
          </a:solidFill>
          <a:ln w="19050">
            <a:solidFill>
              <a:schemeClr val="lt1"/>
            </a:solidFill>
          </a:ln>
          <a:effectLst/>
        </c:spPr>
      </c:pivotFmt>
      <c:pivotFmt>
        <c:idx val="9"/>
        <c:spPr>
          <a:solidFill>
            <a:schemeClr val="accent1"/>
          </a:solidFill>
          <a:ln w="19050">
            <a:solidFill>
              <a:schemeClr val="lt1"/>
            </a:solidFill>
          </a:ln>
          <a:effectLst/>
        </c:spPr>
      </c:pivotFmt>
      <c:pivotFmt>
        <c:idx val="10"/>
        <c:spPr>
          <a:solidFill>
            <a:schemeClr val="accent1"/>
          </a:solidFill>
          <a:ln w="19050">
            <a:solidFill>
              <a:schemeClr val="lt1"/>
            </a:solidFill>
          </a:ln>
          <a:effectLst/>
        </c:spPr>
      </c:pivotFmt>
      <c:pivotFmt>
        <c:idx val="11"/>
        <c:spPr>
          <a:solidFill>
            <a:schemeClr val="accent1"/>
          </a:solidFill>
          <a:ln w="19050">
            <a:solidFill>
              <a:schemeClr val="lt1"/>
            </a:solidFill>
          </a:ln>
          <a:effectLst/>
        </c:spPr>
      </c:pivotFmt>
      <c:pivotFmt>
        <c:idx val="12"/>
        <c:spPr>
          <a:solidFill>
            <a:schemeClr val="accent1"/>
          </a:solidFill>
          <a:ln w="19050">
            <a:solidFill>
              <a:schemeClr val="lt1"/>
            </a:solidFill>
          </a:ln>
          <a:effectLst/>
        </c:spPr>
      </c:pivotFmt>
      <c:pivotFmt>
        <c:idx val="13"/>
        <c:spPr>
          <a:solidFill>
            <a:schemeClr val="accent1"/>
          </a:solidFill>
          <a:ln w="19050">
            <a:solidFill>
              <a:schemeClr val="lt1"/>
            </a:solidFill>
          </a:ln>
          <a:effectLst/>
        </c:spPr>
      </c:pivotFmt>
      <c:pivotFmt>
        <c:idx val="14"/>
        <c:spPr>
          <a:solidFill>
            <a:schemeClr val="accent1"/>
          </a:solidFill>
          <a:ln w="19050">
            <a:solidFill>
              <a:schemeClr val="lt1"/>
            </a:solidFill>
          </a:ln>
          <a:effectLst/>
        </c:spPr>
      </c:pivotFmt>
      <c:pivotFmt>
        <c:idx val="15"/>
        <c:spPr>
          <a:solidFill>
            <a:schemeClr val="accent1"/>
          </a:solidFill>
          <a:ln w="19050">
            <a:solidFill>
              <a:schemeClr val="lt1"/>
            </a:solidFill>
          </a:ln>
          <a:effectLst/>
        </c:spPr>
      </c:pivotFmt>
      <c:pivotFmt>
        <c:idx val="16"/>
        <c:spPr>
          <a:solidFill>
            <a:schemeClr val="accent1"/>
          </a:solidFill>
          <a:ln w="19050">
            <a:solidFill>
              <a:schemeClr val="lt1"/>
            </a:solidFill>
          </a:ln>
          <a:effectLst/>
        </c:spPr>
      </c:pivotFmt>
      <c:pivotFmt>
        <c:idx val="17"/>
        <c:spPr>
          <a:solidFill>
            <a:schemeClr val="accent1"/>
          </a:solidFill>
          <a:ln w="19050">
            <a:solidFill>
              <a:schemeClr val="lt1"/>
            </a:solidFill>
          </a:ln>
          <a:effectLst/>
        </c:spPr>
      </c:pivotFmt>
      <c:pivotFmt>
        <c:idx val="18"/>
        <c:spPr>
          <a:solidFill>
            <a:schemeClr val="accent1"/>
          </a:solidFill>
          <a:ln w="19050">
            <a:solidFill>
              <a:schemeClr val="lt1"/>
            </a:solidFill>
          </a:ln>
          <a:effectLst/>
        </c:spPr>
      </c:pivotFmt>
      <c:pivotFmt>
        <c:idx val="19"/>
        <c:spPr>
          <a:solidFill>
            <a:schemeClr val="accent1"/>
          </a:solidFill>
          <a:ln w="19050">
            <a:solidFill>
              <a:schemeClr val="lt1"/>
            </a:solidFill>
          </a:ln>
          <a:effectLst/>
        </c:spPr>
      </c:pivotFmt>
    </c:pivotFmts>
    <c:plotArea>
      <c:layout/>
      <c:pieChart>
        <c:varyColors val="1"/>
        <c:ser>
          <c:idx val="0"/>
          <c:order val="0"/>
          <c:tx>
            <c:strRef>
              <c:f>Hoja2!$B$3</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85F-4CBC-9217-387B7B34184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85F-4CBC-9217-387B7B34184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85F-4CBC-9217-387B7B34184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85F-4CBC-9217-387B7B34184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85F-4CBC-9217-387B7B34184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85F-4CBC-9217-387B7B34184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4D6-4F48-8599-9F107A024724}"/>
              </c:ext>
            </c:extLst>
          </c:dPt>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Hoja2!$A$4:$A$11</c:f>
              <c:strCache>
                <c:ptCount val="7"/>
                <c:pt idx="0">
                  <c:v>(Medios Digitales) Medios Digitales</c:v>
                </c:pt>
                <c:pt idx="1">
                  <c:v>(Otros) Otros</c:v>
                </c:pt>
                <c:pt idx="2">
                  <c:v>(Periódicos) Medio Periódicos</c:v>
                </c:pt>
                <c:pt idx="3">
                  <c:v>(Radiodifusión Sonora) Medio Radiodifusión Sonora</c:v>
                </c:pt>
                <c:pt idx="4">
                  <c:v>(TV) Medio Televisión</c:v>
                </c:pt>
                <c:pt idx="5">
                  <c:v>(en blanco)</c:v>
                </c:pt>
                <c:pt idx="6">
                  <c:v>(Revistas) Medio Revistas</c:v>
                </c:pt>
              </c:strCache>
            </c:strRef>
          </c:cat>
          <c:val>
            <c:numRef>
              <c:f>Hoja2!$B$4:$B$11</c:f>
              <c:numCache>
                <c:formatCode>General</c:formatCode>
                <c:ptCount val="7"/>
                <c:pt idx="0">
                  <c:v>48</c:v>
                </c:pt>
                <c:pt idx="1">
                  <c:v>34</c:v>
                </c:pt>
                <c:pt idx="2">
                  <c:v>64</c:v>
                </c:pt>
                <c:pt idx="3">
                  <c:v>31</c:v>
                </c:pt>
                <c:pt idx="4">
                  <c:v>16</c:v>
                </c:pt>
                <c:pt idx="6">
                  <c:v>3</c:v>
                </c:pt>
              </c:numCache>
            </c:numRef>
          </c:val>
          <c:extLst>
            <c:ext xmlns:c16="http://schemas.microsoft.com/office/drawing/2014/chart" uri="{C3380CC4-5D6E-409C-BE32-E72D297353CC}">
              <c16:uniqueId val="{00000000-DF47-44B1-9B61-65E74A7F5E58}"/>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 RTAS OBSERV A DEFINITIVOS CONV 001 DE 2021 VF.xlsx]Estado General!TablaDinámica10</c:name>
    <c:fmtId val="6"/>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a:sp3d/>
        </c:spPr>
        <c:marker>
          <c:symbol val="none"/>
        </c:marker>
      </c:pivotFmt>
      <c:pivotFmt>
        <c:idx val="4"/>
        <c:spPr>
          <a:solidFill>
            <a:schemeClr val="accent1"/>
          </a:solidFill>
          <a:ln>
            <a:noFill/>
          </a:ln>
          <a:effectLst/>
          <a:sp3d/>
        </c:spPr>
        <c:marker>
          <c:symbol val="none"/>
        </c:marker>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'Estado General'!$B$3:$B$4</c:f>
              <c:strCache>
                <c:ptCount val="1"/>
                <c:pt idx="0">
                  <c:v>TECNICO</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'Estado General'!$A$5:$A$9</c:f>
              <c:strCache>
                <c:ptCount val="4"/>
                <c:pt idx="0">
                  <c:v>&lt;24 HORAS PARA VENCER</c:v>
                </c:pt>
                <c:pt idx="1">
                  <c:v>CON TIEMPO</c:v>
                </c:pt>
                <c:pt idx="2">
                  <c:v>RESPONDIDA</c:v>
                </c:pt>
                <c:pt idx="3">
                  <c:v>SGC</c:v>
                </c:pt>
              </c:strCache>
            </c:strRef>
          </c:cat>
          <c:val>
            <c:numRef>
              <c:f>'Estado General'!$B$5:$B$9</c:f>
              <c:numCache>
                <c:formatCode>General</c:formatCode>
                <c:ptCount val="4"/>
                <c:pt idx="0">
                  <c:v>7</c:v>
                </c:pt>
                <c:pt idx="1">
                  <c:v>72</c:v>
                </c:pt>
                <c:pt idx="2">
                  <c:v>77</c:v>
                </c:pt>
              </c:numCache>
            </c:numRef>
          </c:val>
          <c:extLst>
            <c:ext xmlns:c16="http://schemas.microsoft.com/office/drawing/2014/chart" uri="{C3380CC4-5D6E-409C-BE32-E72D297353CC}">
              <c16:uniqueId val="{00000000-04A8-4A05-816D-E2B555704D20}"/>
            </c:ext>
          </c:extLst>
        </c:ser>
        <c:ser>
          <c:idx val="1"/>
          <c:order val="1"/>
          <c:tx>
            <c:strRef>
              <c:f>'Estado General'!$C$3:$C$4</c:f>
              <c:strCache>
                <c:ptCount val="1"/>
                <c:pt idx="0">
                  <c:v>SGC</c:v>
                </c:pt>
              </c:strCache>
            </c:strRef>
          </c:tx>
          <c:spPr>
            <a:solidFill>
              <a:schemeClr val="accent2"/>
            </a:solidFill>
            <a:ln>
              <a:noFill/>
            </a:ln>
            <a:effectLst/>
            <a:sp3d/>
          </c:spPr>
          <c:invertIfNegative val="0"/>
          <c:cat>
            <c:strRef>
              <c:f>'Estado General'!$A$5:$A$9</c:f>
              <c:strCache>
                <c:ptCount val="4"/>
                <c:pt idx="0">
                  <c:v>&lt;24 HORAS PARA VENCER</c:v>
                </c:pt>
                <c:pt idx="1">
                  <c:v>CON TIEMPO</c:v>
                </c:pt>
                <c:pt idx="2">
                  <c:v>RESPONDIDA</c:v>
                </c:pt>
                <c:pt idx="3">
                  <c:v>SGC</c:v>
                </c:pt>
              </c:strCache>
            </c:strRef>
          </c:cat>
          <c:val>
            <c:numRef>
              <c:f>'Estado General'!$C$5:$C$9</c:f>
              <c:numCache>
                <c:formatCode>General</c:formatCode>
                <c:ptCount val="4"/>
                <c:pt idx="3">
                  <c:v>42</c:v>
                </c:pt>
              </c:numCache>
            </c:numRef>
          </c:val>
          <c:extLst>
            <c:ext xmlns:c16="http://schemas.microsoft.com/office/drawing/2014/chart" uri="{C3380CC4-5D6E-409C-BE32-E72D297353CC}">
              <c16:uniqueId val="{00000001-C49A-45AB-8456-72896C8CE7BD}"/>
            </c:ext>
          </c:extLst>
        </c:ser>
        <c:ser>
          <c:idx val="2"/>
          <c:order val="2"/>
          <c:tx>
            <c:strRef>
              <c:f>'Estado General'!$D$3:$D$4</c:f>
              <c:strCache>
                <c:ptCount val="1"/>
                <c:pt idx="0">
                  <c:v>(en blanco)</c:v>
                </c:pt>
              </c:strCache>
            </c:strRef>
          </c:tx>
          <c:spPr>
            <a:solidFill>
              <a:schemeClr val="accent3"/>
            </a:solidFill>
            <a:ln>
              <a:noFill/>
            </a:ln>
            <a:effectLst/>
            <a:sp3d/>
          </c:spPr>
          <c:invertIfNegative val="0"/>
          <c:cat>
            <c:strRef>
              <c:f>'Estado General'!$A$5:$A$9</c:f>
              <c:strCache>
                <c:ptCount val="4"/>
                <c:pt idx="0">
                  <c:v>&lt;24 HORAS PARA VENCER</c:v>
                </c:pt>
                <c:pt idx="1">
                  <c:v>CON TIEMPO</c:v>
                </c:pt>
                <c:pt idx="2">
                  <c:v>RESPONDIDA</c:v>
                </c:pt>
                <c:pt idx="3">
                  <c:v>SGC</c:v>
                </c:pt>
              </c:strCache>
            </c:strRef>
          </c:cat>
          <c:val>
            <c:numRef>
              <c:f>'Estado General'!$D$5:$D$9</c:f>
              <c:numCache>
                <c:formatCode>General</c:formatCode>
                <c:ptCount val="4"/>
                <c:pt idx="1">
                  <c:v>2</c:v>
                </c:pt>
              </c:numCache>
            </c:numRef>
          </c:val>
          <c:extLst>
            <c:ext xmlns:c16="http://schemas.microsoft.com/office/drawing/2014/chart" uri="{C3380CC4-5D6E-409C-BE32-E72D297353CC}">
              <c16:uniqueId val="{00000004-9F98-49DB-82F8-58A67AC35E3D}"/>
            </c:ext>
          </c:extLst>
        </c:ser>
        <c:dLbls>
          <c:showLegendKey val="0"/>
          <c:showVal val="0"/>
          <c:showCatName val="0"/>
          <c:showSerName val="0"/>
          <c:showPercent val="0"/>
          <c:showBubbleSize val="0"/>
        </c:dLbls>
        <c:gapWidth val="150"/>
        <c:shape val="box"/>
        <c:axId val="-1578584160"/>
        <c:axId val="-1578585248"/>
        <c:axId val="0"/>
      </c:bar3DChart>
      <c:catAx>
        <c:axId val="-157858416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78585248"/>
        <c:crosses val="autoZero"/>
        <c:auto val="1"/>
        <c:lblAlgn val="ctr"/>
        <c:lblOffset val="100"/>
        <c:noMultiLvlLbl val="0"/>
      </c:catAx>
      <c:valAx>
        <c:axId val="-15785852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7858416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 RTAS OBSERV A DEFINITIVOS CONV 001 DE 2021 VF.xlsx]EstadoxResponsable!TablaDinámica12</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EstadoxResponsable!$B$3:$B$4</c:f>
              <c:strCache>
                <c:ptCount val="1"/>
                <c:pt idx="0">
                  <c:v>&lt;24 HORAS PARA VENCER</c:v>
                </c:pt>
              </c:strCache>
            </c:strRef>
          </c:tx>
          <c:spPr>
            <a:solidFill>
              <a:schemeClr val="accent1"/>
            </a:solidFill>
            <a:ln>
              <a:noFill/>
            </a:ln>
            <a:effectLst/>
          </c:spPr>
          <c:invertIfNegative val="0"/>
          <c:cat>
            <c:strRef>
              <c:f>EstadoxResponsable!$A$5:$A$8</c:f>
              <c:strCache>
                <c:ptCount val="3"/>
                <c:pt idx="0">
                  <c:v>TECNICO</c:v>
                </c:pt>
                <c:pt idx="1">
                  <c:v>SGC</c:v>
                </c:pt>
                <c:pt idx="2">
                  <c:v>(en blanco)</c:v>
                </c:pt>
              </c:strCache>
            </c:strRef>
          </c:cat>
          <c:val>
            <c:numRef>
              <c:f>EstadoxResponsable!$B$5:$B$8</c:f>
              <c:numCache>
                <c:formatCode>General</c:formatCode>
                <c:ptCount val="3"/>
                <c:pt idx="0">
                  <c:v>7</c:v>
                </c:pt>
              </c:numCache>
            </c:numRef>
          </c:val>
          <c:extLst>
            <c:ext xmlns:c16="http://schemas.microsoft.com/office/drawing/2014/chart" uri="{C3380CC4-5D6E-409C-BE32-E72D297353CC}">
              <c16:uniqueId val="{00000000-5C0E-4D4B-90BA-0498882CB7BB}"/>
            </c:ext>
          </c:extLst>
        </c:ser>
        <c:ser>
          <c:idx val="1"/>
          <c:order val="1"/>
          <c:tx>
            <c:strRef>
              <c:f>EstadoxResponsable!$C$3:$C$4</c:f>
              <c:strCache>
                <c:ptCount val="1"/>
                <c:pt idx="0">
                  <c:v>CON TIEMPO</c:v>
                </c:pt>
              </c:strCache>
            </c:strRef>
          </c:tx>
          <c:spPr>
            <a:solidFill>
              <a:schemeClr val="accent2"/>
            </a:solidFill>
            <a:ln>
              <a:noFill/>
            </a:ln>
            <a:effectLst/>
          </c:spPr>
          <c:invertIfNegative val="0"/>
          <c:cat>
            <c:strRef>
              <c:f>EstadoxResponsable!$A$5:$A$8</c:f>
              <c:strCache>
                <c:ptCount val="3"/>
                <c:pt idx="0">
                  <c:v>TECNICO</c:v>
                </c:pt>
                <c:pt idx="1">
                  <c:v>SGC</c:v>
                </c:pt>
                <c:pt idx="2">
                  <c:v>(en blanco)</c:v>
                </c:pt>
              </c:strCache>
            </c:strRef>
          </c:cat>
          <c:val>
            <c:numRef>
              <c:f>EstadoxResponsable!$C$5:$C$8</c:f>
              <c:numCache>
                <c:formatCode>General</c:formatCode>
                <c:ptCount val="3"/>
                <c:pt idx="0">
                  <c:v>72</c:v>
                </c:pt>
                <c:pt idx="2">
                  <c:v>2</c:v>
                </c:pt>
              </c:numCache>
            </c:numRef>
          </c:val>
          <c:extLst>
            <c:ext xmlns:c16="http://schemas.microsoft.com/office/drawing/2014/chart" uri="{C3380CC4-5D6E-409C-BE32-E72D297353CC}">
              <c16:uniqueId val="{00000007-5C0E-4D4B-90BA-0498882CB7BB}"/>
            </c:ext>
          </c:extLst>
        </c:ser>
        <c:ser>
          <c:idx val="2"/>
          <c:order val="2"/>
          <c:tx>
            <c:strRef>
              <c:f>EstadoxResponsable!$D$3:$D$4</c:f>
              <c:strCache>
                <c:ptCount val="1"/>
                <c:pt idx="0">
                  <c:v>RESPONDIDA</c:v>
                </c:pt>
              </c:strCache>
            </c:strRef>
          </c:tx>
          <c:spPr>
            <a:solidFill>
              <a:schemeClr val="accent3"/>
            </a:solidFill>
            <a:ln>
              <a:noFill/>
            </a:ln>
            <a:effectLst/>
          </c:spPr>
          <c:invertIfNegative val="0"/>
          <c:cat>
            <c:strRef>
              <c:f>EstadoxResponsable!$A$5:$A$8</c:f>
              <c:strCache>
                <c:ptCount val="3"/>
                <c:pt idx="0">
                  <c:v>TECNICO</c:v>
                </c:pt>
                <c:pt idx="1">
                  <c:v>SGC</c:v>
                </c:pt>
                <c:pt idx="2">
                  <c:v>(en blanco)</c:v>
                </c:pt>
              </c:strCache>
            </c:strRef>
          </c:cat>
          <c:val>
            <c:numRef>
              <c:f>EstadoxResponsable!$D$5:$D$8</c:f>
              <c:numCache>
                <c:formatCode>General</c:formatCode>
                <c:ptCount val="3"/>
                <c:pt idx="0">
                  <c:v>77</c:v>
                </c:pt>
              </c:numCache>
            </c:numRef>
          </c:val>
          <c:extLst>
            <c:ext xmlns:c16="http://schemas.microsoft.com/office/drawing/2014/chart" uri="{C3380CC4-5D6E-409C-BE32-E72D297353CC}">
              <c16:uniqueId val="{00000000-05BE-4806-81A7-6A2B68B8A3C7}"/>
            </c:ext>
          </c:extLst>
        </c:ser>
        <c:ser>
          <c:idx val="3"/>
          <c:order val="3"/>
          <c:tx>
            <c:strRef>
              <c:f>EstadoxResponsable!$E$3:$E$4</c:f>
              <c:strCache>
                <c:ptCount val="1"/>
                <c:pt idx="0">
                  <c:v>SGC</c:v>
                </c:pt>
              </c:strCache>
            </c:strRef>
          </c:tx>
          <c:spPr>
            <a:solidFill>
              <a:schemeClr val="accent4"/>
            </a:solidFill>
            <a:ln>
              <a:noFill/>
            </a:ln>
            <a:effectLst/>
          </c:spPr>
          <c:invertIfNegative val="0"/>
          <c:cat>
            <c:strRef>
              <c:f>EstadoxResponsable!$A$5:$A$8</c:f>
              <c:strCache>
                <c:ptCount val="3"/>
                <c:pt idx="0">
                  <c:v>TECNICO</c:v>
                </c:pt>
                <c:pt idx="1">
                  <c:v>SGC</c:v>
                </c:pt>
                <c:pt idx="2">
                  <c:v>(en blanco)</c:v>
                </c:pt>
              </c:strCache>
            </c:strRef>
          </c:cat>
          <c:val>
            <c:numRef>
              <c:f>EstadoxResponsable!$E$5:$E$8</c:f>
              <c:numCache>
                <c:formatCode>General</c:formatCode>
                <c:ptCount val="3"/>
                <c:pt idx="1">
                  <c:v>42</c:v>
                </c:pt>
              </c:numCache>
            </c:numRef>
          </c:val>
          <c:extLst>
            <c:ext xmlns:c16="http://schemas.microsoft.com/office/drawing/2014/chart" uri="{C3380CC4-5D6E-409C-BE32-E72D297353CC}">
              <c16:uniqueId val="{00000002-A950-4972-A337-EE8B99B82D96}"/>
            </c:ext>
          </c:extLst>
        </c:ser>
        <c:dLbls>
          <c:showLegendKey val="0"/>
          <c:showVal val="0"/>
          <c:showCatName val="0"/>
          <c:showSerName val="0"/>
          <c:showPercent val="0"/>
          <c:showBubbleSize val="0"/>
        </c:dLbls>
        <c:gapWidth val="219"/>
        <c:overlap val="-27"/>
        <c:axId val="-1578584704"/>
        <c:axId val="-1578598848"/>
      </c:barChart>
      <c:catAx>
        <c:axId val="-1578584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78598848"/>
        <c:crosses val="autoZero"/>
        <c:auto val="1"/>
        <c:lblAlgn val="ctr"/>
        <c:lblOffset val="100"/>
        <c:noMultiLvlLbl val="0"/>
      </c:catAx>
      <c:valAx>
        <c:axId val="-15785988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785847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 RTAS OBSERV A DEFINITIVOS CONV 001 DE 2021 VF.xlsx]Proximas a vencer!TablaDinámica13</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'Proximas a vencer'!$B$3:$B$4</c:f>
              <c:strCache>
                <c:ptCount val="1"/>
                <c:pt idx="0">
                  <c:v>&lt;24 HORAS PARA VENCER</c:v>
                </c:pt>
              </c:strCache>
            </c:strRef>
          </c:tx>
          <c:spPr>
            <a:solidFill>
              <a:schemeClr val="accent1"/>
            </a:solidFill>
            <a:ln>
              <a:noFill/>
            </a:ln>
            <a:effectLst/>
          </c:spPr>
          <c:invertIfNegative val="0"/>
          <c:cat>
            <c:multiLvlStrRef>
              <c:f>'Proximas a vencer'!$A$5:$A$13</c:f>
              <c:multiLvlStrCache>
                <c:ptCount val="7"/>
                <c:lvl>
                  <c:pt idx="0">
                    <c:v>67</c:v>
                  </c:pt>
                  <c:pt idx="1">
                    <c:v>68</c:v>
                  </c:pt>
                  <c:pt idx="2">
                    <c:v>69</c:v>
                  </c:pt>
                  <c:pt idx="3">
                    <c:v>70</c:v>
                  </c:pt>
                  <c:pt idx="4">
                    <c:v>71</c:v>
                  </c:pt>
                  <c:pt idx="5">
                    <c:v>72</c:v>
                  </c:pt>
                  <c:pt idx="6">
                    <c:v>84</c:v>
                  </c:pt>
                </c:lvl>
                <c:lvl>
                  <c:pt idx="0">
                    <c:v>TECNICO</c:v>
                  </c:pt>
                </c:lvl>
              </c:multiLvlStrCache>
            </c:multiLvlStrRef>
          </c:cat>
          <c:val>
            <c:numRef>
              <c:f>'Proximas a vencer'!$B$5:$B$13</c:f>
              <c:numCache>
                <c:formatCode>General</c:formatCode>
                <c:ptCount val="7"/>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00-9C4E-47AA-810B-4931B7B7BA73}"/>
            </c:ext>
          </c:extLst>
        </c:ser>
        <c:dLbls>
          <c:showLegendKey val="0"/>
          <c:showVal val="0"/>
          <c:showCatName val="0"/>
          <c:showSerName val="0"/>
          <c:showPercent val="0"/>
          <c:showBubbleSize val="0"/>
        </c:dLbls>
        <c:gapWidth val="219"/>
        <c:overlap val="-27"/>
        <c:axId val="-1578591232"/>
        <c:axId val="-1578590688"/>
      </c:barChart>
      <c:catAx>
        <c:axId val="-1578591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78590688"/>
        <c:crosses val="autoZero"/>
        <c:auto val="1"/>
        <c:lblAlgn val="ctr"/>
        <c:lblOffset val="100"/>
        <c:noMultiLvlLbl val="0"/>
      </c:catAx>
      <c:valAx>
        <c:axId val="-15785906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78591232"/>
        <c:crosses val="autoZero"/>
        <c:crossBetween val="between"/>
      </c:valAx>
      <c:spPr>
        <a:noFill/>
        <a:ln>
          <a:noFill/>
        </a:ln>
        <a:effectLst/>
      </c:spPr>
    </c:plotArea>
    <c:legend>
      <c:legendPos val="r"/>
      <c:layout>
        <c:manualLayout>
          <c:xMode val="edge"/>
          <c:yMode val="edge"/>
          <c:x val="0.6715778652668416"/>
          <c:y val="3.6097987751531058E-2"/>
          <c:w val="0.3263003324584427"/>
          <c:h val="0.3242129629629629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 RTAS OBSERV A DEFINITIVOS CONV 001 DE 2021 VF.xlsx]Ingreso!TablaDinámica4</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Medio</a:t>
            </a:r>
            <a:r>
              <a:rPr lang="en-US" baseline="0"/>
              <a:t> de Registro</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w="19050">
            <a:solidFill>
              <a:schemeClr val="lt1"/>
            </a:solidFill>
          </a:ln>
          <a:effectLst/>
        </c:spPr>
        <c:marker>
          <c:symbol val="none"/>
        </c:marker>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s>
    <c:plotArea>
      <c:layout/>
      <c:pieChart>
        <c:varyColors val="1"/>
        <c:ser>
          <c:idx val="0"/>
          <c:order val="0"/>
          <c:tx>
            <c:strRef>
              <c:f>Ingreso!$B$3</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758-4E55-B6C9-2A11544DB9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758-4E55-B6C9-2A11544DB9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23C-438A-8B92-5C2E833B71A9}"/>
              </c:ext>
            </c:extLst>
          </c:dPt>
          <c:cat>
            <c:strRef>
              <c:f>Ingreso!$A$4:$A$7</c:f>
              <c:strCache>
                <c:ptCount val="3"/>
                <c:pt idx="0">
                  <c:v>Centro de consulta</c:v>
                </c:pt>
                <c:pt idx="1">
                  <c:v>Correo</c:v>
                </c:pt>
                <c:pt idx="2">
                  <c:v>PQR</c:v>
                </c:pt>
              </c:strCache>
            </c:strRef>
          </c:cat>
          <c:val>
            <c:numRef>
              <c:f>Ingreso!$B$4:$B$7</c:f>
              <c:numCache>
                <c:formatCode>General</c:formatCode>
                <c:ptCount val="3"/>
                <c:pt idx="0">
                  <c:v>188</c:v>
                </c:pt>
                <c:pt idx="1">
                  <c:v>2</c:v>
                </c:pt>
                <c:pt idx="2">
                  <c:v>10</c:v>
                </c:pt>
              </c:numCache>
            </c:numRef>
          </c:val>
          <c:extLst>
            <c:ext xmlns:c16="http://schemas.microsoft.com/office/drawing/2014/chart" uri="{C3380CC4-5D6E-409C-BE32-E72D297353CC}">
              <c16:uniqueId val="{00000000-31DA-40C5-B158-BD481AF2C6FD}"/>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_xlchart.v5.1</cx:f>
        <cx:nf>_xlchart.v5.0</cx:nf>
      </cx:strDim>
      <cx:numDim type="colorVal">
        <cx:f>_xlchart.v5.3</cx:f>
        <cx:nf>_xlchart.v5.2</cx:nf>
      </cx:numDim>
    </cx:data>
  </cx:chartData>
  <cx:chart>
    <cx:title pos="t" align="ctr" overlay="0">
      <cx:tx>
        <cx:txData>
          <cx:v>Ubicación Geográfica</cx:v>
        </cx:txData>
      </cx:tx>
      <cx:txPr>
        <a:bodyPr spcFirstLastPara="1" vertOverflow="ellipsis" horzOverflow="overflow" wrap="square" lIns="0" tIns="0" rIns="0" bIns="0" anchor="ctr" anchorCtr="1"/>
        <a:lstStyle/>
        <a:p>
          <a:pPr algn="ctr" rtl="0">
            <a:defRPr>
              <a:solidFill>
                <a:schemeClr val="bg1">
                  <a:lumMod val="95000"/>
                </a:schemeClr>
              </a:solidFill>
            </a:defRPr>
          </a:pPr>
          <a:r>
            <a:rPr lang="es-ES" sz="1400" b="0" i="0" u="none" strike="noStrike" baseline="0">
              <a:solidFill>
                <a:schemeClr val="bg1">
                  <a:lumMod val="95000"/>
                </a:schemeClr>
              </a:solidFill>
              <a:latin typeface="Calibri" panose="020F0502020204030204"/>
            </a:rPr>
            <a:t>Ubicación Geográfica</a:t>
          </a:r>
        </a:p>
      </cx:txPr>
    </cx:title>
    <cx:plotArea>
      <cx:plotAreaRegion>
        <cx:series layoutId="regionMap" uniqueId="{9264C892-1684-4EC4-B504-02D1C5EB2AB9}">
          <cx:dataId val="0"/>
          <cx:layoutPr>
            <cx:geography cultureLanguage="es-ES" cultureRegion="CO" attribution="Con tecnología de Bing">
              <cx:geoCache provider="{E9337A44-BEBE-4D9F-B70C-5C5E7DAFC167}">
                <cx:binary>1H3Jchw7c+6rKLS+xVPz4PBxBIGqnpvdbDYHcVPRJFs1z3Pt/ABe+Qn+pRdeOPwIerH7oUlRZJGi
L2X+5/4Sm80qAAmgMhM5IQv659v2n27D/S7/1EZhXPzTbfvnZ7cs03/644/i1t1Hu+Io8m7zpEi+
lke3SfRH8vWrd7v/4y7fNV7s/CHygvzHrbvLy337+V/+Gb05+2SR3O5KL4lPq33ebfZFFZbFG3Wv
Vn3a3UVebHpFmXu3pfjn56VlWovFt387+fxpH5de2W27dP/n5+fNPn/6Y9jbi5E/hZhcWd0BWD0S
ZV0UNIFXdFWRNV35/ClMYuehmtOUI0XneUmUZF2VRF2Qvg9+sosAv9zf7cPw23/G34tfndNhRru7
u3xfFHisw99nsM+e4c/Px3i8JKu83eeXSPgx4G1SxSVDrwNM//mZJmES3TAYr0jofR1N2EPS1QEr
fzynzRBNT7AiGEe8ommapBg8r2u6ITzHiqEeCYoqABuSIsuGKBjfH3+AlU93+08k39XJ9/pfQc+T
TgZ4urA2b2DoCdwAVctv/9F6t5jUEFPLq9cxNUAdOGpQ8oTRh3j9n6pekNhafNoeLwmI9mFszolH
siHokmZouqRKvKQNKKrpR6g3ZEUSRCyB+4HviWmFn7a76OZXSPgDdEA4eoxF/KwM6/tH6wG5rNtq
d5fkL8ll0dfJ9ZzRnzA20KBAXik8rwqaofOG+pyxNfWIFfK6rBiyJqoK6v/uuNhVt68s9J9i4yPX
+ZGMp5VVXpJFmddEURugQzuSDEkXDUlWNP6vYY2TXe59+y9w2/8ze7wfIYPF+/ddzuR4szk+OT2f
LhbH37npVTH4Ps0l8EeGKvAy42bws6zrA9rJYGXeUFSwMa/JL2Q02eX5LoaSCUNw3xuS5nXl9Rz8
Ga2gv8rw29+gw5iIfVaFVf4ccLDS/8FJuT63NtvVp8W3f19b128i7X205IQjRZVUUTMULDZNE42B
GaLzR5rCq7IuG7oiKVC+30e/l9Fr2Fllgon9d7rvv1e9ymSvU3MA/4xmMFRek9YDkAEhP05ky0e8
rgoC0HLPxi/4XDwyFMMwsA4UXtNfqK/BPN/N6AP4IWr25SuyewAzwM37mfyn+uzAOBqPf5Iga3h2
UX4uBcA4uoAGAiQ87DlZgpR4qtDoLi6//Xf8aTDjd2PpJ/0MsfUaI/0EdIC0dzPUXyvjV+PV9tu/
fsftqyvvfSJBPlJ5VdclXjZ4cL/EDySChnWhwaKDTacbvDo02kjiJOW3v705oddFwSPkgHb3jhiE
DN2lXrkLX5Hs38cckO79/P6X0m493R4vptuPNLeFI0hpFatSVAQNq098vihhZfKyrBv4UXVBlfmh
NGf49cpfsbjXj6AD8k2g6F+TVI/tfy+iLVcnW2vz7d+O3+Tw9y05/QhmEtYcPANegMqR4OsPYgG6
LsPggkmlMx08jAUkcbnPv/0n0Pxu+bn8ATsgHP323/ldcvMK7Z7A/F7EG52fXH8k4eQjTUB4RhF5
DaQRhGG4ArJShAFhaLKERi+V4KiK+18h2gPckGBVfOfFu2iXv+bWPcD8XgRbHk/p8YcKSOFI0jRV
hGsiSxoU3NDxFI9EiWk/RWXicajdljvvdvcr4vE74IBki92ncbXzvfy1VfYw1u9FsQdPha4WqyWZ
fuRiY36nrmkKjG5EUnRDHIZQZNjjsirykiqwgOmQdg+W5g+j4N2y8kUPA2q+5X2+gP1fk/WntrkI
qQQUIczEQsyGMLQCVA1On2rIvASxhQg0c2yemuYvpvrhiALPe/FBXz3DIJz0F2P/r9H0l5p0FyzW
cjGl1gmdfqTYko8EWRZF3ZDgaAmqYQwNO+lIRagMxBYkTTUQTH1O0gsWbKmxexLfer8ivgbwz6jG
9hNe80UHML8XIenkY008xMQguFRR1yQdC08a0g9OFaIMuiTpKlwuWR3sa1D316y7B7gBveibhsID
zG9GL3hS31n+A5xgCeF6kYXpDfhRuvgyPq0eKQL2pyRFNbAVhVD198Hvw2IUbtT3klen87oLfA82
oNbFLgz32FIK4QC/GrC/h/q96HVmHUTlmzh6nxMlaUcyKKHoDytoGK5TjlRdEg0EprEAZUUeSMiz
ff2LAelHyAHdjuO7XVjdvqrmHmEGVLOKdPftv2AMDvcHrbN3bjjB89DAv7Km6g8q44VPCa6VsMkq
IPSLKN7Ap3yc4buV/yPkAB//Ix8/Ag6Q8sNiG2LlZ/vLf6nOPzs+2R5/Wh5vth9q7QpwRAQDeyiG
LBmqoQ1jAiAwj+0VGLyvheHOEF7dfVoiOQLM9H4SPoUekHG5c8DX+xj9PquB8fZs0N+MiKvx8XJ1
9pE2mwIzXEd0HFFwxEplXhxSEPsHEm8gsGNoPNvkHK7AxNlFyH75Ffo9gj4jEfbAkm53y6Kzz8oZ
6R4hfi+6HW+Oz+lHrjvtsOujIQCgKcg0QdRmIDfZhhj2M5C4c6/6se/x1Hk6zu+V9LvX3HfAZ5TB
juZDf8+KQbDv5b8XubYrejxdfiS9ZFhq0HKw1XSd16RXxKQqKdCEkiS/llexTW53XgRZ9m56PUI+
owxynt40rh+hfi+60W//vjFX5CMJB3sNbix2IQxRYUkE4iCNgGURGCIoqyFDDllyMiJ1Txfaj/D0
u0n3A3RAu7dMth9AA9J9nM3GSQLyYpBVYehw9x8yop5uBKiIA0CpIJcKmwVwPoyB8Pkxx4/DCSUv
tcWPcQa4OM4dNjIzDoa22vHm3RasBP7QDEMVkegnYIdkIImZRY9gIFa+JCN16q9AxmnlxXff/hM6
+RnnQB7/FCXvt15/GtjTjlQZGRrYacBy4DVY7gOMIHitGfJP0ul+zPDjmGP77W+37qvR6x+jDVjk
Yh/v+2rP9gSHLHJhvZNFDOTIqqqOyJiKPU1NVoUBQiBERLCP9Gp+4Y8pfhxCSIKc3HqX//9hEORc
wGCRDER+scOL/KxhmAmRXwFKUhRgbcI1HGbz/D0w8tO0uh+DDTjkA1eMgOxSHhFTJAyrigFWec4f
SCc2JFVFJoOmw06Hm/X31zGvpg7/FBf/2AnDxydn1uZDzTkFXi88pcf8BLaJ81QDIi0exELGMG/w
r4UtjuNin/+SPfcI+UyyQ7Dvwrtd8XI9P7b/X3PvXxqtWH7718Xx+EMNOaQuC5KOtxUkBEohUwYe
EzbJRRb7NgT1nmrP19jy29/CnQNt8G4h/Ag5oNhbVtwjzIBqH2fEqUcaJA6cEqRI6er97tozDsb2
nCRA9mryq27/4ww/DB+HsEx8t39FKT0ONkDH+0XwX8rE95nN9JhA+lizj2RmuP8q3spB5hQypA45
GwP5I0HFyhKLzPEidqHlgQV+n2R8u7uBFNr7v8LVL3oYcPcb1HwB+ntRdbqeHi9YoPsNzn/fngDs
IVFCbqqBrAEYzEj5GKoTmNSSIsEAgF2NrLghOaeph1gnpP8bU3p9K+cRckC+n5pDjwC/F9G25ycf
ugDx2hvTJdh4Q34O8nT4YYKOdPTMYhsmL2yr+JeW3QPcgFo/jZc+NP+9aIV0+un1By8xBQITyW8I
00CdIWCjDekFgiLILaqqyiNzcZiUs9zFXv+LS+wJ7IBsP7PZnkD8XpSjbHdpbJ0cfzKtT9MTc3r8
kWISmVXYnoAYRMgJ2UCGOpSSjIYiqPizSAvbZkLgZ8defJwiCZHZy++WmPS1XgaEfcO9fg369yLy
p8X55vyY7Wm+gbv3KUBQlr2qhY1eGeYMgkPSwJxRkFgkIpDENsTZ+kT9/eD3eQyLKq927GWqN2b0
uv57hBxQ8K0cuUeY34tuhw3gE5O9EvwGmt5HOFmCIww/wTAeNngHhEO+EI8YDzIZsAuF1ygVRHqe
Eu6JlfjGnF4n3RPYIfGqMomTCCkNbKVTtkt8k7/2sviTLga0/DhHiwNvi+wNeoS7HkIGw3CXeIR3
SHXsLmjIrkJu6CC882SWH4mkaNcn8WshgyfjDbDyj+5v4fiDjxRL6hG24wwkxstIQMFW6jAuxw4/
QFYKy19BBusrr5Di6INfEUrkHm7I1T8/9OAB4Pei1tnqmE4+0imWEWbHewygh8je5NOG5gF7y0FQ
4Ggx8+/lWw5nyQ7HdHyXT+9Ih/sOOKDX2zus34F+L5qNz5F+8iaK3qk/jpDdLePtVPbOLtLlX5h0
SJbH6w8q3uBDRurL40WQoR39ygp7gBtQbJuEh032Z8XYNHto/Y9Nqp/O7qnOeNbosIv1fBfvraNg
JOxRqNjSFQQkMOCIDHGoxiTkpCBtGPGLQ4ziRbLp4/krP5/R65r+h9p5Nn8EvR+7HO7RfUzK3SBa
+OSkkkdEmbtyZ0Eyl93/c+3hIXEI0AD0TavsHmXTuz8/Q+Mgn07DmyXI/MG5BrCrnhCS9fnMwnr2
7tZP4fe7ovzzM4cXwRAsxMYcXKyDEEXYsNl/rxJlnIzCcldgzelMusZJXrp/fkbkHHl/2AFHCgSy
Ag5npxRJdV+l4vwMRKwE6MiDAfh4BNI6CTsniR8R+XD/Ka6ideLFZfHnZ4hyTCC9b/j63GEqpbe7
DQ5aQnvh/9QZZu4JQWverK6XVxG5ujKXy+ur6+vrhCzxwdXV9dXVEh/cLVfX1+xvQhLCytEyIag8
fF0tl/eX7I61OJRfm6wWFeiKFaCnKwbJfhjAAQh1uMeHgR16Y3eH6sPArAcGgFYoxPdhApgDPocJ
YTIoY+WYOZt0Qka4ul6OVtvVdrS6XiVEHfO0NsXe4q2MSOZNHS0ShxSn09VmNV1tpw6ZbqfTDfs4
ZDPdbMgG39PpeHNijRdjVjFe4248XuN3PCbj8SUZx2SxWJC1NV4vcD9GwzFZjMkaVwQ3a9yMLdZ4
wVpbqFmsWSPcjtcW6xgXrBGa3F/IBN2g/ACPQVjdJfqz8EvQAYrW+NXofdVDCzR7uGJDHTpk46IN
7teH8dkAh6k8NmSD2iO02LAJs57H7HI/Ht+uLcIKptOFtQA+xtMx2Yz3mz0QgIvNeIpvh5A9QcEe
t/geb9hfIG6MWiALH4bGAx732z2wuWf3DLmEfR/Qi1qGZFYwxjj3d9PxlqF7s10zqjB6gDRs7hu8
XA1aofF2tVotTXO53Yw22+novgmouNpuV9Pt/ddq6xHWDOS/Zt9L9gNOYTzIvnBzNQfH4ycic3zP
zeWcXZtzlM/nyzmK51cX7MZEUzRg7fF1wRqxXq7nX+f35asRWH2JRhfmfP71FN0BeMk6YT9YWeiJ
/ZgXGJGNyga8bwMohSznCTGXqLyaL7EI0QL1aI8r/GWzOnwdxr8vPnSHLwYwXx5GAyA+5vKUjXAA
LKzvtVdmeRgXY6LP+2lhnKXCOr7A1FjRFZ720C+bKj549uVyfjrHPzwA7vEkZgBkzdnUWQme9gr1
rBaN5+bhh9VjJhprcmFeVPTi4vQiIHfz+d0FSlh/p/P2C/5McIPbCbtiF6eAv6+/uJvjcyiam3gg
9u++5R06u0A/d6wtuziMfMG+IxLgcdgkMXmGdPZsh2diz8YekBUuUQKcXbGbiDCcAycoOiCcPTag
Dn/wFzeg85zVMezeg9xXoh9UM+KaZrw4dM2El8Y6Rf+sOQY8AKKADcsqmCQ7/GONXDMhc0Mgvkfs
gPCnqYEHmAfGWnFJRfu7qjPTRTiNiH7K7zyrykhPHGuugMOn4POebLE22FraHhYWW1tsaTlkj19U
MLG2xTJgK+F6BCGfEUhDfDEBbhAD8rax4qlyG9eEz0fseeZX4IjDvA9ccsGQxtiL/QBVjPUPrADk
H9gGpfcXByY4VDEa4wfcgErwyYF4oN38QMYLUPpAcUZrlJogNOjPeADkBI+YBwa4A9ShHsWAZNwB
wuP79JT9uUjm/rlfLYWUKFuEJr/qCinNM7U5T1ozLifxXbWzZ05EnHn4xUmslWOYXE3KdZZYEbDa
jD2N1PbIC01JXUUONQRa86bTz4yIVs1NT8KzaFKQzFQvfJ84xCMlRze1TeUrZ21Es9yj0VLIxpoM
mRRUKwdtCpkUgdVeOsFJQmuBOqQMl44zkSXSR4weDgkCc3uzVeJlQQTV0oUp71GutBx97hi06a2q
GNUiEUZxvpSSVWecqQGx92ZmpaYRk/ndqb65U0fqKPLMiFsFNSlWPulILo66y5g6yrKKJ3pOOc/M
RxcOCUfF0k8nhmiukmjSONs2ymedVYsBtdOTgrhraSRavUz96FyJRvxFc5FUm7Yac8qddiUHY8kz
C5KuPNLqpFHMJNskoaX4I1k3FShVnco6BdL1ctOJM04kyiIUaRaYnE1yfVlkizQ+LQxLEK08mVbK
SRmeaomZCzSQiZ9d1sK539/w68In/G3dkcy1dG3Sxl/j8KziRrpEnFkiEymdNdl5VpnJPurGcUkE
myqtTzTtVEpMtcEUqN0cUG6heRKceIEpJRNvVuiWkUxCl2TpKHEngTP1WkCjI08x+3lPElB74p06
VuqSrjLlZlrAPrhxddKWxNhs1Bh0Ts7dM6Ukqkzys9CMpFHKmY1D63gpBLT1R1lLXJFyBQWP1Bzt
Aku4XPXqMgvGkWEQie+IVFDhpgwbknPUQMOAVg4FrtSExiWVHZpWxFMI3xPZo15OC3HJeaSeNj3x
JaI6IxvF7UZLrqrrnvdJ4nqkn0fnunuXFjThNnm9j2hYEqdcaW5KBD4gXI1nqmsSNDTP51FIE3XS
yB5J3aUajmSuI6XyRbF54qVgpHxb97SLExJwIcC/+O0mKc22utCsdJJrpPVWbm/mDXB57l0X4qjq
ZnnQEKn1SBKFJMJaVN19F93WgkwNKSR5u+cwFSVvidN90b2zTLiuIehyiLem12iG38CFUBMuC3vh
dFRBd66bmU4wVsOQOOku2Yd5TrovYjMToy9tKlgRZtjrNAoW3Cm7zrDIfT8ntuySFjxpR/gtRKtR
RdJnHgk5nzZiTnqrT1ySJDrhlK0CavvCF8P+Il1GZQyMWE4wVSraZEASscGJ/CqNRm1puZ6JNarY
hItoXVIjoHpLA8PiHcpnpJGJK2zqgNY6wa1bYR4kFjdyS1M1JH5Jm5aAPcBUfkDBVeDUsDfdLCeN
b3rKuk9Mtx55576y1BWq+WxheAGJY9Kcl6v6zL0StuWdrY4CaRymJJdB6xO9p9mm3IJZIpo38thv
G+p4Hsn5ieJF89TjNsW0j6NxoAhUMuJJxYdWUFqFH5p+mY5krzLDRrJcSTQ5TMLWhRO/0U3EXIlb
ClhD5bQxG9eSDJpUVsCLRJNOu37kOzSCAOg6hxj9TGuXbmKluBdpvGxKYtvOuCzleW64MZGV7FKu
g4TU0qkREqnzaJz0llBlk8Q/dxSPdDLte474xsYtEiInzkRoUyJpHXXOEoxZqeiy94mbkzAinoQL
WhWmnn1JDaqhS2km9VbcE5e36oKIpqaSxHQa0vbk3Cf9MhmVoeVkptRSnjgViUZZTJJVfu6fGuuv
HQSnsa4mmKZD6oYIpcnPVJ5mE2HtLjKMndM7nWrmHJU61a3MBgeYjU0vJJ/U7VjwzUigXEx1jfgg
u0y4tXvtOIv8cFOls+7SJfyc3Tq00EnuUFm0Kn9UXnsVyb2J55heSDHd+oQ3JRrdzUKIW5V4NhG+
Fgtvq40t0No1Iel1UpmRa4YXhZlbaUfCgLQqVQUqqssaTKNMA2eBj98mJHdd4o34aIkNQPAMybIA
zTSSjmN3lpQh0YgkmJw29SLT45dJcdMql11xFiumM1L1Ued+iWwaCNAk8blsXKpBQQpHJJlCOGOp
rKoO1INcDGgEccBtwyQ1ef1OJJKVmH1BFBLFd1fFLPUWkT9JhUV61almldLEm9rxBSfSrpvEBulX
dvC1mcnXOswf1TRcAmvR4C/6FX/qpAGRsKhuQm7kJBd6rppZAiOIGPxcb27dsbCuo41XX2jll6zu
plLeWG1DTp1RQCZPc46f+c63SdrlnuM+nCD8ePsv2yTC53AS64/C57c/TnZkgYPHU1sHkYn7A4p/
ErZ4s/LnMY3vQUTm1mNLD28psTcnHs8mfhHHoN/+o2D5yj8CIT+gvkcvxCOcP4TzlhEUwW4KTip6
Gr3g8fINziT4cfDAQ/QCe484SIVl3uDoQJwYyQ7HeYheIOsGL1Fh30bGKSvICzSM90QvEIkeRi8Q
dsZGGXYUeAPJW9gSex69SMDomodzlE09VBKzctJzvvO1tZu4MFbldFbb+VZp8y9+7tz1bnvj5/00
bQOqFYlCQ71LiB6Pe8WXqapW07CVZl0FAyHDzGlcq5VZakprinzvQ7r3vhkUrUxaQ1/ExVLTI5sk
VQYT2hPnScVJVOg6iAcXZqUH2VFXBk8aozCrJJanN6HqXhaq2I0LT8qIHpKira+LTIogGQSeFins
PCHoW+jsUrHCxvWJrTkQSwU0k+DoVprU614rSSWGVykkaivZX2q97sept9HbILP4Gp11qXPBFf6p
3Ti82aX9mZN1UKme6l1ILsxTUYfUwDScU5yhfSl63Vj0Cu42gEyLxFy/5ATbcgXoq6iWihuxVzZV
IQbnnZMWVqBmKcQvv9ZDtT8xpLo/KUuVRroWzcW+9Jad5OUkUR1+2gZ2sRVafRkoXrzKQunCV3nY
MnmrLevGm2W2a0z0QtTnsFKKlHOnKlRCZNjcXLTdr5Go17Ou0Pd1ricnacGHZtF2wawbtYrWzbhM
jIgkBgJVDB+BxIbnzN5vUyvkcrPk1WAaBWU/8926GkdctGj4XpqLMTNXOoGIXHqpBa4yr6TYPq1U
YyV6fLhIw3MDUm5dMr0itNX88JWHYTVSOqkhWRm3W78RLTtovrqhG+1cwwavVdW2je2vodAp1LDz
ZK6XoTFqlJZ2ftiuglZvJmHq7ANOshdxaDREbAVl5Ha2u0p1hR/lQZwRJdSVWcW1yVjIMAHDyIUN
IviT3ONXQVe2O8XvS+qL/iZw8tw0BB8c3oUnilNzo8C3M+qGVbQJ7X7WwGnsArB/EehoJWk2VTN3
29mqex37Xkf7SBPMsIVyK6IA1NTVhviFHu+yUFnIPt/NJA0GrxhtRLmzCsneJWHhmL1kdLBP8pM2
L7KJlMBG8ivBIXbt34gS7CDpTpd7fuHCwCydCPZO6wiTwJY7mBCZbTaaM1PSdh7YQT5SE8M1OSVp
z31JMltjatSdd1oUIqxPzSknhnHjxn41Tpx+24i1QoIUFpue6OqSsRXne7uKs6NNGcTLSux5kvSw
vFq1noqZHBJdrS4rKboK4xhemG2PUjdfylL4Nepqn+S+B91WGtBWNfVzrRzprZ6QqE9NiVO0Zdmn
HNUSHqiqvXGf9RAMrnPJS96Kq1z4XV5NNBxhb4ppccK26mlr14HVKFdVKJ3rvuZSz5akpavzMzeU
mxHy3WgW1xVxm7ift4Jr2p1z6WQFHjaTxxyfmUEi+FO5jlSiGH067jE311HGUlQ5pxCmX8VKImHC
l+M89KH9+WrGh763qEs+ImFdrDQtFsdak40aXSwWmiDNK1+JqSDCpZOLk6oUkrkqOlM+77Gyiqna
eDdxno7tMA+pK1TiyCFRAl+hrbXUrOpkWwUGb0Z6KpPUgX8s8ZVEcy2EwAvXYh/FNImanLaeNOFd
tzJFoy6tTs592JupO+KdUVy18jhc9zjjbswF15rC6cR3s2Lcxso5F1Y16b3MMxNDviqcIIVpJl+2
JvKVSofEMFQ9D/6RKI4rxiJ1YNNSVJu5FHwRIeHMVOkzqjkqfA5VCKc4cdoUqzCb2PkeMfHKzGEy
c1p1ypX5uWQoZ5kYFtPK0y/4JtbNnreZpe0t+rRMKC/YPcnkUrW0uDlPJeMkDzWJOkkqmk0e+VYo
cxptMwPzcCvD9OCkGbU7rkVomqRV97XgjXWjSSedByvTGNlSWM/EbB4Zqj+L5GbhlUo8LviYn7Ua
1mjnGKmZeIbtj8S+Jn5sw3+JuQp+rFcsVc2YefrU6OVoketNTfIuUCdaP82rJDI76FwschveDl9b
oQeJVCc0D/OTAByf6oVLRV7miJf10Sgp3IQASVirAbeM2qYgXh6bcZa6NDTgxVXdOVcpMSlldxbK
+SoWw7u6gVHXc/0oqvSYuB0UZC+YeQ0fBky1zvV2lvWB5YppMu78TCZN4HEkD6qEKnBvKr2LTClO
Syt2IbQQznB8pyReIpGsaz2shIAEwiRX3UXoeoZpe9pED9KLXOPPi7RRx05cd6cBFnUue9dG0BeI
IwTaKlTlMd7qEUa9ZmPCklyZTWdLCyni6glyfSuC1ZBPotRJR7BeJPgdlTbtDa6msh0WqxryRI11
41LDA1qtomdW1cgCTZqso35ntJCCYzdubzIhIlyrOeMsv1ONFr7syFe1WyU3lGVttAWszAwOXe8h
amJfOoWzdWP3a9BE10FZwXkMQsrVMAb0wlhzsXfqtgjDOMk46wSO+qXnmnXnwrAQOThDuhUkjksD
vdnkkXaRZ61uJrZ9pkYwVqRw7hv+Lc/tC1e2CXRAacpa0xE3gnvsi3wwj6VrvIGRWn7uJ7RQ/IY4
tZ6NAgV8lQRxZ3HFGq5wMO7V8BT/c4bZyxAempNqM/wfG1AY9rwSejUnUjzzlew6SsENSKk+d2FU
wMkLCBRES1Jb9lduKDpmqfLRuE8DnpZt2cEHRrBC1ergUik7k5PxiGqeNaMo5epZA+ng1Z1ueVWY
jlVH6UZZrYUbPTcdvinNOA+KRdo69qpvDJXEXrbt1DZeRHYzU3qlWRT+SOrVdtPqMUwgrV6Az6Es
ui+uHChTnOJjmGlbt0QT+ZLEqmTJSedYrs2rxFca0689mnbahZoXmmW7NgSia7fUjoKVWkpXvBDc
Fnq6lMX8XKyTzEzSvkdkIryRlEo2bQVWGG9oLandJqJ6J45ipxEIRPlCEqvLugs8s47ylvppG49k
wVkKehmPKigl2ysuMxcqxOD9Go5kfqPVeUiaOiORL2DJeBwUtxr5NFKNGeeG9biAnikdWSCh4W6z
RJDNouK+JoZmqr2k0iZudQTuvLnvu5s66nPahPK85dOdbWe3thjV8MDAyUIbEcg6hAnk0OSLih9p
ae6Ybh+VJO+jK79O+jGv5NzEaRq4gXy1KuOgpJ2bfykTd9xIbgiRH8OT1+C7l+m57/LGRazpZ104
CspCvdVjcaRrt04p7V1HyMd5Kk/culj2md2YONziWouV1BSioiCdABKApPo4RyxGNaJzr+5Ti4/F
nOZCZtVaO+2FbJXHHDcN/b2YihrF47rUD7tzpyuvDK+ccXyi0liKb3UjpELj5JRv2rHMYbqKTnMJ
4keUMmnUZNlpIGczXnR2aeTd+E3Hm7XvjXLPu23yNDaTXJEmSewFllOvQ6mVJ6GRcGbsOzNbzAVS
cCkihL1NEyfgSGSHEkllbW20HvSsAUutSb16UqkrI8nUqSRV16KU45nDUerx2ajmMWDs5Q6YBNuL
vDeSfbux6k5UrcZVvYViI5zcXXI+f2pnGK/nVGNexQa89FS5TtvGgo8bkB6OBOkNPiVlGZuNAJc6
FgUSdzxiNpkZuw5HeLnGVets0iwv4WpUVO+bclunIymUjXHTV+ugcOdSnMSWkHgJ9VWHVlo20yJE
AzJXURCMSnWz3euqB5ODk9Y42dvB2AvYIdXc9oxREtnpqhajkVQhqMq5UkGq3oRXeNZy1VUW+Jd+
ml3FDDGC/1W0cyBICiepFigTJVcr6ibyJBIyRDdFLPdIbGlb2sRQ25y0fqSMxXCkKb0B7kOE1Qn2
XQw7JlcqdyS7wrmSyi0RbY9IWE8mV3CelWVAiiz02Lfw3XGYtM24cbuMyom2w4G7PeIT/5e4M+uN
HNeS8C/iQDulV225OL27XC6/CFWuKkrURkripl8/ke6+030vZsEAA8yLYefmTCVFnhPxBSVy4Qt7
Jv2xpyPKAuG2YqXmRCN1H29DWnShhTyXlW7GKmra+HWQqEm9ZKvmVi3V4BNTTgPkkj6FXu8FA+Yb
7dVu6Qthh+jB12J53ANTLtm6QpNLlxvHofBP1IlTm6zNeWgNOfYpBtwebnM5M7WVvdnkj56+T5N9
HciEsnywNFdqhQjqWFfyrpdfV6FGNJprOc1NPe0sLjnJliMZyFyTeeqrZl2f3Y4zy84JBC1P/Fo8
tI1Db77vjVG586DlzjyGQIfOM6f2pV19TGrKYilf3ueGPwfLfsuXoFr9/itOTMXGx8md1w6anZ8m
lyGxBGLnNBbmRawBPAvfuzMzv+nD/YtnINVvGSTVmMkCNeIlydgEhbPNV7VHeaRiWe74UhMPbUDQ
vsqBVTSb3gxyBFCX9VhkC/2Rev0jY0nNB4pxxrHsbjeUOZH300fIyfNoUQkrQvwSjeVpJ/p7Q0iZ
6AiFDFbTcKEP896doh4T2ziGeddC2LPL9NSGxW6WJ5G6Cc0uGvlwm753MZYIQcit3dTZ2fDiK2/K
PduwfIZi7+/ZZZnj92ZNvyyRCHPc4JWCvAa9fba+EmWfDaKIdDTluz1J530Rc8byZQ1ZjlBgggKn
OZt4gfGUvDC5vCQhpPwJe62XftCyYmt3VkxsLJGjrJTeYAeFX/vEf0PmVeXh4qk8wLBve8kLbGQG
iZLiWVR7vw0EcdHv7Xn3v6Ebl1B4YQM5paY85rErojbYISyaOkzhuFiLicfNIi79aKyyfoQBlbWi
YOt8iCZ9sxPC8nQbv0eLyNkY49/S/cuUarykCL8vMpzyvpt1PhH/weaNbHVOqHnjdBhPZInvdUq7
aodwvAqe1gzCiaVzxXfI3mpf6FM2qiex5hs0jSfT2HKfyBd/4UGlxVgZ4bHLavzbUKai8LxB50HU
HMO1zXLdx/LS9gcd0+e972hJCOGYVlOTZxt7GDdIpLs/ygeoNMdopAe36whyIZ+PYd/di5jWhoxP
bvOLZvZgHkhSqOChWdgMSy5O0AjBc7ABs/nsK5LbfgrywWSPZo+Sgl97s+lJLmLIOz9+7SX5hiGD
qnqudLhkmNusqOOYlUqy+Ug79YM2WGFF+nPopm/DGr+PbuyLZPfmA4IWebuulUoxd43RXpAZskgW
Yflbwt5WE7EZ3ts+5NOYpJiDLDR8hyZSsv52nN8jLqdzbLAwKe9uJ/g2whUv0MXQtVND9iI29Kvl
81AGqVvyZD4N8+ZdQn9EZ+9c3sTwFzxqz8Kk4YF75C6EXpj7RONdLEs9emggNVueedT8orEcj1yF
pFzc9CH09G1ES0Ls76lNniIYZumYmBKau+TiLQ2mB2/v0irp5Yel3kEQ7xDR8GbV04NyLdzSWcDJ
JiiuMn6IehQDPRSEbfDLMbLjYZX3EcPrsexHME1Nnrb2lqVDsQ8Pw97vdwoeVxrrn9kizp3AVxgM
UwW9lnxJ3M+tz7YXMaCL893MMJXEe04z5R94O43HZBqgOETzfM9ny3KFvXLrbFPobT3vMSN7C9V4
fdCs/7pacTetTEM8Iho1eXQXzbD0Wl0lKyxFne2PPJpE7kFGW/zwZSPSr7whLjcjfmfeVvO1e+aN
K7ts5DBxwl9aEXpQ7QaxHOctCmwIiySQD0SPY2ED73Hk88vew/JJejaXnnlm2xSVg49ziS/NgZsR
AkckVZV4ditCC08l8MaTgdExZwcZfx9jw6pFkhtUAkNtZzgxRCTzWQZ2Pn/+xrKeQ7iycBubxWvK
fkRFwqbgNliSeyxzMd6Sf7TePhS81787QXidiDNdNnqgAYECFfG+ip3jh8ycBrXVtB1MYb3Ug0tl
ZjgSMBP/r1R1YJR/aey3/7ge4D+L7X/I6//xsP8/7R3g5l8yegyF+3p1P1zaDzvDU2zHAQH8v9bh
/7Gh1//wAn9K8kmGbcgCLChJEnsh+FEo3v8ACrFzoBdcd/e4cr9/RJT/lOTpv0HCD4AFx9gyBZdj
u+659Kckn/wb+ERsZA9sGPxjiC0z/jeSPATIf+EJETWCIoNNNZCpvYYDQTX+nScMejcsnp3WErOR
4dW64jSZ0A4BGQjNHtYz6wZ+Y3Vk8njkGtraNNS7Dn/6Y5zUQ9R9paL71Svz3ZgF2twAR773ZlMO
0RCWm+zdSfjUlNg4KCribt5LIRj8M7K6wlEiin6kz6vo30O0027EGh2TGWaXS2GxcquPc0sBMRBM
/ksCKKDZURhYRbzjFKJ/ivgsi2Qd14MY9guzKGIhc2d1FrLnXa/9l1BjcmfK8jIb/aeFr9ldJOh7
F9vYz0fVomvxhCjb2UsL2Cqfi1H8lE3ZL8l7Hy75lT5Ju5pnbqxxfcWmikfCIN5cn7QDnxjD/S4M
G8gEcxCXurPwa+P1tTOogrDLcHBqWKTrVoTdMczUe9Qac5SAUNEDrfGRrdteJ4n7OrbNka4kgR/P
jr2Y4pw2KUzIhOHmgBRtP9O6Q7dQhGTMoHxGogr8uL3Tsl28auoyz9zxbEx0ncXE64+BpvC7Fwwl
MAPp5j0xoqP4G7FuwqQXPaLZ8m5WTtzt2K5TsfctVgQ5oY9tiZjzEBfAPKIdjm4tLop5plLJItv4
eBoaCIVuDMeSzvEPyiJ355qFfKCAf82WFjVgACeTZkzWKIOWognm36tY1svWL6oYx/Eebe4VcvAP
LNFrEQQbLTO1vo/+ON5AmpjPLB6gdEtYpVgKxtKGESqW2R+eG5l6J4gpsM59CH1bZ7eDlhk/ezJ1
lYiNvJ1TxQvuQ19dM/Atkeevj02yLJe5k9G53eJ7M6agBHiKnoTypmizYXxQ1HtSnVV3TTMftaHg
K2Z5a0wqjlR2tR3ivlqMD6NoNz4s+h5gkFnmcvLsb7eJd6gQd7Jjb7vC+rHNBBK2B3+UTk2Zjljy
N5l81Ys8NKPfwqonb8NO76bYJ2XfobNLDNpBnQ1ZJalqShH05Oh3ULsNyd73BZZNl/Q3G9tY5Y8e
BKVG3Kyr/8vt5GuX2f48e6PIiYnKeAceNfqGH5qJ/kz0tdK1wAx8xl7XffnqUVIy9Lb5oqETcbrq
wsk+unPx1BcmMdP9bLkpIao0udLBdzvBeWYwlPLEcq9wwvy8fgbzq+cbKzkTL2IxT7QHmJK4UVVm
JRnGpSxjVCjABLrHbUWnyQls3n6Hpuh1JjsQiMoFbQJAGtF220QNStWleeYhf/dhM3khsI/AyS+J
Sl+mRVYxlj40ZbU/tRfaojkPhnO/7986H+XSDsYum1lUboEZcpeSO033+0zDn0/pT6eiA0uvdI6K
n7uZHrZkOvYuft509qja9DHetpfJQm+PswcZhw6OdfZo2+nn2McsuUkaHyY5n397NvsgKriNGCAf
qBxP49C+w21Yc55MbT5ackL92eXUW+8Das67nk6dofI0s5EUexqRKp7d297tv1qdvdhVvvfpTAuX
bCmUgg18kIyg0Ak07DEc+2weKzS9XS2GTefRMNxrZap2Fc/o6U+9J75O2rvHnHvfYAGpFhbPhbWN
KiaznJlK23zazD2VptyNfQi75kZSfeNi/ryavkah+LVN5ncn/Z9cxq8xaV4inTwtQ/Yj7tYX4aNX
dCT4vvWszf2RibwZoPlp+DCb9Ipl1G/OmPMi5AkXiu1ObZSyPFHCVks2xjW2tcK5jNNLGgVZJMhG
6FK25kZCXoYykMthmY8pVxds8B0Vq1vuWawg0dA63foHvsSXdJ1qT8vXxWuPbevhSxMnug44zeen
iIQAg2h0zPhadltzjDgBbDOmU2mJ/0RYdysaUsYRu2k1/YqKHZ9218X/VTV0zU38/9Q5H3+/5u8/
lTn/bVXzV5Dkb3UNnvGPMgZ7B2HrtoAGiDhcL6L3VxmT+qhwkE+KEi/4477/yEX42AMCiWYE1XGm
4Sqi0V9lDEEWDWkmtPP4fhFZR8/xv6ljrgXRP8UicBVLLKbXHXyvF7tERfXPZUzG5WBGWH01loS9
nulaecsafVVz3ByIhevROdF9m2BLpjzevhMf9FK3BslpQSt/7zhR9x3KtINe3UOP2fo5WMdfKK2j
QglYyWrd2Cn0hvS2vVGsi26ZofR2sRZNbqgWiQZMNAVXbVb9rbb8TxIf160C/+WDZfg0uGoRjREP
91JkXf5enyEtHjWpHXidGe880NV71G34y3V9coABYSu6+MvjaI+Gw5dr+stKpfyYdfQ0R9N0g/XJ
qwa9B8f/4W39a9kYIwyaICOD7T6xkWGY/uvxdkZwbxpZnWrnFyPEpOc1XD8krmdys9iG5pRlBrZ/
DJqimw0HCBl730IUh3Jh9vTfvxvs1vzPhwl7wyChmuCNwEy67iz/ef/fYjHSpK1bQyCkbl7WKkaL
htj2S7OGskj7NILXgoIR5solCGBsh6sbCuNmCVPVPckumYMSK29/x7tuvyyxBY3Vm/kG+j1EILhe
n3dqHvd3ZnAn6IhgG/euuXXwd3O/DaN6idfm1nOLX7rAg/Ktouz28yG7VewY7/RjU3O458psDy3b
t9PnEz4fBvv0j5eMri/5x8M+71iRLC9TNnnF5ysFBjg0bXpbA0cIbvdpoy7vs/GCrpaeMOWvrpwj
Ht5O+0bO3S7qPx6iGV/OnRYneb3zj+fOwC1V45q8YdCiD583Rh3WZ+esX//tRuJknmyxuHw+2Wxz
fOpoeIl5CJQxZryvmYsjSFvXvzMNIYMKkULSUdltev3hBng9vV4vn3993u7z/s87t9X1sMea74xh
k22sYbe935v1ICGGTcPVjr3eNrmI7eXee2BfFMA/qmR8+3nP5w/FtrsoAE72eTv6BSA3qN3rzzv/
5bELod5Ftz+aNAAZi74D0qdbgV7PApofvmnV+F65NTop+iFxe+41cXrrrj/ajO23fgMwb5Pq8Hn7
2PkWhepKys9H9CqEfrQEfZ1QCzxn7tOytb8X6alinl2MI86/c7PHxebH4H2DdHoNFrmjalMNRHzD
SiIl1l0ADMU48OyOrfUcyKFsVvFrQCcJlYEImJlxVk4YcJB0AUYvAjoCm1bQjbiYc2lw8Ip0SF8y
OZuDmrZrGZkAYABXE2TgVaaIAsN19rIAd6nXDEqLFIxVY0fmati2/ej3APm0mb1iRCl+xsG8u24B
VCRC9BeXGpCEZDJlqzzA9Rt7BJzX1Fvq3nyyHKLBXLBp1wLD3duPkrHz9Bxy+sZjKM49ITAVCEiW
WbN696FArQ6VA0c121kictpt3xai+lJq8UY53yGDfRvK3h/rDC5oqraHvWGwjRipIqjPaD3YycVz
jXP9edxAZUsOEV02y1ls7VQoVFdMNnGRtN12A9cXFHj6PK+xyR1rPvrWPCfAfIz0MEetbi+mGKOp
cYWMd3JIJCwc+HS88Mbpxg++8G6qBi+SqKpvURCvx16lXd7uGngYqUTfjUc7qBs6TacwAzC64RvK
5xSQ5/yFtb92aZ+DEK9+PXOqEQ4BfNvbzLHfXiwhT4fxB/PsUoF4b0HkFDLLzIGt09EH6TCpA6pa
Wxg6vM2+uRCaNFDp4mqavmHWeGcu+tibBar6QMI86Lvbz+OLheNV2ASfY14OK/UeLNVVGrVP4Iwe
dxVDKgUkS+VDEuqbjo8ACuRtmC5d6SfzPfptCgwbFKliAS8l5CqsseKeNmq5MhmP7STaK8aSKw8S
ajDEuBCxOrQkTJABUKTM8Gc5wKMDEfhLZ9lw0gkGnI/D1kPdhSfGpyqLuluyATY1EgKlj66jIJId
tznsTlSM930ILlAGj5ueBlD+DPGBNL2bKfqlIazsFqEKHJOjMwoAvrEWFE4ueJtW6276E7yaQ49Q
Z0mM+LaYuQEbv61FFN312+Y9+2v3IIO5g/EL/VeIYarJk3PxcFa6nU4sBWmzzd1hTbwqSBQ7iwhf
UxddZb3gvQXr6oVkuPgsOLYdVYc1o/2hbWnJ/QwICt3f226Fcr7PXw2uUnMYvHKhzVhBWAH6HLdZ
DYDb5MOUigrcB5x+8AbBvvgPfXfVoZPzEukO0543voDwuce0P38b2/Mio/m8bngf8LEruS0OTAV5
XNINLZQxB38a1/PnD7pkaI0AagxlwhxsrJWoG40x+Oev7RzgbwCYddLHP0DbXPvi621N589TzVgY
HyXANzvt6/mvHyyjf//z844gxjwkUar3wp2cGF6TjsEqbt5JMNz3QegA2eM0dz28bSBsRbw7mDAA
/6FWHiOHMiza4Upvbz6H/O5GcfCxygWeOOOKchqrtP/YED8B3gJnDWxcLTdg0dHtlmyAj7gHkzJ+
agywT0bR4fpxBRAgLLur++OPCao+cDS+BZ+umTIloKACKAzm3AkgfzfkxN9u3KEVDoJRBEJ9Po4I
PyAB0Hdf6LqgZ27ssY2bvlIxvw+1/60Ldl4RRGe0m+/7KXxpsAKUc8qamjTq0uuusn23VIAXjzCb
H9INsKYffRU8+b1Ey53n8+d4aH7DJ7cJqA460DrBlFP3AqNYW1lyEU5lcEVZe66+8kQ9Tnz9OvXG
L9mEjIM16Oq5BjLUdEm1kaweSayrcWgesGjiv+rlxoP1uBh106XjWFGSnhzJHsK5l8XShpXj6kEw
uuTj1gtMBn4Bz20spmFRCEQEz17zbL0xQmCEFt68vCEoDcUe4tIZriTSLFVCzQPXOKpQo/w8CuKz
KD+/sIyEXRVKcmpnhI/4DObPhB2Sab5uj9EESJ2grqp1N90libiEWEFJ951n243d+FRsXEKr8NVe
LM3yIXcNWwTpgnWrF+09coyAZLpkA3HI8eC/Y6fyKgRqWU5NjPRQCm+ZCeD2ofqm+k0/EL7h5dOH
ZZELFgIXVWgmbpttvGky+NzD9C3Tt77PGRC26RSl/iMoZpAB63ojB0SlSADobR8vuk/fulA/j1N/
HsCMxiY99JjVPClyaSAwZMlpBlyV9mCt0i4FR4hJ1x/4U0bdr1kjM5FO+z2CII++2x425kDJN/J2
QFhEr1gPUz4/6zW88XSAIAHc9nDa3rigY75miDOgEPSx/IB0rlaZ/h7XxD+S5rgncqiHBKETSlxa
iM1Bgp1UCSMKqiQQvIw0MSi1pGrM1t4wsn8EGwIzE8nuUg8QJpC7suP+acvYxy4Q74EFmxTpFXcK
e3ZPLciOJVkOjUCn0/a6h53taC4pjv3O9y+jp6C0tDgTW/ljl/12dCJBrMPqhwbGcQ59RYCEcpc+
2XgZwVMUyE1Mk8AXwVzpseU3yVnIUdeq/de6ixC+WACXRBJxABh+Txxs8r256jkD/GMX8HOjBc/R
3L8NznwJCPsKq/+ctqgTuwXYZxcHT0G73eES2jzHP3oFuJNCwxjLZlsSuEEYZdi/vhz34dLx/RKS
OSgi0fE80CQsh/V6Rr3AO0dcDtUFN+vvcBHHyOJwTe3D7NQvbWN4NBGsbBtfuBqg96XNfTrAvIrC
grgGyzJVhZBAyBgRvEh6aOw+kNPOL3bmt+AWaZ76MeAal4kbKg+t22/mCNNVMDn/4kFyCvYovuwg
V5wFAhGAY8gRDxlzGNR94aKvc+MP1a6RHMl2evRbcB2xiUEitgxVgmwv+4o8YTxtPXRPQExafzEu
pAcPk7Cv6HL2dK9gtSJe1gbQGlcoetxk+ZJFiFBVSsi3nQUVvEhkUmz3NpstBhxl2nLzsUTYIktm
inBPDv9pqBRDzqsbt/YIZuTUKRwxUEFfhjH78Hv6Mk8XMVOSuy26TyGBntvd5aT3YMptOHu97Ofg
sgfG019+SiHUxqQOUQsBOIgfgZH/HhvQJJavNyKTa9V4Hc5NsFMCRy5tsjs5bDjj7LbmmjOKZNyG
bom7qgOZszXiS6PWwmW7KbYdMaxBRQXtB3SKbFzLbPCrNcb3ETGG8j3St4umL1Iioxb2Ey0wevSx
O2VdKyqq/KkK4dSN7dzkCZn70ibZV9KIR+7Ln27WE8AmPu7FTgHrjbyne4UKYj6n3PR78fmrHNDT
5dgOfjp/PuqPJ3w+N9RjihDc9a7181FZ8jpwfddg9fdJW2BHilM80Xuo1hjbV2wbRnWyXEM/Nqq2
LLtrfdsjtPWOK4xtCBVcuw6y/lJ+CDkvHsBujO/+isRZ2tOLbFIAfRvYWU1BeCugZpj9bB7uWQ0T
6woivYUqpDlZ/Y8pIyAwIBpz30LED4diJDedvsI/6XaBBVMmc4rSG/xPKEAYchgFKBHBLfh8LBAy
EHmnZZMHv0l3CCf/C1SkEug+kpwTrJQV+TtF71radrXRmSiW7mqHwuOdke3onNRVRpLagpWlE02O
woRl0oJbzfYdoMKEcgW53k0AGlGCAj6TMO+lfB73vRrSyR307r9oNG6RcnUDV9hl5I6FG86ZBSsv
RGQp6KtZhzxqBannJQB3NyMhMISXLWCYHHb14TkkQBOj6nkfbxyKAzgkUX2NxUAToJgqbJj3Tm05
Ffqa16X3+Njzeb5awGANesDlGdwlfENSc1E6vgIK62JAh2zw/NKzBkM/gImrd82rJvSePX+a6y4M
5Hm18MyFJw2Gh61ZOpMa4ku5XK2JLFgXdHMLoljA6kqfalRPiTxq34agSsCAt81eDE34KOjwjNHr
O15twQYizHCcIQqn0zAhTzhxAYST3ahpRvx1fYU/NBXeML5gjLYH6D/3QqIiBGq9okZdopM/XqK1
iWo1ZPeyRcTT6+UvyPIwIBYiz7ZTf/7YpglEJEsRgjAvwxocxKLH0h/aD90vN7DwSK2Sl4VOYZkF
bEXIVp/7OQC8EAKLm5pRF6hex/O66rdrESbSCEXlmNSeB6lAKP9btM4VhelTJ755y8L1a8OBmm3w
zLG2DPLMrkcxANsKwBSGmplndbqOEjFvbbF78Y4yCGVXp0LgncbZfPJB8QrDHwO7mwPML/R+eB2x
RrU1oD2Xff5tDGtLFHE0B/OTagSLESSheeO7s4jB/Y9oDYqBqeA8oqE+a++VEJDA6AR+zBgGECn3
vGco3SbvXSdxUw2B+gaZsoPUkrb1mJ10ah6yUF5osh358LhISJ16ACTUxMB0fEsr0+wHmyZlt3Is
Eev+sU59f7Ay9fMex8TdLdw+K3PuJeLSU7sALRmCL4tqarA94tREkZf3SfOaDE2WgwkLMG/07tgR
Wm3d2LwMD2pxmHhpUIQNDfNNjwepDCm9wX0nsX9QKzFFqpK1EM1y8LPotxxgQ8muzUMwQkikDKjf
NX1EdiEhtA6mD2WEupUzfd1TWEDZcR1C7yYO46wQXvdFC6bzVt632oZlk5B3BEFktXnbb5b0Yy7T
Pc1FKp75iNNBeVj5LfkxG/Eaxsu9TaDfNlHyzrcQGwBkKwA+P/tA8XKOwW8sif8qkPEpKdYGrhBh
TTzul4ndcVJJW2EBQRQ68+685bl3IPJiOgOlE9zPvbsY4ZDCU901chud7JCGKFgJIBgw4flsogsS
utBrF1axEUywZu48uvZL3ysLUCZmx2F43cxySpthuMz2d8TVeIRV45dxD5J3psidBKnMylBk4LqA
dpextNCSQL3sMXahAILIFvUsrJcrSPF5H+qT9E1/u+CDYJiVojM1wCdXtNTOJ1yV5IZSRLHZFkjQ
uclYtEnkSk26FxmQHhobWMGGmgpnB2hz/q42ZFJVEqFEgCsfSY5InonreEswP60SmzWEzTUVkvJD
AAQUJNF8QhPi34jR3dlo1ID4PETwmqmpIwbmqXtavSOEc1KbSQeHnjwvi+KVtN9TBa1+VBm0Fc7W
am3SFZF6yBE7FqIJTG6ejtt6DnEywO6sxrkNXz2LCA4fYcRSBQxmg+Ed2BqXXoH53GCoIap+iR1E
LrTr5RympfKS29bH+FOx96Zh5PUKYBOKj1H7/ECuSa5QocnJrD03aewOXIZp7oOKVY7DMTDeyetZ
gM0WnrJwtGCfxAQwYUObuB+nzqflmIDmFNdaKkSFVCG/BioUPXEEaoDCIy2iuPVrTo98XNBMtQH2
JdDumG0t0n+0rQEE/kRNhnVyil+yBukzxf2ghE4jvU0WQzi0+NIRHpxtdLb7cN+EyRvwhSvBBK1p
pQ2KWvjXoMerTNAJ4YYZY88fgG1M63mN4ckPDUdyXMFpzGIH2pxaXvizuOxLPFaAGuwRZ89yaJHX
oH2KaMW2X8wPi+YqHpBS87AYjkoktYq+hyzTJfLpm2PslEQbDqne/DtoXN/XYOGVQvophzXzY9kD
e/aiE1odlXsDwFMOj9ByduqhDh20NyHdtF/srsljmoCeBm2CJAO6bxJ8eFchcOoxgwCT8wqPIN/v
ECnJUjVA1ARR14AYK5SUPwMPMrQPY6ebX4MhQmcJVjOzGZLiYwtlWHlfY8W/u5Xc7qwluRyjL8Ih
cqmx/27NOgpDt0+Rd5P0AP5/KgHpDAeqxudxaYezlt3PmcTJMYBMDLgvtxGSQLFjX4JFXzYqLFCN
7qbR5MNfvnRtiB7Vh1YapPaya/djC9wrpSYoPosfg7yZwt4johMfXhYa1DDpU5ryrEiFQvYz2E6R
TYP7WJt6j16Ep9cHHqSlFM0LAMeloiNokhZoHAQOaJwN5EmMWJxCyNWeWUQxc6xYTlqETHgHBNkt
qkR7r0sMLIRdN2NLiu0cINZYbHQCT2CVPyd/KK0A7ZYIi/0wUFdPrLWAd1wItVjsmNvj+ybyIX9g
cwpnMYpwIQYUFv4x5CiNQq2/iX9n70yW21ayNPxEiMA8bAmC8yRq1gZhyxaQmIcEEsDT90dXdPQL
9LI2Fde37GtJJJHn/MOXtFHxgLq3yhizwxCk07WJwT44vdetNXO806D7NpyOmDPFXcq90pnNU2n2
kZdUlxIBYZO6IyocIkrHhkYb5Or2y8mfWzyA6k/flMPWStu9nFEE84LKXVO3R1xy3rTzqYaK4Kqe
Bv28uFstdS68ZxvqN2W6GZkZ+dj1e9117poZzcucH3UAHKHJWqnxaYti1JtVxzkQDfSJ9zMhvRXy
rPSIgBY+h7sRXNxyADDg15+yUf1G5TVtfTTNJTby7WNPMGwtJ485b0mKKkSCguiG9zFVBuU1P5FR
0JokJadq2uU8RvnQXe0g7tflo1bsqt8pehifcWqziYu20Mrf7mz0UQeFxLdZuQ18QXYrTpSHWF07
4q8eNOWTrpHMFXF1pRJYlU6wyyceATqBJGVSaBAdK6zQ+29ka45zS38v85yEPnsA4ihbUqI9PjnM
+HEu0y2YjWUcmudh+jQpMK7g3MV7t6k5+BxrP+s8dCrvy8/oD7QJ4bCxkMdktv5Q4kiuvUdkIUv0
lWaXGEIUSVZLp94yU6vDoCzl2rewZeOGek1jMBo0SQ5Fpdw2zGhhZQ6HwEA17YBxOKhbretsy3FY
Vq4AUzLrMl8TwjybSXkiSGpS+gnyVc0sZmtduMRtsNWt4pDVh1EEn4UYbgztXpSaIwv0wuAhZkSu
VG1aYx5P0xADYPD65CGeWAiCOw7Iz5z+LSOB+TcZvni60JnqCfcTjPgOnOqaNRrqXFstm35INkHa
OiHOZrrSlmUbS+JAjEMszxBySIDqK0eXoK60KE1alym0DzZLM7IlBoRqcpucqQ+FhHD+XqZ1SweX
1aFQt38/Oqey34LY+XZyHqWpfpfdBNPBpXMZN+xLMjXJesSwSVrObG+xP9MiIyOXuwCLfDaYaYAB
gmW6CrKEs8FfujWLQwoFBZOn18LYRz4LOluuzcyfQJkkL7Uirp7NgiDq1G7HystXTUEZPTCrQ1UR
w4Nlc6wLdJGKQwRHHVPHbesV9aud6/EKZATSwpyfM20Ln2WCHhJFXo6n2bhPmkUnRmmhLPO9Z8T+
uuxqRk38LO8RlurcmnllYDgzdHzW7GJUJOh6t7jaixZH+RK/enwyQjT8Z1nn8aqAViMoRtOONtj3
8DMVsfn14sbDKun6z6bpfiUN/dcyNk2qlkevS9GWWyZUPxhvXm1/DmPU0I0JfasAgySyk/q2imRT
xz0HcYFFR+3mPArOGJK5a8qNeqh0fyVcqkmxP+6rx9s0p5iaM0a69OiES3LarI+OueysEQNQVNQB
VYX6Y0xvLvP9ZFdfeuxfqzlT4dJeH+0kJj5KS0T6KSStjMYG+KEvR9GaTeRU5XuaV5Ft1Yihu7js
/1RFcc+68UjHd92WGXEX0a6qmj4abfkvXe/edW2b1WimC8VDGkUaVBoQJsoI/uZt063ZvHv9t8je
lq4DtOKn35Zp/XCqHSv4OKWV/RDT3NvqYJTDS1ZJ3uK+Bj6HJy6tPKJLiR4WjsluKO4zXYv1gujF
gyZqmgfhhmrL45nvc0REqlTJBmMS0PQhx8Vk6SRjamDQr925/WylfmiM99kYyuM4Wrd28JutpEGy
1UrvoPf8rDXdP+uxvKOKlbS/aMPQ4qebv/hHa2LIimV6S0h9rKkU7MiElyvZ9Av0h6EA8mP1KF3V
eJsoU6yTpHkrHJr/deLchNH+JLnv/halTalTD4UR4E1VzZ6966rB4iJmuS/11g3ROt+8YF5NqbC3
8ejBR7Dkt667xrubUWJXeXNsjfqP0znLcSzwi2a+YDwjhLWJVirq5S5JF8hAmnkWEvnDNpr3csnt
k0EKYEM403xa8sYJnbn863S4oxhi4xo34p6p5I/TR/bAwGjX/NEs5fHcLu1P0O1JOmbFUO+UD7LI
aqFCAWTiY8AR+Idrd3/5+uh+VB9JUlyow8rQtZe/prD6fZUPx+qTNRuVSLFZM1A+6+wXFIA6RU2l
OQ1KH7dUqykWs4cEDXgkrXmJU/TBoCC5tkiUzdld1pTJ+9TUN0bM2OuZCCF09q6eRX7Ml/6mFkTS
A8VDHrHIXDFvqKZROyfov2qLblzl2s0uxllVWuWGzpB/1zzTQj/jKJ7Fdz8pXOLcfrEm2YRFi3iV
xD+9BePDTdpLkhO1bFV+w42/CeWofZZbh3gWNEt6FCX78Xi1K/22KHwsB2n33FXGpU56cSkrM9zM
Qz7d4yZwKPpwVk+5vqka1111MV1Gt1BRCS+LC1ZOMohpM5m22FiIyXXFsShZb1bCBGXhNe4htiaX
k9l+4/g4tr56XSBmBK4GuY5MDUXPmPPB/4pr8ao/lqociYD/Xy57y9KOQAVYX3NbhbMx/W56mkcU
gsYjZRSeYxx4RVkTrPWHbeKM4WDV5oaCkVgXfAACzb8gkeved5NVKPa29ZO5OXaXmwbblMjwZmZ7
1BYxrt38Dd0xILLkODvDnB6V3lU7SMq8MfoL9fbrjMGC++TuyqhVdnfo0vZcgXeqYiKhKnbPGEd0
XAsRSezf4yzd3SjSKHM76nCz7aF3y2PlOc+F/1XMtKvAj1ThiKjRYb9dZNeGy1xg9Hs+ufPOOCom
Xpv6QjjX9nLqA43Tjg4y1cy7tC2qUuj2Qkv/2J16oq7TrTLa/qs8Zibxk/G5rhPjJFz/O45HDDB6
81nlsq8nNz5oYm0legt9DjGNjnqEcGhxxqTZNumI68wYt8dYVz9gOSZik44klxLH/Dc40fV+2GuT
oF+WVndK3s/eHBwbAxu5GdCh1LmvaePMmDJrr5hhA7KdN56NkrMMH5l6Y6t7Uqw3lBJ3OdxIFXcD
AUn/YmXtZ4b2toljlH7HHnBScpqNg7XOc2XtNT+4NVPzSfMmCBfTolrqi7PdohyKpb8pjSJOs6Dr
BIn52zcPusqDneCDSjJdkW0yui/yBzg21P+Zwej6t7OzEv5IwSnmV4JV0qfRJyDM6A//3BkKfD4r
OHumQA3paWE5wjtk9MD4QVjkMfkvrId5oaA2iGdVmsmugfhw8osaxzgZPjytorCIYsYQcG7qlDLl
mJy0ImDaM+Yo5k/1S/13tMcMH9wwCahPGps5u0o3HMm+m3wz3kBYX2fCIidamN3NyzzsU12eZjN5
H3oYkMwh73bZ8vfk1Z0Yk2R2P8SGQcnfbrfto7joLfwiR4LuF7Ml3zOHpWBblv1wMhvenUaspeup
8NZOpdSpyh40MfyOEFzN3ukai0BV/LcZlo0MyFWpjBXAbPsnRaZ5VxkVGhlG0Ua3nTvn4ntR+3QO
+SAwVVXvvUXHs9UpAnn+e2zlrELQl1jP+oNp0JqPpz44ul1chFXukfBp3l0/0Q/SL+S68YOXsj7y
2PfWUs+KQ1NSc++t2dzXerKeE396iu2BnY6/o3a6qMrBNPSV5YStqRckyaqXCu9upXV9csvK4TzY
8aY03QBkjUMJYRHbGjMU5Ut4oWePoDu05DiKV9IiXtjxEEWtyq4aNEzbZXlwenwU6FtI3R2FNKmZ
BPTbYqt5xt6UBXnIsO0FTxGH9VqUNyzcDNG9uY89u7jHcpQPBEOaCnwYDdOpiO2wC4RYuyLeVz7H
Q1rnX2Y5MGPy3KZp+NN4gx6daxPqYpllVlgt2lMxpxG4HwqQOYDFSVDETVk5ZFqwYSETc7MOC4ay
CNMPyTUQxqfGuBWAYls8fpLxshkDkUV+9qgR+spcB0ucrQifmAdDvTut90fVzX7uques8BEldPkW
T3UX2kvxUpoxkU/6g15V4KY2+JcZjIACjYWmJpVYJNexiB1SG8XdPqD8ZZc44U0YP3CBXrbChW8P
Dt9GOAbbPh2c0AT6vamH8svCn+0zqJue9kS0vuMczZ87k25iVrfJdozNsFT7QQOVlnSLthZ+d8tL
fD+aDZu0JGFT14sVql787qzgMx8lDWH+kDsJf+VQW/etsz2k5x6TI2jzL8fVHHpk1hltsrlYAeOz
5uOlEcx24vS988qt1mh56PTJrmoOrabGrWmrZMfWf3cJoa2ysrzQeArCQrPX0FyWrtg45NvIiczj
2smYU0k6rtNZ6+jIoU0EkW3yTPYDHvColrtWeSxNtdymo/MtEgh5Nh+SnZsEu5hZIJSzjbYs591c
lEzeCp5gLSwsX7fN1oBbmPwfPWChwd8cQl30V2r6qS3Jy7R09iefuDzGj+216Rb0xXcwqGEnVPpd
aeZPTmN/RVaSl2+6lk4ZhEaClG0wK2Alab8aNt21zHd0r4poHLIlAk9pkQA2Iy1wVeRi2IfwNo2V
7L7NYjrGgxt/kZkC5wUFkQF5bc2V2Jg90o7miLNvvsHiuvpZZsJ/qXbsfUz0X4vboGG1a1qZ5spv
eHWmllCFmQUa0ZRsYYWqw5kW0cZI2HGEyCTQwt4MH7M1LsdZenLc+zpt4/rxg06pYNgGKsVM1wjQ
B0YEtoxY6Z386pLszxjYT5WQsAPza2ks7ZE8hmKKO+VNSrvaTTdzoRpyMHwq2uXma0l+sBcVP7lY
a8Wo7Ot0MNgn5gxKx9AgtQYWkkle66vF6x8Pn17nh5/pK1kPnwDuSU0l8YXrZrsDB+Y75pY6mV67
KRpkSgsxIyxHfNRhYn8QlhZatfciRymOhTfB/i29TRerW5epbYXe8gpCR2oFT40KQptddufAsUb0
OvXiaj7f+uP9bbMwwgiyDkFe/NjKvmfuou1c1/32hPFV9LAuzFj79gv1Z6wyjQ2HEhqsgllfbkmf
kpCNf0xDirWvKrUvNW+tu8sNcAlL4NSwj8bWJrfzLKp95a/8jt/p6XIM01+NMR9td2oY8Wf+uGYN
YRJU29p/HGEPsKvK3DddkbGIC4VV3Ewv2rLqS5VTfs/cLRnDlYcmAvTu1hpJhT+ZPS96k22JzujF
Yz0ezXpta8Ml0zOe5/H0Z7CclNTJIKJk8p47qysxFI2NO9hn1xjvA5932ZynAASqPgzPnZuQfRAv
Rmw6kVB8zhyGRMfoTTyVjqgNBiNs29iIaJaHjXq0TZR2aNrKiSTcj7Ki+2ETS9zaFLZXhFH4EVR0
qWQ23YLKk+x4Aqoos9SuG7WvisMsfZBmlZDGoXUxE/T6aiz1tleaTTpNJxc9DGEvO9SfbmGOtL8c
nZ91OfpVmGbOc9/34aCKaafzaBBQSouiyS7a9JZPaRqRIYvcjq067t0f1yvEJtYfU74EN5ET9tP4
xuMYA3F5MmfxxJPnbjf06sgP2JJnR2N5HmLDBxGlguU9MzbFKF8n4B9ZAgR66so9vuGhbv1in7jl
K535F4fAUk2FYGUr2AtkIcKi6iKNDaTMCbokLeCMGW7qb9GhzBmu+abNOnigjplKz/ytXZfeXq/o
6erEkKbE7E5GHtQIupy0iQEuVCzJumisLvINtO0iJ0GfNaq81DFyRQ9+2DE7ulxOBiUjo5+Zt19O
k5ngm4TxmvbaiWAAP3Pb6O82T2YGbpxtvYr/1jjsG5GKKK+IcNBL/RdKstdpL+aog8oqvvLadq6B
73xbI6HHIQfPx7geL8mWA157J4YRiSUtT8kjyA8JzAnJn7111B62vla/6B5vnMIb+UsX/VsIoF2W
ck6OUddrY7BfpsmQ2CtIRx02/Z5Xl6Rlj+ptltI5xEwCnbKGlTHr5ZPKxwqgg3UelAp2U5BsaFcw
b0mCOYsrLmacXGiLx790f/p2VJ4yjUI37Ee0WPXpE8KKaj5DZ1Gy1TfBkwfHeZxmMN8BgtSIlL8a
0uSp0Cb/hOcE04zXc+joCKWLnW+kuRwLjPYLAeir2Vi/jXqHw51FlvMUSEb/3kg4Oe0ZmDcGAF/l
ORMlYzFT+vZfx9KBOxGrbvWfniWk09CdmZ9RD2CZ/KdzGRvBj3PHdLapR5DeA0bynuv5sK4Ujltd
mJEs/fdHntzqxAWPbeAxMoZE1ZAhLe3NB0NMNrHbDArTKyf7OJbVczcv4HQfpU2bXoiYulNK6Jsb
4760AmDwsNzAgo2R8IIUAreOSe781mID3yIFy6ENJZV98mmeWxJJkKQ2bOnzbfxvvbORP/Nn1Rdv
KK53wvYAhyb3/6qeo59Aiya1FjfNtRDB0RgSKEGqxWDKjpbfojiDvMDZ8NZt3HzFc7PrHsXAXGY/
uTsc2MGh82plH/5fDdRGnYsLKNw0ZJjnpxcPC7uY+SrN2sR9kbyvqBMeKPoIjMEh+tcRzTKc/LRy
dv96ootJGjzWp+8hpZSfg1zUYeTVI7iWyezWZQLiaZjtgbmZqEc1t9Gc6m/oV94msYig83NJc1nu
tIuTkvCKF/MiSHI8ObEVVaq8+0phtNAFFZ0Ptf7xWKgqVzAR5GJTus4e3Bl098z/zCodQ7NrNskA
byHazJKGJPIIy2b27JJkA+xNebRizNXcCeYC+Zmo9yrBTAT/PehG7JnAOjhBA2DQ3kk3J0CdvBqF
flaemBnIal4DV55i80sS4Vk5Cyq7gXqkOQ/sUW58lF58E8PWb1lLDNd744gzgHeYmyZgUZgKzpG+
Di5e6U27SQN5kqacIlqQhHHqPU1NzBBtveYZdkKLaxgWRfpO3IudvADhjUQVZA2YnZokLCXPKceS
yuv0W5PKjly/mkJC4MY6854K9Zc8PYF+mQPRtJyR58qch90QEKOqYKpJsv5LvSd0YfKx5XRw8+lF
9IJFUE8jzwJ/PeCmDll2L2OBWcNEpMliiayqZxuDe2N2nglcEH1Otg7IjcB0T96c8D0RmDVpWzpx
si6Hki81jnfSUmQxdQJgZfZlY7yBKm8ZNLJ12jXJMXMOYxHICIn/ox3Jiyzz92gAKY2bEnMiWPbx
yBAWi5RUnnTYFujjElFzZvb1KiFK3/gby/FvA5/Vle9N0KMasR10/1uZyafuvTqlsi9TxTOzIQZF
R4Wzd3Lrm1XGWpQ0/jbI0daHpvybG7xd00ec1hY2nxeDvLKErmSxfxJhHDapSc8Jv1/hL83g3i2S
10Bl0c/yjGNW8CQMnK+UaSTSc7L4fsMnfWnBUtXtphcGS2S6vAw1WUUHx5UKnr7ydeNk+T5AK576
9SthKknbgm2swcIjfH20U3+f6kWYUMzdytWS05F3iIUi81yJFSRR5Y0vrWhehHBf2uSXlj5Y8ey4
SupMeSYNKG0DCZYoWn6qWKX4XvN3s5954/x1Uu81TrVl65Y+2G2drfOMoHWZLO88p/O3aZigp7T5
gAgDGZOwG3FT4yn1tQ+vbG4mdFBTtyOzVHcgih+1Vjz3k3f1yZjh+Y9fNIwN4h7M5V3GN5s540db
EChs+t/zkpyHJKHVtry2pMkzcjXHInbNsM46f12k5r31Yl5Kb2tmQMcLC7tazJd4IsAp273dpn98
ZfvYiMMfk2uYN+++WPbk4sK0iXPcEk5kVRtHjV48dy/odmjNrTpLvTpogf/WuUb9vLjq4AWlu7ac
adpnBg0U09GsyE//uhZ5LEsvfxY8+YMcJHnIHCnTtQq5R6Bp+fgswzVLTgHprReZUZ7h5VgN8QKV
SmTWbmg2VDm51wDw4NoQ3BTRdBgPQ0uWOxWXpErlmn2UMlOx942mw/70qkgVzSkzWzssXF7kRpNb
McQXRJGeoHIgIX7G75kZc2FGeiWpfUq88WazmYdZmiKy6LtlCbZ2Yt85TFvmkvKRQp9Il1Voc9Ux
ESSZJ1G8xFr3hOe/HXIHBo9h3Ty6AGlj7wNlTghm4h2ezTtUWKIIdHTMiqcn7D4eDNANqDZAMj5B
hoYvEycnWVLs0JIsbEX5nHb5n2JYIqVRH0kc40VPSY4PAuk1iZ86ab5iyr7PowazjvJMOMQoiM1S
j1swmqHkvRWXUPkZKat0tMKalZ4k5qwf8wPAKrUrC7Cfs27/NZDRuJRiaYmNkgkBYNu1jOHmN08T
Sl5LTVeIQcfKXnimB1T45yto7N9eUX6SPUYn6BGYwIyFykSOsWc7jRoDPlGfJ6FhpcEeHvPrmCxp
pM0Pc8+No8wq+x05MCupjmgf19yfgXgsPwiIAnwVC0kz1EHUjRg1ifqdO16xM3qFJVBcPQEj12gp
dyfDT6t+6yl0YR7Pr5msD4Y7/a1a6ETp9HiOBv2hjPnhmw1N/KmyKLA17BMx7u6C72ca9iNmXryV
xdatB64JMXYZLIC1sOQ7Pw+gHOOuqJx3K+OZ17rGy+Rl19nTd+MjJGgbG03F6SGeEofYcx8JGvKu
0X4oPHpy/FzkYk0e20uwdX3j1eQxROEjFEzrTZJ+ShfBtRrfOOn3Rox4Yo7Bdy5pOFi4xqLKng2J
P5RyjAz4taUYMeQCVlKL/kPpFRdbIyGz8GFfp6egXWZu7UBNjnX/rU7ao9eQtBvsBc4p+nogNNoP
U7U1tJKKHCd5EFR3GOv7OUhlpOUFIy4SMMl0e9gswpo3bmX/mfz80Pv1HfQUrTtxYNZJI3tZPgx/
UKS4jyPovrLR1Y1c2moo5XJkY95IndWwVApZHyxR7N+7MvtAGEdRJ7LhJNrJ0hV+rfYGoDdb0Ujh
wGO/THS2pMnk/0qlTgpm+JptFWySGE2NJ1VLGns665SillLRjNA9Vh4vp+Pi2bzYI6FRJEtyqmT2
uXSiGDTgIQ0BA1r3SYfSC2MV3vDD7MtzayOS5lk17QawncVWumy1Huitk0+/FwQ8Qr08h0o/vxpB
/TtJ511S4dameuYyhGG1Fl0j1sqf2qe+Sz5oXT0R6S53whjrA8mfwuPAzdWTSn3k09R+0wCS0e+l
9ccgidGkeuAldczhF1jnzq7BVY7TxXmgKFjIaKtZ3q6SendM6rnG6vMOhikPZaE9okYVqxeql+sE
X/wE7japyFmff6bhVdjt+rud9Gsr5yk0SnO3eMmJUiRozizwtpoo0FgWRi6SEnWoTdqpgkiMS65V
awAazXoc5LKuizi/Qky2jk027Aa7S08V+bjBSrxLaXbuZSCHhGmSADRu4neX8XPf8aC9FFrqnXnl
sqXwr2btcXzYiPsUlr/yY9zFD8rajgVRXlqKg49Amb/TjZFqXBqYzKT20cWVPsuJticwRng8xZ76
FlTdyf/Ac6VjqnZmh6XRd9esajeJyn5PLS/hVMLGGcr4E9+Yo8+UO9J8Z0H+MdEz+IJtlFP7qb97
4UPYxyfLE6nTLc5erZ53s2cO3MehyNN1h7z41AhsMQAPX40rmVke8Ysg5VYcaz4E8s80cJNIWo5/
ptJ7ockyreyY7Lx0/K1fjKemORaun65R2dXBR0fqdK7USWOa5qyFUeabLwOilN+2TaS1Mz08Phiu
xVVUZQJpDolztq1fuJifxcKXRl8nD1T67Ari7OZxjD0U4L6M6kK/1WPeHKZM/HS2f2cO3knIrNyH
Yo+h+5eGinm0sGZUAp1sor3o6iOPoAKBIp9briJK3T1d2L1Vkgahnxqq9LH2mLgluuv+JH1wTnSG
3Gq5+1N/a1vjNsLdRGhDDlyrpaNG4TvEuKZnFesfCON7phbo0LNHVQjtjA6AVlPKrMDE1MF0BGBM
VbH+7RnNX38E85Ywx5YPCdnDdjRqIPLGQCC/N4qET1f5OOVI7Hc6dfD2qinnr1tUW4beLmyt4YYJ
KjjbuJ3J8MtjpdJzVnL1ydD176Xd9se070JJZ4nXKrsukKnhaup5yMS6MwlXCTN4AZ+nbcBDcv0L
ZYN1H9zzzvtlBiu7KfkSHjxfWbbOZppQQpVkLhkbjvY4cfaShBLEvuo0VPnFIyQ6OzgL5mR8Olbv
7TPHOmMJnv8LxF//F4g/jf8F4v//A/Fd+Ttdhl35SCEWwt8QKQLO3S97VdOPJdT1ZXVgI1OGaDql
HpEsY2Lwy5hPu/6FHJm9chP/zU4DrqeSzi+4cdahnGaMBFVtq6VklB4M1CQ5XSGxiVUQ/6K9dTSH
oFybuQWBa6BG2i4OslTx4sZs8B5tXGQUMm6BUGFQDGc0gHTDv10HZDm23dK/kzb6IYtXEa0MkINy
wqQavSXRLX8sSauLWZ+4T0ohibIMRjg9ga1jIKZpPHoVGuqWSp+5Xhb5rCVzpDd03fXZIvzZQ9Po
NFQyZOl1bQCOAADI4puoZ2OeDmlX/aI92kdcdnPDy76XsMQeAdMsMhigkoV8qoZoXMX9EC0xHqbE
rXrwEADhLmhEU14aK+UNUdXq6hPEXh9fumF2ruCSJsrOPSoydK91ZUhOY8cA61SNtMFJ/QbWV0Ke
jRLq/Gos4tXVtGUdtPw+zyVAX053KymuwCVLprC4uhC3CufEOsPtzUPdST4MHuXRMhOX0BcFfMY+
9QlP/Wp8KrJ0ZwqpXqRBTdjTZJhqydUqE52xjaaWNHo7sgFlSBlvGyNoN0TXgIgQWKerCWglH7uT
Ml5SvpjZ7IcNcHC5TlJ+rPaoc4HF3BIC4nE/NlJn9H9crldQzi65kpu7P3B/zIp2xcTvypYFb8pc
bkGXveemuuG8ZZuyNCJ/cuHhQDyIhqmkgqbzFRh0AB9T4clqK/cJMn68ocfUbMiQunTA/GKTBCzj
nutzJdY4f3IvTnXwfW55HCtFiovbLUZLcOUisrHbKYw/rutIl2fN4FKUMdXLu1H6nEt9NNhE+WTl
3odgHg58H12YjK4XJn4pDtIo+o1cCB5ABuU97as3z0TznDDwoJ36ewnL431Jin0FTI7RL7uRiLQ3
/sILPPffCfHxV+H5/dPs9hfTqVzQ0NWlKtiVRP2TKeN3UdXG3rfFM9HG/mYwn4rsUhovAayAdlq0
g9+7axMc5gm8acU1DWSvZe/hKHA7UqPXxmb0UrXqhRtsG1/Y4URlgrYjNfPJ5w3iAm6vDZpiDHLX
alB/NMchr6uNAsa2u0oreHHJ4KpdCuHhukw1f9k43LjWhcwLU1Um6hOwLnWsTbFcG1kk4VQ+rPtg
ea7040QBQU+oEWLhAGhvfIDPtjJvcC64L4lcnYZAi4pjWPkfCq36eql5fSxzoijn6A+z6lIbfRJJ
JyG50NxGbg/bSKs+edJGLC+bY6WJ8jVx+xlSmiId4MSkXJPHa6tr3NGm18XrWKdONPaJPGXz6B9L
L0O56buTJsDlLexul3//VPQo1a4gOu8uhrYtPCJFftWlZ2cwxKrVbH/jyTQ9j20fjr1ywr73+/NM
r/3A2mtw2aQdwKrnOj7VL/FHx18SwFUu8vmj5JXa0pr2o3+/7BaWNUpsxhU0YP78+G0u5YCVjHXz
XvjCxa1s7XGnzGfNA+nNWhtcl3wIrv/+Sc7aPSH3fvj3r/wFYmUyWQPNXXavGozT13/+qWz8y+R7
wQM3oe3GbHxpYroS//4HBp6nr23D3PDdZcd//y7LQVO4mdAjraqcPY43oerRaJ7mSXtPfBKaCwvG
ZnFcdUbhms4YOKJSWovLlZC8ctiRuJDnlhvDR1/wZTid9ujVlN0pXlyLGy7nXY8T+ullVbaV3Zhu
Y2gwx7y39K1ZycgIEus10crxbvMrX0/GXWnZFWym4jkzhP0alx5dlv7bKMrybmlcbAhlUjuws+nc
VFpznUhOgGIgepqum6Redhn3j7SpS9zNKSaHYd2rNg5pCS5QsZDacj3omaN1Bzsj4FKqjLMucTgw
DDdGZCUCdTHytiZpySdEd8Yr73vejMoxIkP5/b1ta3kf5+Js61x+CcRD3xeVndy0esZcHJr5i3qs
SyPVofQ5ZNYWsxK0qgTNhCBQji+zBq/YJn1xdB+/jDPuwuxS3978D1vntdy4smTRL0IEbKHwSm9F
URTlXhAy3fCu4PH1s6Bzb5yJiXlRkJJaLZFAVVbm3ms3DFCeMxGqNVKeOwiuEsA13xF3CpKLo51/
n/1+V9QRC2Sa6mnUGYW4Uon1YAf1MaircwUZJllPToMyLWVfZQ0OUdukTI18yb1qNklCmovb/On9
TwxJxvekj8iL0Bk+CV2JbVUPzT42XeuCXMlZlhC6d3RuCHZM3W+Xaebn/MD77wNpWtq9stWTlsmN
cjsLbtsoD5OXAhqcnxLv5iCCrR8MTQ7bRhrF2fOzYV0OrfXMKJFjVJ7535EdYhwoR3Juk/IkUOmu
vMD3jlh0ypvrls/SU9Z+DKtsXY6tWGkw6/YChPi7A3Mmqt7hxevAhHJe7FloweDznNhewMXPo9Q3
tTkhiXzS3OrPrVZ9jaUjtjUwSIw/vZ2cJ58yI0FUohj6V/qOSfvemHwHvYfh4Gf0rUPbelqzBz9X
nwYn7FcJAPqTkzXFgwFRd9n0VfZt1ce6cb0zvtoiWZsNEY+wM+tLJXV3BdCI7Kn5aadr02EeKDWW
1m9DNyIltCzHt7EKvr0OhJQb0Zq1ZfPRREn2jbT5vZ01T0Po5cWFA3t0CDsNqECJSipVLwoMxVPd
IaUGP0sIkmq6i9039mIqADHoOKXAzDixh5pJcGUVil4qqnpt57thd6MKzI7O4GcLX4bDk23dGEjr
p4I3mTRWPfzqPNY4MmneoUESVBQ045KECoYOhlMCT2qhxKcdr9wAMXKLSCImMydK3NXgV+U7Iw+H
aVWoEzKBGbO3CUlJSNf65xFeamsrE9YaR+ftj+yifq9Kc49wRvw0dvlkgdIyyuTW+lZ4atDZLnta
PR9O39xbByRFHtnaQxhEwVJ3ff0F4QphHfMjTQPr//vo96uyMYa9rD2bPKbwQ0aB+NGIrq7L1iGy
miO2bbXb1jOIrG1SgkxLZZo7EH7xmy7hXFTm+CFzaLtoiI+iGoNbWFUdimd+zcB+GS3TOxTSsPnT
5FvXOdHX/ABDTHcx6Z3msyGrNboEPIZah4qOcj9UGx1Gz6OZ0q9E/XpKbH6sExfOhWYHeCXKSRJM
U2/r6J26mqbpE/SJrl7Rodqg6aC7NmQ1AHVgcL9fGPXOPjUOsW3zYuWG5BRHmnn6fYbcpztbWvgw
fxpA/L5wMJKmWgWNMDapDKLI3k22KB9GW4ufRrhTp6SpDbGN83bzuzRWzNYe/vci+abiMD2LjtK3
NM3yYlfIkCCyDmcTDzulFr2ArE+bbWDgjjhqKqfjQwkWiuFnECG+Cz8xb13pYZETLEOx2ZJFDZdC
wrEGg2dar8DaDpoPFLFOhLnzRmTibhFe6j5kKuOFt2AwFPkXPZwvU2uQRElFjRsAs+t7lO1WncFk
nj/H5HxaVbo0UVok//mWgkER8StwUsp+VNck8NWJFAQ67di0zYQ9DFNQjMiYzfC9GPPmaQY6Lm0S
TCjGnfrJ8ikc6o5ElLBtGJzpdrZqiw5ZYUJsbmQjZYlaj4t57mR/yszkdrB19EIVAtKpqb2tgUbu
yY9SJMcM8b8i73sIxbz3pwe7BuG4siuj2aKkOUg3/YaqLX4cDCYqnt0fJSFmTtIKJMC1v9Mdf87f
rdPrv48KjL7/93P/fvXfRzPzg5LNXLZAoj9ahAyy9qMfNh6oP13TPYlhGHehnlPWuAwMREoiJ+iD
p9/93VYSv7s3lbtpXovh+y8DN+mfosS5A2XjFQvU+GaJNiZhhLAEr+LEUMQczYihU1crLZxjqHcE
4tbqOhlxfeVMOnIUjVnpdYCgUcqZqmXadGmwV68RopLgQCjqxbQxvIWebR4kI0g7Ms2vyTT/eWD8
98H8pU4170ZJ/hVb81PJ6PPcGQFDchqNzPkDEuUyxyF51C9OanKco2+YCLcNgqKy+cf4zOXSPv/h
vLet/c66p2UjrvOzrhIlM4jJqbEq5/XW72VwRmNGPBUAFNBRKNx+n9osiXheLPTJeQG+cE05ni9/
K4qgZ/1pTEOgZ+XG7UGxX7wSrRkhXvVGjbY4WISTvDbOOW6j8Y3zCeLViHaqXGHijs/9XJ21cZYc
jUlSC5ngvFvsfmGGesTWT1VoxLspFU8Dq+8JiG++jiSQrjDLiQs0EY+45MC0UcimnQI947C0tt1W
HGvjXIABYqy2g6xo3Ukm8+cnvVI9gMWBGGQjCs+5awfnSSb9sdfZHTlJQxC27vXAyTsb3ovqTv7e
3BhGe/f/PrKZZxvITB6Q5KTbUsdy4TJ1eHcJMh0cp6Nn4Bn7agJhXFblKSjHZtHM70zlBP/7aYqE
eJ4CIRDU62ZNsS8+oysyjPDLDmS+bgCfHVJGXBW5U6vGG90zDXH3CJFxpVpmTnnOnM6o7xhUgxUw
/GlZmtuuy80dsU1EbZGZ2fXGDn0YInqSg9jhSPHyEG1PIS3Vrur6F6TDrIKdhOPAAdxWTC/wRnDj
YLocuuDuID60rf6nGcUZXfelSbKtLxoWhHEFD2CX5xz5MmPnuPi0neCDQELcrvVWVfWXpslsGUdI
lfK8IEvqLD3tE4thu7M13GIxFzARMfg4KUlow/gHM9SB/MVTselltKrN6KnQMcQ50d+CYb6e9y68
a8AaUEO2toxo6xorStpyo1VovFSwh0fTrHWFYWQisaXyUJtlCZZjIxYQk1bdLAWbGB8IvLEYjDA2
C/QaaENBrpOWhK02FsTq5NG2LoYHoCrv2jzpd6WMSF3Bhi18vHl9l703zvx/A80kBwfAhbINEHoB
ui6qtmJtoDXUCi86uoNxUIkHMVVDao13e1MG8tlsQWzoJiFwJh0AUD3q08mMdmuA5EMv7DPk6f2z
G3RvffoeV4giQ1KLwpAzDSTwZqkiWhPSr98Aq4hNMf+JmUHmDmvsXvfQYVh5vkk6g18uMiFhEdO2
MCP66rplvxAmZZLgg/Jk9NJqQy5nMM+ui0ovVlqzqSy/WaRZxFFFE1/l1GM/LVtjzcF92WekMmjR
9MUtsCvkl4NmetlGdXHETXZN1fx/WRbDWyfBh/NCUatvTIpiY/rs9aHfF132ADWmhKJohbu6F9dC
FdquMLDtTLBZEd0z0EgMcS277iMJPW1VjfSRtEhxOSeAgpzuw+a8oAVtiJ0Y45oFJinVyTVhjpNu
VM8QpxHRD9FFxcolGBw8c7+MKr7TNNtd6HrDdpjV+TQgxo6IUL/tV3pY4923nJ58ImYc+LRC40Ba
pINCkz8plt53MTVv1nQNFG5DdsZwW473ura8NRNdQMCNeqvt/LnxHVowE/KyUZRbdJ9rA9f2Tq+y
cFkG1VOR2fW29fEV6g3x8eWfibtxadZ1shc50ZpM4h9ca3bwWf1jrGMmcVJSWIp6w0G15/K14iNX
zVknfqFv8mKtIs6Ijq83gHfUQ5qLIwduvF6WYR7Gu+o998mKOi5uUat9Qx3iBr17LSWwoDKJd5Ev
o4sSctplAZ7nvE2pTAhlAzRVtbtOXrUB3BzulXNE7BywPveSZf7fdq5WXKW2SrcQAQZ58qGSalj5
fY9IJwvOQdhifmCFzkYqnpubFH+ysPUeJdINTyXxyXUeIs+yNnlIhE6OXPFRSJeFuobzO7Skwebt
J5aJeOumzmeOaH7fNWCaNDAOEEGzpWt1NwIJoPoZ3rh3GXupQoDAIzVnr5ccjAWHtbH0YXwxY9RI
SztAJtSvg69tk4iLsseeUrfGmR6KdY2FaV1R32Gf4hrJVA4KmHTOljipMyaHDQ2C1zqNR5bVdN8i
mbiSJnLMaR0hU0dXChdQEiKMXCULqmKfUwth+/N06vKxuel6HS0HjkEfQOquaOYAxyAVaedxMj6z
qyxU/mGAO0QP/wMIpXn6/ZCh/xYELl1+n/UtoVgCJMH+t76OOt06THX75bcw7YJEh+urqEWprJ0H
UzgsOrrDct7E4d2a4r8CuM9PaOvrIo/Fh5NFBDpqR+hz1p3lGTCzNpvj5k1Td/uD7RQkT9VeeGJM
W5xbSNiEvLbNnV1jGQVx9q13JNLGo+L3lifHyeLXVNXfLaaf58xGAJnG1gOMrPqSRX56oW9PUuQH
2LrsOw3r95iTyvN/TmH6+NLnTofELs5JttLq+aQW4h8jyjVZOKbb7uMUx6ifBt329wihx+O4pnVE
9uzc7EnbGD5ihz5RE1R9oovvE1Xm7OT41LXO2sVIM1a61ddLOPHO8bejgiswV4ta5ydhedIYu5LS
orkELFhNg7zC17+LAH9RMw3Za99IKFuyGa82O/YmqsvyhAZuXVrgPKBVqNOoV/Xp99HvB5Hz+4c4
p0DbEAVpt8OdexSGk1UFa5FpxjFOBiKee59OTNAwYHRGFn53UjxHu7rwotzalKScLOvJtW+2QSMZ
zxGGfn966NElb/IMgzqHc5m7tI6m2mvAbs2dJdjYDMdfB9gIl8ZQ9mOYo2FK8VwQquVpu9+nZEfb
j9SVw1qbbDhCvxVhpA5oaAQZOr35bNd6s1OOqLAbTPBtyuLMBsEp6PchIVfF2RTGp2/bCm9UximC
49EiDELjFM8fdD+IeYFm0w1ohT0dhvH4+4EcEUSi/z7/fURGqYTuKGEfBNXZSSr/4feDNPX/PHLK
7qzpo3H4/XwtPfbI3996sMwn17YagIBeQ/8Nkxdb+eCem/kDCooMIPtcwdIGgdoQJG/DILzbzPLc
C+EmG6Cf8ceMK6S3iJNKOfVjljkvRlAyu4fqBK1nULs+C6Nn12i+zYGWEWMDc5WjM6ICsPUdtnHz
/vt0yECpc3vdRvY0rA66on4Wzg2ZXbWPhzBecnxIdlWNRTU0nOzRDadi1zS4eyMzyR+h9fXLTI3e
oausrVkVw1vRZOgxLac7eFJqj3ZMGJDRlzVtakz+/oggzrHtr1LLQVoGqnxyaMxtsYm7e7wxwH7F
UZvTdn8f5cVo7cYxEEe0KtZOoxm97FwFIWruPyVjHp5/H/GPZ4TjsuothEqWWWB1mOCkI5+tjonV
QPlB2lmhf3CRPM1dSBn5yV5N1rPgeqxNJz4SAl6iTMpCccDzsc3MNF3VlCOvSrN/GFEYf5T7lhdE
0LLcaw9keLovWtLTvCkYH5h0yX9f13+f/h6InSRjxwkm3rK2JbUpMt6ldSKaaXobaX+REjJEa1eb
dCxq6iWhE/mk0GsvCqGq3ejJP6k5WMj3UmtbpYm1FkCsXwPK4kiPVy2SrM2/zVOjyLYIxrwHR1Al
VbFRHYPB/ytF1j6GyWA8wsb583tQtuFDrGrRM0yzbHKAfb2D7uYxN/Hy4SQjl4Nj5GlrrwOehzjE
Cio5t9az5zhDIFlqzkDzzsqeXVBxKzvC89EH2sXqmeSZwZh9V5xymTc771nl1TAJbQgABZb4hOMD
XiHevLj0SMzWyuyfhuK8PnY9TBjcp2z3u9Es1Y4mRLbDzxPdjLku/D02u3208abCf5fRaK+kx02s
pqs/kE/oJVn1RpTx55AZ1h+3wm8ctuxaru3N3CN1H2RwUL2Pag4L6Rq/Tvcc2YNxJF+yIp2Vp6Q1
8gb4GUWONjJVbN4LurwnalzC0gvX/5hmY/vcNzSMtlmWbRRf/v0OkFL+x8B3WAaZC//c8IYZktDX
NK8emMtLSgvtBbiI27Xdy9Tb5qMc/SsHFmwLbtftzZQGV97vx5RUyGg+j2bS4Q1yoJX+szxNLEjv
4CaNlQkGiDz6WUMu4vpCqVdf6IY71Fbz0bYeOW+j5GVtH1vkmdk4yXWcje6SY5W7mnoiDReuNoRb
lvRg1ZS5fzKGjjediu9GNFFA/kwlPsbcOfmOzWUfjKg94W2xeiQeJN756seybN5drUODO7bL36+x
LyDzjRv/kAQzM6AqzKMQSY6iKHumg5uDH1LZN3BcgmMtzJYwsBcz1eCp8XC555Z5mXBirkzlw/0C
pIGJFDBXrUIHIXTfbX1zwFBftA7jRZSvAyah9eASYAwfa9eHuB5qPfjrtDVdP36EN472DmCJA4iG
4s+JFqItKNvr6uBrs98u7b6HzrqNY+nuUlz0XfqQuIl2dboR7qmeYRjInsIGtVzS0yizp26PUdwm
vhEcjOA6WHT2LdSTbjMVrGGCTu+6ml0NQ13jdatBQ1UV0taRxIpeg67i0w52knKFqRlUsBldhoxT
Q5i6rwyla9z+KNnR8xN6+zx4Gp7qOjvFihw6MJepbZuAnOwEyx9OV+6LNfHRAd5HEs3ImpwW2ejv
A/a4ZT+5nEWxovQhWVcqo9cV9NEW+X2Fy8t4MaVJRrBGQvFk6ueAYjeddLmmsf5R2zMel1dhocsZ
TMY4yAlCuaRCn3ame1UT/lyUnLshgbo0Jd2DB0D4oTfCq+KK29ut7YAXdLnYXONN7zHpo3LKVpaO
uNgrObD2mjmRAqafdc1k2C/KacNxrUQmOa2Yfq19w30K2M9+3OCQyjXWJWKow955KoQptniq2nWV
t/VKAsMJYxSuRIiA6nEteM8Bfuo5egHAGhOpKl5DCQe7XmkDRxZ1SboC8b3Mrb0FZx53EMSH0ebM
qfCprVCY0eQpLaYdoXE0LP8ZQNoZmX6zz9qXrCqHowL4FaUnmoXFydDz81A4I5TM6qB8q12HWfAj
UgrDPCdwDj/8l+ZUMOMRxgEbBhM7/OksDg26q2/8gRloyqAqLY3vwAo2pBpc+mnUtzkk/4RrYKUa
CbU9JH06QV1idFePcyL+KexP9uyFdXRjW8As2HjxY1Bxdcd8OzL4s8fcZsYGvAxWSAtU0/EjG6W/
1uZajO5rjY7hPA7tzgERE4VYVEpJRoWff9ht4dKo0HfQoNa6PVQYy0eLXmexNc3JXZsDQO/0bHmo
DjQNi0zQyFnkymd9zW+21eATQRU899VI99pp8xUVZ7koADxxlPQPQCwWLDz5NmsBLkEeq+nkhCwV
xp88j16HoGoOTD+MOHR2UQQmC6BEt3TDQzZqUN5MUW0Q+QLeqoIvz8iWaaanp1oUaMWb9KHvRLUA
rUER3lbX1ghmefnobHHCddxKU7xpPdfahUW8dbKSAHgyrtGjSuoRYPGbduaEDfe6IhdCWeBHB70Z
N6FNArUVrocJ2FA+6XDSETqnuLh1wJcp89VFiZ7HTe5DaIB+NHsd1L5Oy14PyamZudqB05OGV+AA
J6nDNbW9oU8fc+yCKIXkxeUcQlKOvyJ5HZNyp4sz1dXNMaJ+56o6PrtGhbAfzKRpd7RTOs4b5KdC
4pUhRIUmBy+rfzeE3fFu5jHwYkUvpGGu61t713UfsQn45xSp9BnR7FuvsmKro0joBVsNKHK8CX28
x0r5J1X+WQ4jlChbnvvCfYNm99HI8Cj9EQBCupKl8926aFHQI53EBAEAl8uwpSgMQMF5mvlGFTVu
LVQ83Ce3wPKfesCeu1KBvzMDsgoK9wm84UcT4vb2yuJVEd/tOtC2ZYJiRZSkejh/k4mIOMbU2wpV
K02k4trno1h1BOziPNnkeHl2eVhbJ7OXcJlemKNbRLB0f1APJGjrJcLmqV6HfvRc2N4XSAKgubiY
aN0sGj2Ra4YINJts2J4Rt6vOlma66Ss5zH8CVLOh7fGXk2GfFaigKmmLldEZ8AvlW0bhGVWndL42
nSb7YhuF6gQ9oTPbYpPkHuIYqrNFdiyL4VlZfrIBlPTGUGJDyt0IgExikyOkzaHWYa4Y2It0Ch77
iITAerjQpDxUrXsmZA+7aQ64JMp5I+QxsTeUIvcUaf9GOS1ZJL9EsjZhtl8ey9SFe6Y6sbH9ZWGK
P1LiG2/1ik65bt3a6ruPIW33NWcOsGP7nLz3J7JE8ApYcUwtZcYPwVeGx3lX1OIJTvxi0otkSanD
psTbbdr06ky0ICCQ9FONkidljAgpHEIW/wh0TrHkXnZdAFNzhnpEc3jZATxe9qjdiyl1lx1w4MUI
/+4YK8WcLgg3k9e2HJW7R8SxTLZNZjitp+9NLKIrCM4Paphhu1INMAlL5AQdkJYGbha9koj/o0gS
BEinIKaC5IXuVppn/AC9sej/lCCnv1uitnAQKZjzYQ1o1G12Hif8WG/AieiEpTCBDTF4LAdZ1DQ6
gIXXvUuYZqa/WuGA9nvGoylj3yXGIZ49M6mVb7nUuf9K7PIko4TbPLJuWekjvvdwLxjIienfAreC
/9Iwsu2Jd9iSHIbavMw4ulk/kRc+O02lGGo2q4GzQUYcbDSQcDrQWVgMiqJoUvYhM5Ovofb8B7/1
96aX1CRNVPeGEKHLmLZXJ9X3kUEfddLoBrQGC25Yu+WSie52ssGHdZGCAdaO61y4N1tBdPMDAgja
saGZDSTSNL3gkb1/3mNyIOagHzmudHTi67uWOvnKN+lKG5WzFr3t7hi249zo6M3C03zVjHJ6MsYK
uCjA08Uw2XxvPD7GYRJv48QMH0JHpgtm3CBt6uZPjD8XUeJU3Kv0Le01caJBYWf7KoaQOkzYmZVS
GMXs8aC3EnzhqHSiCyXBiAEXrtOOGMQb8hri8FSYnMExYWjsc8uspmTCaZKaVkQPFslYktR7o7WP
kjpw3ZnjuamwThceGnks/3skZdVKqx3sEiLezJsePfd4ofAlrIxp+Okt2lG+4xPZZcplMY54n5O3
uAYPl0vjPej0Lxm+c2liAhcwhMxqjhiQU7bN8cSYnvNoBeI+ATdG2tiGO6UbCDRDcbSq5BlbHpXI
REh9qBqg2Whz+kRQl3vf4QT8c1TIrZL8gbXtA5UkYi/vJ4Cb6Gc5PV8a4wvbcf1FyaEQG6QGm8mF
J1d066kxXuySYmuqJbQ7lhWDwYwlIfBHMa0gDP5LcPBmRh9cHxrxiNLgXmNwC7sYZlQEZ7uLk6eo
x87LQDFnLCMlfqB4rPOV44+LFCmRpj3HhZGh+pnzwRvtPqKNW8qwT9ekWEVmswik2yxMQR06OEvm
/5gzh6ZY+G2+6QE70UlGHTaQkMf7WC49kq5Whqv1+DXrYmkZynwIw+HFDRiOOAqMCrJ4PCsBajDD
xUUskiuBqslBJ3x4jUVyWqTB8A5NVWfKGa+KirYzIjF901bRs2XXX36qz4fs+qLXwWc6PjgKidPU
fTYugDeDkc7SZ6GimIK0k2/9lMQlgx7fsjGdBXw2EOqu9lzie+4bgSAuOPsK+WM7WZisqfawljTf
ssPPUylJQJvRL131THD5NfWLNw4QnD2wj4hMnJ0x5AyMA0oz8QBW8I4Uu1lCSuk65o1beUl30xCJ
JGMhuLq9aNuBs2KRc0A9xuKmBu05qV3e1x4Dcz2Y2ao38A0jCUoUWitX11h2bDnnDQP1JWvF0BAm
Y3CESJktX2I5gdQqgmxfz6u+lWyi3NVARWBe6VEjMbRcEOeCtaEz9u5+UNUt9LPyOXb0y8DlJr30
TNjcEtgdB2hqkpixb5rtmrHGSlZRc2on/AjbwTXOeWJ9V2GGbSWiGZyb/t20L6nf5diTi2CldO1m
ecNB6iaLsm2dBye+42vaIXnY95r3HDMNX6g8/SCeBPd2h6PNoKkQWhtN4k929y60ZbJ/mlnF2D0U
iUAmXdhH15DLmLY9vmZF3lKM4TPYw6HzwPNVe1iqDzjyaoAQ6a1FZLn0pDhWtskVhiKP8qTZBEW1
H+x3wavqZTPlJEw/fBSHCyMCDuXJgde4QWMY1cBETQVhfJrKbSs03LIgjqAQed2femy/CXj6vcYa
UTL+vDvGhWQQvsmEttQ0FlEZFKGZxhvH3rig6w2yVB/X0tCeLfrDq6FAvBDh8hL9eBRABqUfMaNh
9mH18xUb7YwGsH/amtzUJzMEPNl11bgPJrJfZfntUDd1tjdb6LHvN251g+uMAJSM36gYtj12PNm7
39IwbpaPUTvR61sr4xBRwXjFwHNyLOszDIqtX3FuFVr9gXB5rUv1YxNzS2lfl9vC/mviJDKj1tnn
6fhi6fKdVRh9obcifGhZMzoNqurRrOL2i+NxmKgNdBXUlWFCkINPH5YT4E5BrgwSTrSyfew0ZvaQ
BXP+TPvRjHAHG814IfKWErMZH4vQW1Excrnb+Z8RgNXarwjM8XU0MbHODjrRSeSwNyTpx9j0LzWH
nwWjOmdJl53LAjma3qKQaRlLjq92wqhTV96rM7qfQCr+ui5gD36eGtK9pqIfWCFi0aFWJkXuFZMr
uXD6RejOsASHaKR4VHOyGl1Q+HgGn6vY+/Q9x1un6jVBV78iF+AzjkBTkk2xtwPzG/UsIAnv5I1N
tiT5b0IGwtCPU8jQl28NfSY6FPJZdi+2282Z1PWpYUyg+TTHPI0BeGxRSVhlgUdAINZQHiitjjNq
YhOIk0COaKMdm7LBwZzhjacTg1bg3erqmyPwN6LNLWZJ0mYKcPCxMKygSFJ5esiFXWOLQCZ/cGv3
NSoPAFOuBew7PAr1kYr6ETwclvpAAvIRZCN68B4lha4MqAwJoGM4bZ+JPqFmKT49qe3FwJzLgHK2
dSJ8gw4cuU0rgk0YjD81DYzJ5mYqWIJQz51yvKxlics88G6prl2zenhs3cZYWwExGG2NssWprT9B
E59U0D0m8BA1JznGmf/Hrg7EHVb0sPOfNqRKB05V0KjghPdTByRIFj0cmto/9HGvVlhMVyDLMaLr
TgKZn/Y2FfDWcweUF1p6zrDVzXuqaPOdwMU+TdQJHdQGwrmPs3E36dkVR40RL3bMjzyoX0Y7v4TC
OScq/UqwFoSzuosZZcAipg81JsvZWNszAQK5gEGEKkF5PvlZZNdXdkjkC2YNRMHjUppGurTsnzEa
bM7Mtbeom0VWM4UVpLIUGts7hcFZpNW7umqjzeSWnRWdKUHqmvZUmrR3RjOv6M08MGAmA6ip+zXg
5VvvgtTJwr9kj2bYCGHcmMZCDlR0AS6BaWIAiroFI2tGuHgMPCR+AYSJJZxJxqIN4ncdtHmbIakl
XgtCZXwp6bstOiv/au69uXZDKo6pJWFA95Od3Q/sIz73eKlozqrwRnjlsEB885J66iST9q5nXoE2
xf10rOQNEgjHt8j4TkuAVmYhHvOBBb4jrlBEb4jBEVfGmFJGo7tx41/TvL4rIk0w2HIqmZPzxhYz
gujIHhDpbDLXEJaV74OmQZSNC7BH5OeYFNWIhmCHxWSeOJr8bFuGs377KOqCkB/g1lTJmxxGFX1V
VPSCtNsCaqIEs7XVh+oldqM5BQ/zOmb1vcoz4Ch5sxmlcbU7SsGhz/c0UgHX2LlcTHIP3+oDtL02
ZYyctJq0ijT5KqW5KhrXXzkJ43/HPE2UmxyWQIe4OSinPKW1XSHtlzEL2RBl6zR4bZvuhBflJqxZ
ZeA7H3OnUNLaXqA9RoHqNWSib9D3xvm3bmhPfqfBqAl6D4bLKiG+Bwh/j1Ef6UDdlQcvTT8yqCAY
ZDE7j0wRcyDZB6049aox0O+Pj2OVv+mQXte1Pq1njS3xNCv6bcdAON9ZWq1ay7/Kmm2qboeO3hc8
jAnWZDcS6YTaFi1f+bdCgNN38D4izwg3QkvgVJRvTmah0rA4gmdEkzZusau1eJ+Y8tVmBuTQsY3b
5JI07Us8Bk+JoZ8nDC7zZtkp9dai7iQk7HGoWFndONuGdLEqXzwaeG6OnqtVUK7OesK5hn1rE9ii
Ww4ka6jpL90HesD+wDAVJkDVkGqbtU67xm15z2a5YGUoZvZ5cc+VfW10bq6RTZfVOdtEuGGZpu79
CZVyYV/qRsT0znHjS9grI2cWGJ+vo0fVUClC2QIt7Nb00Q+I4k2cIeNna3zRE6q4m4EqRaa/naL0
jeSCjA6pPBfkYdQIkU5lG3+UlH4iFWeX3Lq12ccUx5oFDlz1rOpxdwgECPPCXwnZWAcjyXdwFepl
jCmdPEO4SbCYcqGBfYre0G299aXYylHfK9P9joW/j7vqyutxQjd3yUp3WkYg1zC4vppRPuviqaBi
/E/+6K1GrTnRFiJLoR2Pke14EFIsQvrkn34k+qIU8Dia49CxrVPy3dvM/C5ttBalj4o/sFHZMlkM
tGfd4kZR3KCFwVeJKnum8yxHz0Z340gqoAB+vQ4xIECBi/eA9R4Uz6i6mw+zBvb72aJQ8qJWf9AE
lz2iN0wHTMPBQeWrXPH/h9F0S8IO2btz4Fr4Qe+O/UCLI1gQtAXZ/3Jj7FnJn/oEjXM0MFQffQ/+
rgJ41s/96Um8oG9iMmW2rI9oUzpDe0T7QsvPdx/mv2MYCJcF3thmUCLKiV0Wk48FvAYrFil/CbA0
qA8I4ef7IqANF7ofgR/91cbYXlvsQHlagtPqsoZLj+yqkoqgLyLcXSxONqcVTQDJdUgfIF0piHLK
VlzYuDJOS5dwJ+gjAXzppHpOE2LWqaG+o6k5twUDb85VC8joUGPxCkzBCGue6sK3PbomXBmMxdHw
JrtQ/bXDvmMNmqFK3qTWhRx44VZFMIFttjASjR6VCNQcEBhYpBuZXSajISjAxqJm4M/AOF5ZhAco
tHlDdqHIJfAH/gNXRs9qSEPJO9Q2qGBPp+wq8/abOmUicM4iOBwtidqWsfP2P8ydWW7kSpqlt5KI
52YWaaQZyULdfHCnj3KX3DVLL4QiJHGeZ+6m19BLqI31x5tDZxa6qgfUQyETF4hQhEJyOW34zznf
0crpxsmabRFQ/6OjljIajylNT60AFnEWIVW59WUuT1XZ/6KeY1stdg8nr/qdS79kPCf7ctZBtZCI
UewrMtRfGUucZFk9uJY8wNBjkkmVFA5rHCfaRpUGIIuhghsYWG9VNFF1pV/c2ORnZnAdBS7TtfmT
n/g8agxtV6o4uiq8q4T20VZkxKF2icp+Sj/TCtZ4ZuKrAUq+J4hUeE6ak7ishhcnf+6d7nUShr1z
RnHtQpltCcEkxBaftBjcgWNem5jKWqyNdOkRLx+Ml2ApZE2t7kYvSlj6eJDNdAwQkar7rHWoYoso
z3jN3eIjamW0jbX0RCMwWCsMsGuzy7n5M+ZmQOP8Ii+4FrFWrWpN/6I4gRd20p9HvHc+9Mh1rjVP
zPzfhzi8pxyHPrniEkzUptLVS1MZ+5UeUdqaGe+/f8+Z/lj0/ZlrOomjkfGSdmvPTJ/VwvwxVfo5
814+uvRw46iS1xRI0uQzUMncTDLXb9/dIsw3cDIySucuOJyfSf6Q78Sa3/T9TQW0nzajfE/OHpCE
W90rt1uT4KGWi+1RNOBpOBqFNBiAfope85pGzoH3HNtgx+dMpOIaXpEwrftT7YYvMBNe8xY6V1TZ
3xNMJgRTVxrnhgayXkuolnfEqYezy9gL62O+z7Tkpz4jfpvZXmiM/xKZYI6T7PyEcZ+qLrxDnqS6
jQXB+Cqz4r3O6s9AB+lmc3XMGH1Cfjhjb69XXaO+hhwLS1Fz8plbwPNqusO5RwF2iuMap5meAeQa
h/6eKQ2xGliHU9JtgVjcJ9Doko5SNrO8ks0cthIckiARYuCysC56TB4GZmG+Z7RMhkhHCJzS5ym9
KqW9CjEywrGMM2iXkbk1ajwaBVOTWzpT1tTJdl6Qhvdu5Zy4lIOl9I0zVckPlqNvKRjwIDBo+8VC
mhAb8eKWGVvgJJfSRJnNxLxIJNvBH9e2M64qvACeLvrXht93/PYns6ibgRzCwbe1p8zRD8uDm8mn
wsCnTVMW1znOOYqCYJdnnWquER96rz339BivHBvpym6KKzXvn0lZbgoLHpZVgBXnwrN0QpdpcYfn
5ZfMu2Ouw7GpS4bPSRxsVZB4Tq9BHh6wBvbBM1ScRzsNPksDwGAwLwfvgsO+2z9M1czVJL7PR8yW
+JBWgT4e2ObsVcGL67IOGb14Jfx0yrOTndPIoafhWmUuj43j7HC5id1EUrWRHKaK6TzDz1tJk/ul
a0ZXv4Q+wdHSr/IHn+kmx1R/CzzlnAZyJyB9NU57gVj1bKTRp07McBbzr5yapLUpmyf0sWfNMp7R
qG56Sd99y9XAJePL6cOzOeVxKHYehJV/jiYZaQfxZlzKPOKoe9A4EEKXf65TliQx1OB2eyvZzYjG
zMX2PbazHQ0l+jagTIJJ31ob5v4dCu2KrLSXN4a1cfHkUps4XRpZ/mydZ3hXbxJXGTAlBnRa2hxD
FkP6uK/9tHP1ZHEssimZGBewfFNiMjeHqPcJmkZHg7GHFypw/dQpbMqW357ka1oUd3Su8pvqmpXh
Uzhxwx5Uc1gKiF2cp4qGe5fOdrJ/SW9uNMYEbP5sFuPMPCzLaDOANq881um7xNY2ukGJgRMwtqT3
+mYEGVQWv2ipqmP5jMdsa7ZhDXo8vJFt9+CTYXSS8baJwSV27nzKS+3O2pkOJX1ZOmnMiuhpbXpc
imn14WjtM9VB+p1GcX1S2vLW9ntGPpn5nH4iG/I9V7csRZSTG+K5Caq7eAZFal8IdWHRtYtD1Yeg
wCmGIicDpEobPEpYcfFRDKjK7GAW7UFhFPWni+lSrxJIftJ5DwFJItc6HfINbPdyqZ+epzHxBvnK
gB6k+8BZl3dMNOPGIVLWx8VT5A6KeHWx1zr4xSWruE7Mh9guJrm+SV8MAHrJCOhoTNhPUznRjEXW
ua/GrV2zoxV+/wBUkyCpMaX7hAWVLQJ6duxeBQfebZJRTtS9VJw16xklOOvU1kw0bT1l7RnXJmXR
qDts2w+ZDafGltiw5u6wtDprstjnI6eqJFL3tsHcrlCPKmFNq1jTiIgsbXzpaxAtZY0OWV5OwR7u
W+zS4sSl5mTaZX1Y9AENQqJXmEz5yFhwAEi5apSpv55jOqz6gJ6JUjCtytB5SGP2E48+JON9C1d0
1OJXtG973xfJQ1MWhtc7Nbf4ja/mECv3O8keBnQjRqKO4hZg+nRips1OgxWjW+UxyHZY4rC26991
f67m/L0asnIbDwXgHNOgMizhAiWcjtesGkniDOfK92B+kuVHKKXzAUmmNvjTGcmJfkjOpj03txYv
S11j8Xd7GnFKho+dWW6zculW0b+6oKKfIaxe97VZ8eApnmw7vI374HPA5nPu9ObY/wpaYK+JsSGh
SxOLnH8FY9DuGM2/BozswiB761MSW3aBH7OpxA2VgdUWdPSDnmUCmEP+lQ5utfhFI6/mSjTVFOhi
8u+KpX+5/GWLkFspXxEzvX0xoAkCI4IPhHDK5TyKq0+9lukhal6MjsNrCCjJ4+R/7AWwMo44rh/A
aNCOIKqepipudol8UxqHJEaZmCFECzxZ+5pcwh+ctuM1g2ApQy+f5zsXCirXbpiMffvQRjn5e0ri
N2wgXgdcDT3n06XfZcWBEP8sKcWpkEcnXxy54lnikeINxbSrKX51TQcSUnEaX1q2ndI8QZ2E3C/n
B6z/z9TKfwnT3A2p/Yxb/pl9b/mZSYprsVog0bhEIQcOGH0A9zc/wHYLb/2SFRPGhhEbnNkh/dSF
86E/QS56H6iWwq6HZuAnuGNTykhJKK1cnEar5Cq7GeHWzr5xlnUrYoGs9P5n4VeG5yeUEoXBZxwx
L4baQJVfCn5raaoa2potOs2OZvgtkh7DowZL00I/C0phrDOYzQUOx9osq7WeFyTkcOo7NuYcHPRx
67j7wGQ82uXYGIEjDtAq059dYBKZDnm4Mit+MOvmM9GMvY3nGZZ1h4CqrmaCGw7khzHKAtn9gLjN
48jjs0qb+AnP09QxaXUp+mKDjm8x7aJOZVxEjMQ38XZ0nt+4L9nYPIxtzWZoMfR14/Y+N4klM99p
vKRsMWG51SPzrluRVXwvdFoEw9cyEsgXAGfMfdMh+SsjTiYZzUXrtIHwWNG6NuR0xzD+Xw9yfuRO
YK2+mXfezwQuVu04MsxSWNpVvUmajipJYBLFLDDA0F8et8MFXzQQdA4jrQ9usAq+q8S9QTq8afgu
YRuklySorownl3PKHHBJr9P5MbwByg8zb5bX3qmy/VzQQ+du67bAJTIx2YsJi/EwAeGQ59wXMMTI
irTdlo41jbBE/RXFL8FE7ibTIg+HwzP16uTrMS0488NMKBIz16OqWERpNATPtYDEX6cmfoZ5SBNW
PDFFKeqD2XMWREKMGM5FnxSobGuN+Y4DtgHkIk6W1rMAnWNGzyOmUQYHznVJRInDGK66vKlo/8yu
OY2ZkYOEZ5Qw9+ds1Dcu5HqRN688RPskMibOoPS0mfpzt+DcmvxbDczHKzXfWvNZ9DPjiIoSjDBe
purEs45G/lPPCWxEqP3t2H8tdvQ1ufQNfas+i3VB1eiMmbCzGctq2vjKeDJdNVD+PK0tUR4hfHPA
VADsGyoXA4Y+Q8+ZmJk31/8SfKdGzYmlSrnRBF0/E/NhZsQUKGXgJcL5szbc36X+VQjW3GSEJiq0
vsrgE7kaV3ZjF7idu87N8hg292WjZwgT6lrStBJSOUXLJpo9OzOV4m1DuAi/CF8VzODsZXQYYXf2
KyXcuKqScsORBj9ZWl1G3GJ8SzZanNls+9G8G0vSa8BSrk7LhBpQ8JseJdo+7eWjE2XvU8OuM8+X
UvaQ+SIcK2L8NcBIDjFMrjsX6bqkXQmVpD9EpQRBR1kL/G+wdbqYEPmQBB318ftv+GUOTBnkec9N
zg7gEUFzZq/Uw2uyTD5m4+SGZMFB+iDzN3QH50ruMzIJEOg4uPFNJe6bP8kaFs3azfnZDrN1NCHk
+vN8VXBgN/Acnky1FWlPlaovK0QLF7k9Z7rlHKJ2fGfWMaGWpu9inG5GZut9ZL7yBnMZWkmwC8FS
p0F2Hnzek5Mpaq/d+J4KcLBClXPGmDpy+8WMFaAmNCreo2i8qk5bWwmzYZlCoU2HO9ZNrzPmKwVA
K2Fl+JFpWuJ4EFf0u5quZ09XKLAYnTF+lYxxm8q/VjpzOtAAbyNnnyoETCLM8XYeKxOsZp6Qxcfv
ayi8/hayXD7E5TPoG7VmBKzdGC5cH6DgN5Ww3TflqmMWMzZATKFnV5uHVyflfmtG72HbtksDTLzT
qel578AkR21+UaNBiqkyS3YObdyYnECeWfq2fjcftNApnhwKB4+hj3ZbjmHxboj0cTLpHNYsWd5M
5ClOQaLZa11wZkerfXWzkttx1osdKE5xnktuvyKHecC9WxJtTevbPCybA3MrDlyj/yE54LwPNNN5
GHDNG63Pqkd0JcK0Kn1P3fKo23a17tk9DqnqKap4hJeqH5UxtF4d4ex1e5/0xHe/5K6zDtwssdhT
g09n3VDH15SkxiOyvElXHs1ISs+a2vBOzGzTSYrO6wj7vs7t7FzWFWzAKNPQCDH6cEMv7tgpNs7E
MQ3XFeaS5YVkMsZnrvPuNOWF/rC8iDT4BZfClBQLt3oNb4Rkv+iip1pWS+6NlMFU0H0a4bZFTaFE
lbG5GrBZRgPpeMQD1/Cfsrlm0uE+DoEKj2lr/nRN7m/YVu5JjHHbmjG7QomxiWB2oK51mDND+95T
x7nO8TfQawyYVoXfMoK/hJOBdj/CbplBGNl9DCp7l5Qo/3F+0PKsOi065eAMwLWd5N0gU7WBtOuv
oAUSq1Sg5Zt4CQckO/jjn8Av2k3LXFJU29nXw61d8QIVTeRhm+Ns3EcbaK7L3ZLRjOmeYyezPDvD
9+4wlAtD/1mz9TcIGsCJ8rTfgDqUzqFEmfMiSWtFNBc/zRnPOkYKxjZLoMeUn5Fqwaia4pJp5lul
m7wjhrOiEXtvRl1B2SVMUiSRcVKPlH8al4ED5pCfSiuIrr2mFDWZ25D6clq5sS5iHhF0mjL8Rkme
9jlMbVXg1NVG2n/yY1oWT7URm/v0yMXVWZeaOW+n2CDcmLThdsAI7EjQyS7EUn0S9NNb9TohmrIx
hqQi3ZEBM6AiKbsji2TuMEnU9A3ON6Epja0fIUG6BBOoJiq3eMJzBr3M5SM5Q2MPNaYLabUxTX3P
Na2PqDCO+hEojsQsrdlUF70ZI/HYwW0wIPffbZf3PCxccOkZwRzIUDoEq7tXTs2ZX0Nt0eL0VaMb
/RgAQG/nPiDAEqzzbEo92eArtim73BjxZwGD6mD48VNlu9H6xx/+6U//8k+/xn8OvooLbUdBkTd/
+hd+/asoJ4hM+Mz/8Zd/eiwy/v/73/nbn/k3f+Qc/aqLpvhu/8M/tfsqbj+yr+bf/qHlq/nbZ+Zf
/8tX5320H//wi01O2m+6dl/1dP/VdGn7+1fB97H8yf/bD/7h6/fP8jiVX7/9+PjMIn4OdJ1Ev1rx
4y8fO3z+9gPngiFtV+pK1y0ppC7t31+5P79wyz/4lz+8fEe//Vj/6/+oP4ufH//HT/H10bS//dBs
+4+GTQkP5hPXJmEh1Y8/DF9//ZCUGNaU67i2pXTX+vGHvKjb8Lcf+h8RcWjdcUmPk5Z1lMMX1RTd
nz+mTN21+Ziky4xGBiV+/PX1+Yef8//6uf8h77ILlUBt89sPIcwffyj//H74d7//8tfHfYTY/NsP
47/NIXjYXpGz0cOMqTmBoXSNdeeYuXHHFqMIx0Txc9QANyOW+WIqKE9VeBBL5WPRJo9dx/Al58yT
tsMNgsraqBoDc3V30xvjiWwArfSDwFFEfmEA4K8b3CBLYb/HbfXEDI59tdRuWDree55baxhuAyBU
UwHmV9Htu3IU5LtZnLinIwrRC8P2C8drUtXVEtGbtKBHpe5xaOj5qFNu9XnRtod0NG9HnAX+nNzD
5D751vjITfHDHcDS6YjElRaCweu5NUx7W4U7WeIs5fsc00V8ZIokts1orLu62rmS+nCf5ufk283x
51Tjmd5HSDyYyc2Y9T2V8UkiiEG4ge5E64RDD4OuOHbTjY2nR/sYh/iu6rRvrWV8aobdi0kQYA05
mclrDSe3xZmUgxAbBXxwfdy09XxnzowWnFa8haSrZTWCWXQ/mvIese8rGppTZzdEbqZ31xqvde/f
WYl4szlj527VeSFNE4znGJ8btntXNhxGLCP8Qu17lTI+zE1/bHOH8eC0yRSnpNIff7JAQiqu4q+8
wV4JAfetdYaDlnRHWpM5YMbouWTmkY/SZzegmYaIKWUqIaD1wILvOKOn2JAf5vorRPtp6Zbqerlz
iu6EOM1bYoGJr1paW+Rs0dZVudtpgYtzHMH/kJ9wuvHJaSKDH0E5WC9uaVajGJPS3rZJuQkpcq56
uzYrXW6ZcMVeTCOjnlo0PczzTVsmZy1FJlqgWDnXKXwxp0AztqA9NiT+SAi45RKd2wUWKdik0TIG
VjgEBmsX5M5GQ6+wtOAxm8dDXyb7ohxvhWNlsHydS9mVsP8wI0j7hMUJmSJ4sCZab+y2PpUUKVVM
OhNX4vaerrEscA3kzSYGWMmIUOOAkslb3zW3cOQxQsfxRzNh5SsnrtqtHYGlDID+oexR8FRxZY/b
nQN2fpNo8lJpZB5UwDw1nK5VO+ynMXu0rGxnUOnMVqh5/1l7wX+RBfzvF19DN3T4dfp/tGgTX/j4
9a///X//1/66UBt/dKWwDGkp1ldHLqvxXxdq649KOlLXlU1tKP9x/7ZQ23/UYZXarr181NCRHf62
TvOXFFgJwPOSnDiHUPn/skwbwuJT/eM6rbOBKKE74HIk/1s+/nfrtHLSKvRH1mn8KvRQd/2THmuM
cQQNkFZ7MUKDO1HSfOJgO+sjl10z1bw8YyLO5HKH9mSj7wNwioLxNAaU/rlheFdnoY2pNNrZvUPc
LUk20ANCsIgsHDUscapMionR5MAJcsHvcXI6Z90UHsMoPMV5o4EOMXWvE8UHZmDDm+gU3CZdcxRt
DFvMinYxIq0HgISZiaFWtqGJvcjA7xn2N12eG81P57UARbURy+5TpkaxC8IkuLEKanQtnRB2wfWk
4eZNCGDwoEthVa0SLzfZ8TUKFVYmvIi2RGTta2QmwmpUg42MCHSJK0k6V1GV37OMzm7JSqsDjFhb
H5ywwpVUGg8U9yc55xQJZl7jxDD3IoNuYk6OgVFlK4uGm0Z3buws7fZ6X31nlcEhdWC6S7HhcTHb
XkqsdCDxD3lO6NUiOBk3Bj0FfnvXltZzvGyqOGQ3hVnjv2rdz8SWRAwa7YFA7a8poiEPnWnXRjVc
91tVOckTFXXUBEVoxdpt2XevtpN9SjE82V0RXwTJ7cvQsp32k5Yz/5DFdqKo4jSn9Xykn3H0oEOA
vem0V72fpjupF1s3cq09QhclZ5M9vlrYgGz7sxOueqnjwNyyx6MURcypK2UeKBDbisgePumRfAtx
xnIPLWJi/SXiMHcrqkqbS+rTyyktXXnE8o5Gl1jY/Mry1ZfIIkKmz62arbNGdSVoNsIxlN3Ej/Xg
EjilWs7GRrmzEKAenO8ycxBYLQ16qDu0dFQ5HfQsRFe3ceQ5UvlbJcbiODHXcAijnfOqpIkIjXLd
jziAh4YfErU+SGOTdmTfUJvEYQSMRzk6QCxCi6OM3MamZXczujl76kbTomd+vFxMx5UdZKan9PLU
wwZep5a9TIRsEgtILbJ0/GcxM1ApTZOeowStOimGacuu5h/LIjlV0xg+TSqrUVQ641Asv4zCEi0I
Ss6uCmIg701MjqPs5HbSx3pTqZHuxIgB2AzSKxpyg9k6XnGruLdzP3pPfc7pkfVoJMapLuL2ONjz
6+CaB4Ejro2IS0s3sR8qaA++vq5YNd4dX3/NpzY4ZNxOPRtbB4gdS9tBLH6YMzs62WBDnXk6FURq
Er9t78s85wAl7S3zAc0L9ZKWMWPSHsa5vuM2+h7kw4TkPNxzTi1vG3faEpoSlOuJ9Go1DkZI+d07
NhfrDuKCkvYOh724+f0/bQWTyUwXpERchRu9bkwI+/ZtNebJc9CDly8l3XFzTftVWKVPuNnHzayP
xyzxXcy/qvNq4Q4fXPtRAekI0K3C2mXKch9UZz+SYpk9JaQiLzi1V4P8HPtr03zkLqEBVsYJEFA9
3MgYOJ/bwKKljZi3Q2E/zb2T3ht6wJ1Om+fbcCq567WB2OeGcm5bcdEnTYPEEHWY1HgRY176G1iY
8wHNbFs7vJdBwK37GAsZygQ+sBy/YKrRE5Hpu8QlLWS2YLgmdTZ9jiHxkixJVXwukSzu0snZ67oA
wMd4dTF7R5jP+y7zqjhVu9GfY/J69i8SrTgRCuvFyjX7bqR7w8N6d83cGgQaw9z/v+qjttqlTTvt
2cUiWo1BP6XdFN3oXGiDqaTTx0z0lUaDqtv6yTnIulsWleXcC3IxppSVt0Di9RgrIWTp2Ccm9P4t
rs5s0+YBNJ35VLYwCPKSDJJe9azGHO3mHtcPMaUJ41BJNrHfmjPFr205hLtufBjj8L0OAxyMASYs
QH0bh1b3vpv31eTsIi0yKDiYv5IgekCdBdTX/+xL/16rxXMbG9B3xD33R0SmxQGgRrHpuleHxsdr
JGNaiuuSI/lmDJgSxbY6OAVm3pCUzFVl2C+aqVgtXy32sbOw8/omT1J5LUDchFDheLbqwguCxj0V
s4/PRWF+jf06O4Z28WHDvTuE9vyzSV3Ax0vYONT4wrLRQA0SyUtATmY36LdmZxinahR0k2C9b1wX
JnXGwtOlQXaXplZ87JFYVyVQFbjvCUkI37lYqUE5jcxSzO7ZvOZQ+iBNo7mJLdM86/Mn8A3cwGXp
b1OKwu9KpZaSMOY5te1Rr7HE82samCXfmx5Bw2oDw943nb+jNXlXBzQmq7CgMDh4aHP7PXFJZori
uyvEC2Mcxl2hurS0x5JEuNhVfhdZrKjoRkDXBHiPMTV+2shYJ0kdLKzWEkeCKD2m/pwGgkbsDeO+
8enTq8AAlkN6Blw0xsiVK5EzCiKv+E2XHtUWKVN+F0o3Nx8ugaO+jsV4KQMMI1SFL45u61jnYbLa
FHrx3Y/IEm467KBBraYW1+noMK2cmsLyGjAvp7iK7/rO9Q9VznVIaWfX1XikNR3we6NJqtBleGNR
ux1xWyd1M5rYxBr90VDBC20dWM/LmXgHIn+m59FNZby4fWy9kyhBS67G7qHvynnfNwRSmwm8BhxE
LNYkGpuudh87esw3MyMxCEjslL5lOLve1dtzHIBgZ7C37hxIuFNaX6Rd9t9snox48uTXNFUCCXIC
usMbl1LfmCScO1LQoVSDgB02K7zlC+Qk6ztvhinlOSLtto2/cHp6EB6BMyOimU7w4MZDR6Vv4uFF
uEysnIciHA4R8WKSTQWgqklvb2uLe1jRdYr+MUfdRZhvGP7VKzVNGuTb0fASoZmYtwPwEnO7g1qU
Ugg1aW+Q9z0BN1KVlti1vn8yuCPewJbhlNU7J7OxKD+JSEfAaYuoMitH6mdM5ptOi7BbJXIb64Qr
43R4CCKEzqhnLOiYTL4GZvWibV7UAC2mGE8ldtMTJy3g3m23Eekw0HGUU4EwPUSmglY0x7Q0y6k+
2dsSK8J5sMb4UMbj2bEeyRTh5VDuLdO1D7ONk5M5tnKT6XLjzB0nrJb7mMikfq8X7mvUgoKPfqf9
1JRmEqXYAp3qdrPNhNUZNRIaFhrtiH2yY/U3c1arWXfH9aCbYGhn3zOmsH1IZdfe2tRia5bPLZ5e
FTHZALfyN0sM/olCGvLA44W2ogtaTwfAhucyGIS95UZLSUye0u6mszMa+A3B6oWNV/Z0mGtm8mQO
pL3yj2nosl1lki83kCzZbAIFtRTBZ6QRbWP6s0uqSbZ3QHLbu3UNhgX9UG+3uU2lMYPo6dSTOgQI
VdwrgghIUP50X5A4XeIuRe1cB8KzO21CSrdFVtzqDWPnjq0SL90adzdOYD8wT4lemaeimzVodMkn
dl+rWQ0y0rldF7rn6zaqHZFAb+CKuiELsu00EfwUC6enDWFkU4H1ACI5YtKr27exbVOnYwEQzZYU
1tA5yVdWnqIkGLCKYw9hMprdGgF1SUFB+lNvB+sQ+kww8jQ4w2wgTaaOVEio42hf27pQhIKWl0hV
91NE62+JiWzV+GZ/qOVe74broJNqUZHxDTecm87sE/TCWjGaVuCptjx1CUX1nFvyra8lz7ZgqmSF
L4U/ogLdGMzDsHoV81aTPNKKMyWtG/ae7X1BIFoHVXAf13Nnn1Xjrg/Je7pBvh3n5ioI0CJQR0Ay
uPfX5kbEnHdnCJ8Qm05OMX7prvsVKm461tQ+usGpLMoWUWMdLmKD6WL0o9z3Cwf2m0FZF7LpdDap
5EUasjqW/mA75SS6KCP2MANsLZRLtIzhl0iIfOqtfy6I516C1jWPcVzcB1r6SMhbbi1zZDMJ7MCj
6Pax45GkfXUV+KbyKqN5E6whOxX1r7bKGIEAqxpTfMT4KNd1ntMybtMnEfmPsSUxucEZjPOMjROm
TEBObscyRHqD3NDWsn8mTsIao+nnuhHxnYEdJuqsgfwYBZ8O62yXW8Vuzt1LzjNc8UPAb++/Yb28
TH79s4LB0xSA3xSVGOuKk8gKLZYDCn52QfAeoa190/L0m9TIYgumtV4nLwQuyOfOv5qg5G3E9Mkx
ONxAXCz2hUKmESk8vdDur0GAzz6KuPoETvyojVmw09Rw6jRslwQiKAJpW04tZfPtuJx6yr52SM7h
JDcFjRZxCicCA9YmWZjuHBv3KuEv0l4crrI5oZxNISGW2fMY4VdpI9Ie1excDFcb1jK+UNHMEgx9
7Fj19Iwy8eGlcpBWsNIUiX0J3Mb1aIHeQywBpiKYt1mBYyBkZ9YBjY5LbSh+uUEJYi9zyl08Wi9G
bSHo9DTF5WVGClwCFoyRYRtT+EjLxK1CJzjEVR97si9POgI8Wr8G5wehTu8xZtfhB5hE8sCy5yeg
vZrmJauGfV5LeIUBNh5/OwEnXKdCLAXi+5xpm21Wz2ErT2x+N6RNolbbphWO+FHgo3OpAxDqbFgl
wd6Mt0831HdDdpY5XGQ6Pt5EyLu2ADhhFdRQLEf/1NnNmAUU4XiqCN8mI/N5iIRHry35trknh2pm
MCnSHZSe8wBQiFS/cbQSBZ0AJzVRfl4wBOtEahYVku455Li9Lhu1twKOn3h+hOOSSm96LycMkWUO
q20ex8cYB7QJxH6LWxntXPY8JbzkFh/j1mXiVAwEqBifYg2f6D2mDd+gTSYkZj45lr8L/Yk8e8i/
ZbWZl6I07gz3aYFLaN1o3OSZea0UHufSAocOo5fMJWdrq3npOC/s0mQZfjswKDNUw4S33dgGJKvo
TPMiSsC2ts4RgokA9zkMl2WFYina4HZIU45n6EaZ9OeNBed1aPTcM4rkJdJVc9Pr7gH4r5HMjyKt
P7vSFOd8nJ5MADzG1L8XA6LfjJOIBVF4UxCUZ5EbZ+FgydazojpT+vfEEgsqdGq+Ghu66JTTDDjV
64Kt5jTEzb7IrZCYtmYxd2WGPs6kAodFBgTA4c0qP5dxxvHXaorH0HxoJxZBhWbxmPE+CQhKH4sy
KUgd+vqpRTFhXYggM4R5uu66xH/FCIWpXcDoVDlLY2DE2Qt1IbjnAu214iZ4SCVNibSa1BuoAv6W
AV67tzSLnkLlRw9EjDZJLMtDk9cUoFH9ywiq0e6rtPhlWB3Tnpq4FRwv9qB8w/LvvksztvDz1a+Z
xWab2hFYvKW6EWpotgOBoQFg4Wklx+DqSPrJWDvHIFZomkKexPjhpoH2EBssD4PBd5bb6Vnr8/Tc
IPkK1KN9wDnmmMBeKupG35uuZnKtIJkZgezk0iWMawqaAaxF3X/EY7qL9QCZt+nrXSpH/VrCfHbN
Qt3UKqJ2gxJ49h3joUvzDZsQkaggcjb+0EJ2a7N6XzA5f6ozcZYhXF4IJScFjXLXDlCZG97OBZtO
v+Km0u7adMJ/5Vij4GlL9NvE30Y+nZ+QUZEueUC7Sezsshj2UQWFn/CxuEsdqz21af+uj+qmKLXg
BtMrysysMAH21GmqoUyf7FR/mJvaG9M6YResnv2S3j7NyfEwdQS/wfdZVEKwp/V24Z6lyc3M1XGE
VVrxkQAjWPkFOekGtzXjIvFcz3F2sZLgq1Fyoom++koz0V7I0lGcXZOHrsiqJi7e2ZaIHi8l7XZ9
SFjOSp0t56dD4yQS7cYWgDzJrI5YzFpLUBhum/VmIDIFu42/F+NQKnwqCkecAy7nojqj0FZa3NL9
gHj+zHVHnjSq5smPT++oGbgRZsgu/dLKmEeY8+QY6xs9wPCEH/SaFJSKqugUxWWzrzX7OzMc+pZ3
8Jy5VRl7QvJUPAr4NQ5Wo9He+dADeaEmf2NGZGqbJjgltbqrO91ZN5wm/rMEgb8XdP/074rD/2Vl
A8P5j2SD9cf/ZO48kmNH1iy9ld4A0uBQDkwjEDoY1HICo4TWDrmtWkJvrD/wVXbmKzF4Zm1tlQPa
vWSSl2QAjl+c8526+1b/1d5g+by/9gaOdAS+BZPdAeNSlgN/7g2cPwyP5a5DO26Yy9T+/+4NDJYN
wnY91zCW7bDDR/59vavpf7AQptLzpO4KaZN7+q/td2le/2lx4LCUQMssbVu3WFUIofMd/n1xEMNJ
CbnVSGxwwrexx86TBdNbnEqczbCkN6YdiCPi7qrS9qHXENokFLOa/m7yoG44IeiuCe0s3XCwYbHw
oSBuYQTHONZpZMBbSEI1j34C86rgfsmbE/9DgyEO/Vqhu3to8ROWQGAMfQjMszxqScrEPp8mvx7E
FceHxNCY3mltDwEaVz/9HiUTyAFTGx5HrzxGqHp9uzgLpf1UCRMwPIpfTtdCtwvgw+WMRfjiSFoA
ovqMdghEyPKOVPm6cp6Ajc/IV1st/uqC4TZ1wzcwmmFrk1XeKptOLKM2ZBiQ2gz1jQaV2BDn05rs
vAfc6DelvdVTs78lY2tVZlZ80yGvmii1GWJ+aKmAeoEJI+TRuesgXp6lDEaPVfKPUZriFGW2c9Y7
7SHPFyR/IeVZ2CFz7Ao4VSTGkc0CFk/Dms4N2rlzS9+hZDvdkAYTr2wtcc/gGcNH95gg7EHWYhR3
gZlZB63TO7pD3X42p3GbmE/dWM3PaTK0uzppsn3BUbVlilPs9WNmOOq5gnhzETRLKsCp1wkyHszG
kQ9VyGaoAz+3w2vrbAzZgDJLkWdNg+gIe6HAkiZZNUmE3rVI6+jeBOy+7vQDwDDtrvNcmCh2VF9r
QavvlIy6U64Y40r7s9dlTmpIN7yl6NarwSZ7OtNBJrLLvx2q4GxMc3yAtaaRD9HVl8ZprbPwyG2t
cPBsTDmVviqJa88EB/qkas66GJ6g1j7VwGzOIoJ2n3hGfmzn/jQTmJiUIW7YKn/OXGZKSdMsZABS
oArzxQTeuwbQFfvR4NxZ9nxgnv3mLaIcOvI7MuzbS6afDVoQv7ObG7BaQOmXTZWpAeliyuGS2xpp
ila7xJQcO9XJZK9Fuh2Twbls9uM8H9Mkp8SNS301J7eMYSz0gdDtkJoSQz2d7Qxef1feGInzNdlv
1qK5tSfrZfScS5Q53wEpXOt+U5aI9vQi0jdG3H4SB55qwys6Amed9NqL08QfRUFFS7B1uBk1dar0
5AJ7/zWZyK6Omwx18YRQLLzmtvOX6mvqcbRHibfFu0i7Rt2/6pBKeAPdJmlYn/2kCugNL/hsp2sJ
XDcI4mOmkatljPEpUpfYYFXRpdG93gdPovHuE8M854IsJwwHT02NPQozjd/mCLccRpstGokm+WpM
Ve5nEX61EQ6bbFasHxPkngyjY926Fgme1qQTDwxvmVo5dzmzUQyQxoteGw/oEhM/Ziepz0s0QmaJ
S1GwXXcAv43mrc4iFE1mv9Xa6a5HV5hi0q6m+eiRxegZEMOCzMW4xq5GSHU06Urrcj4Dvp6IM7YB
GYfXJTsqwEqQV+pmIB6sbI8m9Xe6T2L3pckDNlkzPifpivMQYIcpZ13SBYwftZFvq2S6dSxjk324
RgE23bsbw5DYiD6JN5XbHsLWuirZ8k/xwlVuGHPCMx3PaVnWK3MQ34Grw88KXu0E/lhoRq+5l5kE
yyFCZ4mEgBUR8TQT4Mbp5Nd44LBc+eBMTsNsnusQvzp8up1jI3Zt46XyAAWAlghD8QA6Nl6S+1yx
aeTRdlRIu6jfydaFnpp9Rhlqm/oZROFbbFUvyexFG8KjLMqZ9gl882dX3+XZ/G3r82IqnXaDprsH
qwUUEk93Y0SriiWjMcifp3hq9hH2Hb23z1EHGhz1+k0mvI1HRhZqw10gvCciQ28lx8EuYlCsMcnO
y3sR1Q8S4SfOnp5mhp0fuMGHVtZbKtBLrudMohViyT5yPgctffCGS9FgrMu0Bu0mOKMNLeA6qunm
+z6+cTQ0G3rYpgD05NFxx71yxYsZc4WXaf7tTWKPGxVXaW1BOhtxZa+ruXtgJrXV2bES0XUfoTw2
Yns6keDc+CyGa1nqL+0VQEOoVkV0o7T8Y26yay+Wn0GO8Tiampo7nUJwrEhYKsiLUt5jZUQ1+xLk
lINefLR1u1F4DKaqPTMgTlbRqEcrUcF/64Z7gBP83B6rqA7ki3V0TGCkg1sDI8X6qsfdybT1djel
+k3UuNWGJz1shiTcQ+z5HAMKfqToBs+lld6h3EpDnEqJ8kBiiS/b0z/7KmcViXRKK918J2P30Qgd
1O4xKw637VuSklCl1/a3ZtRvHgLRAu5fpA+nrku+KjtONmrCzO2yWE2ZUaaTqdYQnJ/VrJ/tTp6r
2nhbWiJk3e5aqxell8Y5JZSxz9yrMJ4fwjbhYl4m3DoxbdaMbkwHDFJk6qS5+BOJekJbFcppk+Bk
HLuhPuPCQuuVQydUNiubESFUlswMiUS6J1vKYfOdXDsR/jKOSxXxrIDk7BFlvcdvMq8SFg2Y3eqX
mBJcD2NvC1xphgjgPrTzGG5JiGI5aNwS3JAhH9Ddu9SGepc34Q6SKJIGwI4F7vhej/msgmNFmRCI
Ihu7I0acWVrTVdBvHBVAHB+BU4TqkXDxb2iSlT/WKIb1q9jWNp0D+0WT4QPyJcqr4GPiIPMNo3nS
l5glbzxgA9wnShIxKghsBB+TqGeZ1DezNzl4BTQ2SvIStpRLkbEfc8NcoVc76qSr7UyDSseE8R8n
ab/Ro+JjKAtKlFQ/imr6hMf91ghjHSIBt21MlBkPAbEeOTowrj/aDtpWvd9rWvXQMYHYqsB6r2Pn
UiWyWePAgQAw87vwpnCPk+ibHL+HYEIzFxShjkEOGYJDgVLmmChLlAM3nlek2wzIHAKD/nG2uwMD
BSavgAAZoqA2c/q9PScfAy2+1WbYJzoqS0tvsM2PvAukayyR8E3KvbNJfZlt3jN4DKmI2LjSi/ZB
FQOYQqB14Zhf8o5XZvFZqiK7wdNzcYGeGfWz0LSnNPG+s4LoddNNL/DRSLicAHzXnf5BaPBKh9Pf
sso20vGE9IF6IXw1BBFsMWMm1gUIyBQwndC0dlkZbA24nI5OiQL8+jW0HVJLkZdhN8wHsG6lVtGQ
RmGIZ26Xy/ko+xTj9gywuqkoaNJtPcbc+vq2SK5Zliq6fUwQwbwnD5i05/EtVzfmgN+QwrtReGsq
IDxro4JKErUn0MMIJrMNYMMHXq2o+kT3Pw4a2pUGZm4YPpfR/D3YeBSZSWLOccU+wci1Xo5SwYY7
DtULDNmT19oU1a5YC5jFFrXzCvzlaz7PXM69ueu0aoc60ozErp9BjvfZU+bEGH5GKlja3Yqf0mL+
DoBv+K4m4zQUprfKfjLPViuXmIX1cpnjm3phx3oilehGL+CXWxE3PTViMR1NRna2lezGcoLMBuir
rOvH0QTWMSGoieFOISZnA+TFzIJCPwi8u25ASu5sgdoOqSLCzfvW4DMCkTbFukqI4K1ZTkTtdgpA
awVXHplrxRxvtSDwDe0beDmDo5qSuqEjGMWmsGzCGwmhbSroscVW2oNYaeSuUEdp16B1441Tm6eY
FaJCbMVYYLwjjPVMQM43lJeTGZp+wy9u+Y0jtSFkCD2eUSIywhDtl8J5qBuQ2m3A+JAgKubXOZpY
TgevUo+1pU3r5Smo2dmaDgEFF051nLwdy+j0meXtMQjsXQWlB59v+mARzWNyEeWz4xcuiJyhP7J2
wsPbd4T2ifMYd0e8KBQP3dHqPtAVngEKbArjPpxcnyCYkwQdbofqhBSSoUF57WLpn0gjy2fwyvg+
C6c5aFP+U1+N3g2IeG1tFycAFHdW4MI3CMnV6c4Yym7TivzkvMc2GDBzIZB17TSDvcFXWq178EJt
NfXbutr2ZvMBsJu9SGZ9R151H2m+ZeuMMaobTsCbms1Z7pOwReIzDyTDsF6QEB20EAPUmI0+GLWH
oOwoCOCfLrQcK04W4GoKDDa4VOn1soJPR8+3JSN7NpHUjyhGQ2bb2GYPMVdMVD3/nl0IZD7C2jjX
dXdEH4MnNGIXNGnlQ1oxh2wLij3g09T0g42F3PpMiKgSgOII48gh+FYPRLKcTQsEp2nfBZW5H3se
1Ehprgj8gKjUgdhDKvA65CXUl9rl1UbbSk7ux8iCKklBdpGAnaxEBkMVqhyPcj6eIXLDNDcR6m68
CiPE0THTAbQRkH58hXvRj5eqTPZeKR5cucCIA/uuqBULCka2U0fh6Ca97aNEMliqYtsEBZXaLkSI
vMKnleSrJR1qMzSXPBCPmlY/s6kje1Ars53HcykgCkVr60cizJ5HFDTrXIVYpSbitm2UtV1d3qBF
o6DSrEvfb/Nls8T1A0o1M3GYUMMHhXWsEqazuNxJz7LjJSQxvxqaCXQBL5WJrimbSi41d6F668B3
UdJstDL9AsTPThb9XTrMZ2Xqzg0c/B8ZYknMcJnNBe5Uj00ggTk8/dGp4UBChW3x20twleNAvXHR
w6OTGm5F3A5+14c3ogEkD3dlzkD0J3HzMNehgdnfogcQ6tjbI85gqBMtzv81HRWaFI0XZ27geNXZ
kxZZUF20EoQ6Km6/CrBEpulXjnuzYHDs1JV1cZc3mQzMSy1l76OEa/3fD9BwaBvbwPlCChdzk+VN
lYXzP/70+1dcVv/+gd+/zneD2aAKMTyC1BukwKmi89OwZV5+/8RTVF4cDGLKi//xnt+P/b67HDsL
QAjcyyrsEEH8fmQE+3LSAAb/9enN70e9gYH4zGB1//vJvx/+x5tgGP2M5fbE2o1vN2Dfhdz8gWye
BGGFFn3rrCywn5QfSnb9upvSktM8L9ZyAvWdqAoPe9veykY0t6AOgyto97upDQcA5S3NM9P52J/c
0kCTscgp9EQeSMQbLli90F0ZCGxMZ1APjrJRIYIeQLFutsiurWGj5423Rs7qkSpsPyVak/IPYqX9
fdMFEqDb70d//14BpNqTIHD5/VuuTftZDupG1V4HPYGBxNhlgCzK6pLKEq+7zJ4iYWP87ufORyYT
Mv2OUwRgyx8rvf4wG+/VJUr2GZwshnFsjFli9bu5Z4dl0iS9zp5cC8RSzzz3brRcs0/K9ipcs3q+
r+kWr1kc6Ne/f2qIhrDmsTr/9a6kdJPLgEfx912jVz2OZCfiljcC+kUzXvXtUO60qBuuiamafKO5
GtpZf56E+klcM7vW3PVc6PrFhoNxYSr0ZcU1qIUq51oa2kssJGFoGWJ0swlhGGPTvE3c9A7rPLOx
UpJ+MDP2xzBN/9maNM9Z+2Bx3mxxuc6XMJbFTtahd6a4GPh5hupk2w3er7502KhoO6LmiIk3yis2
0+OFh3h/z3QqI3tBMf/DaBPuqCn1q4TtqOy1a+6kwlvTNjbbufb02yy9ZfFAbqYYxS5ppSLhktqb
tddjNM4fMY9g6BgpVtmY46aY8oZEAsdZDdlA0a6zCsUqEF01gw6xpqbxcD31xiz8prNn/a7yMPbW
ZLC91J1ghdqK6rVZNLw1pcgpwCSz4nGQXIcuOXb1wCZvyMTrmDjDvRcyLQrRPJeaZp3zzIORnJba
um4Z9yAoM88JTJgNeM55ZeRmcQaaiOyryE9K5M7eSN8NNAQnOenvsx11R0Gm952lmhuX+f8cjNUF
NNTMXCj4KfWovC/qtN545B74UkmoeWPyOkpHX1lzAoWN2AqfwjqG8svlwf4FwjBDrLG3PkzUluAP
aPnMJg/vg8UcXSOO3tdRVd8FnUOZBmlFyH56nh1vEXE38610J+fs1IGxVmp23wa3eJisfr5nPMo3
3Wgjs74wBJtJlqttb2Fe6t+DAAuDrHR+FBZ5jjbsyKKW6gMNdulFzrup14Rnm+tZGuN2tkPQWssb
NRHKXWEYDyLjwMiyuPrrDcpPfBuMGpGbds9hq6rr2gP0l+YUlk4ahGsLgahP3YbvFXneVRtq7qbR
qvfRrZ7rzh2e8so1DgEvD9c1prggSq49HjY7eieWnk3om0WQXxjuccJ78smWwjm2VjCc6nS8Ust4
ts5asaKlpmkjFfUxqR5jnudeqvUvoZutFRXpoYyTlzxvxXXA7q2lfNl0VcIqygRzQ2By9B47xql7
9mpteBAZvCsLSL2BH+02MjztOnCulauBxBVUJ5kVeFuH1wM4cg2yeiyeXKCEkPVe2WIi12DpBegA
uBmUUgoEAncR9zloAnAYKaCcjqgOfenu2EZW/jANjOFiVu6cEgwu3QUOFVbAtHVxMw3IuUyQYK2U
2W4uvW9Z5Z/dhvTFozliqSmsfjgVBjm+Bsr+IGLqNZjPdc943BQI/6y4vO6YmTkE26ylzf65ytUd
wkZwhk63aRWBDGHAPY41sXCMCygAgCEOsMHAWJXWnB8H3dpNSXejTKd5DBs26XFgArOi6TAiK926
FaRjcKHpEctATakO2APVa5jB4Kr3hE84N23b6SuAabE8NkSS+k5X+ZYbMTQYADqHectolUt5W1ZN
RbMSvTN+3ycizo59NgK7Ntpsl2PJwGM2TD45MUR2sblDqiMo0hgLFkMXMEeNvC19PAKk+GmeQbuR
2TjihToqI2ifcm48AfUHiBxzzpQwWpQt07rtqDpcg44SXk8uJmID0mE71Ny6cw3cyEyhFwgA9fqg
ZTs3S4BnabWfLV6lrCFFJhSP7RgAkDArgY2hGrexRtEmoJqz6PhRdfSVQBM5GcUONRXfjg0xA6ka
+AEyUKeJqBvMETAiYZg1MgHvB+Mf7mQViWthLsQIZvhcoxAAcT0SGVxm9S4XHvj64q3x8Kwyqt3k
CdBgmtuedSjrj82MnrBBlad50zvjJYTmRuMHBZjLCZvaUmnvcE83yA4atrKjd1L6wgzuxye0Q0vG
mElqhQMoaKgeyPVg/BziFak1m5DWSLCqB5w7W4V1iyanf4y8szbemrYW7u0+oREdEuYMjdo7yPPX
agifFzJHo2eEPwH+HwDKjLltsku9crsIsJOpAUE1Rri/c7vmsABtrOvDpiNg7SjTtwx0yoqqhTo+
QH3AL9nnULox5/wTYPZTUo2PjkUsVDdddEIgfCuHKNCRnllXJYJ1sEPS3QcYErchq9yps6zVVMA4
w6N3GZP6vm35Zy2pUTvSM4ic5bKXfzaOvullXB1kOR48g/AHB8/eK3smkIUaMLmM0CW1K2YMwwOX
ANUUI4QwZc2xJI9Au8TbQM8uClCIjX5TyrLaGBTCZVBdle1029Qs/Osl5GjkyNvqU7fEKyMULYdO
WzF9QTy+OC/wXJQZD4SuYZtVcI+rMmhXSd8dNIqirdmXB4ZA0GFDb+9GBteObO9io63uk8E5SuiR
v5K2VVCVSL0aDw6Eo++QE4J3tKYItXTAlUBNwUSZrGenq/FdpMO7JEi917udzZ2wZiLx0/aAOTLc
zYx6LJoDuCl9mNcrvEfHgIFjYXZvFs1g3Htk/mGPANRhneM2KncE1t0CVQQCTPoYFBEv3DVuPvpV
iUnf7t2dlWbdsU5V5rNhiFaoz92rmMiZqXA+CvpMpJT0RKzkMxZ6PkzefePRrbpNfDskJpHB8ovu
oPaT6GrovSdzEluvIELSKBw27eN7nFtvQClqxF0cQVrBVLzA+h+oGIwfEhGkkOl9NYFToh9/IbsH
aJxEBIDZBZMTvzmc5iiXG4I98G/r33mLwr6zA/K7HwPJlDXq1fMQZI/OVGWHbIAahWH+rp6wxufy
IUNx2aUyuXJTSTxhmR7SZnjMpdimk234aGkjcN0QtlmrGc/hKN5VaX8zmqOww/KPBVaCKcX7gfqF
oZCRfxbTGPiKa/ork5W7c5A8oONFZadLQ98huTAAioH5aHS8+A46uwBxdlkGVzlPgS60YDe7/WV4
Z40KKDBNzVVTdS8V+9OoVNeJDpObNKO1VO3rxGtGv+htB4eVbY9ytljgCG5V1JCRmLJETNQ8DKld
mLrryIrTbfEVTpN50KrXzOGydU0kFm3GOiiDqmW6X9LpXkBNMJNPF/UT0/YWvnFWmmDUqw3wMHZa
REEEOTVEF3n2jmnwk4VJFrJ6sVNdc+B4ei0z+6gXPFuLnAKqwoazspCguE3b71uWujyFCgg7AeIg
5EiMGNxKt/dDC8VhmTAsy0co0Fy6JKJlj2WFwV9TOB2MhJlVjjsTbATQY16T3uTJ3kachFnPRqAR
CLEMmlZLMpxO7C3iM8q+r7iavuu+PI8D27mhKG2/8bKTUSNsq2cH7avSdkS/fEuWbdd6ZD/n2N2E
BlgJUCFlYUilVezTfKzoR0d7BY7jc46TW32ufDLNrpuw1g8fOflRq07xjJr6nKVae88j6BBPPIm9
mlnmiLeLuzPt1yTloNHq1DNC4IZdM+FPg0mj2YfYBhN2/U5AP2OoH2pp4ORtcc6jAIjSQAZhFjMI
1CTssdlbG331WrWEyTRs8LKWfkOvPRAaRcBP1hQaawS0W1kAktDb9on+g3/3nWybjdnDuemznnBu
QkNW6JA/VWLdFExpDTJVW20+CnvJPYSUiLr5M4kmIAwoeU75NbO9dmdCMFrPXq5jfbxDGbSJXNmf
LMN8wqTp7a2ibggmRPSTYAu5YcMJTy2az05Tclq61U1CvNnCWf62RpS+/Vi7OzseSEmurphqKT9x
ZuNIRfhWpXLY2fpPFnr1zqi1x9SU8aas+5FBsb6e+qXxaIJkP+ks1LFpkBKFznro+5dR8UgzjIxy
oiYMYCInrhufolCvD8IyUc8TJAIo6TtJrRdzNG9UF15kjajBxEE5F41c25W7HvPmKvOKp659blUq
4OR5V4S3Kqa7ecKsBE0qWgck94BEi364LVrrGICiqMkhDAf9jO3rYsXIowq3PxadedRG9yuxkgn5
A8xUtOh3XSLYXhUHWBkeHm8YZnUy+Y4zZL7m0iJjzG/JI4qwJi6wrYc8q947MHedq2wfVSUDnCJV
G838MtPsaOOKlhEqSR7r7HNGrhXG26gG6/gmMIJ0PVWQNzodM5807QMW2TddjI8jL6tfW/pBZeXW
qmsCu8bkbXYJAM1hAa8IMVvDwLrVXGCfhFChanVqjBJEC3khGxvhctPAewFNMz/jmniMActvQg0V
aUeNgMSfU89T7cV0EZYEJEZwTRPnouXRsldfs7DadL007wmne8rhXO/aVDB60r4ALnx5JdnGbCm6
1YB9jtQI5GKlTlFk1jyXejKb1gh21UrMcqubitFiZm17j9on1cUBmPcqFjG7H5N/si+5z/KfrteL
QyraW4f4DpysGv5mzsNsQYlz26m7lL22P3RxhcZbP1RSOrgR572VWv22gP7Cc3jfxM5emu6hm8on
af1oAmKmiSGL6Ksnq2TGGaiBiMcs+Rpmci+w9wOdeJjSlh9YMVDNp3hjNQBmu4HTozZ6kp1Zz8DY
2lo6z++s7bYlo62yZXnTjDQPWdje6H38MrHepZmY18IaqyOjmb3I1DMhReiGkaVuPc6FEXB2JJUO
z/TZawq0HM7EhR/YPyKiuphn8UW3+0jQXLWNOy/b2YnzjAGIe2vWmEbdtjFSAmZlCalsQP/F2TBA
xarhUuZUBxg4YFGCtCfPPV/Jll/r3E3nVGJV6KvaOzfEf65tHDrR54+liR00aSp90m3qTJxp6po8
1RFWJBiX8AJyQoHBT6fbICnNA8kZKN9V8Jgs+ygP/Ft1Kuzhp7fsu8hM72ygv7tWMqhyBvKIRXpT
eBYlijZ3uwr2wio3edgGVho9ZSSTF+EEZ6czHqJU3CWQyP4/k13+h4j3/iO0xbAFyBTTXNz6llxU
d+Bu/htoyw0kGVX+r/P//rfqe/47BcC23f/8df4U9hl/ABawXR3bvTAQ6P2p6jP/gBKDecIRjrPI
SP6iAVh/WNavqg/Bv85u3f2LBmD+4ZiO5IuxLpCWC9zlX6EB2NY/a/r+y+/775o+usqg0ArOubwI
x10ttQc7rtodxiDU+1rgEKVpRXf4qBGUsR0fTY+8KG6aLV7pDCL3LJkrZCEeTGhVoZqTQ0hSxX3d
AY+kIiT3MjNInsk7XJmSHsOKGRJ5Wk4eIVF3vshF6S+DHcAbBjWkAafRcDQULZrwrYhCuqOZWtOQ
/hjsNbYd7iiSaPFvd4UW+EFCLy0EuzS3CK6Z2YoDue0j74IUPBHl5ZggAhKF/D90FkZKA3sxdYIV
bd4LD9UPj1RQDGsa07iUB67XSqIFsBLwVKdUC3Ub9G6R7DpbezJ6i5+mKZ8HRYJLsdhEYhb6gqMZ
t2uUY0rNqcWSWfp8Vz+zHunQBiCiBMolXKxyZl+HxboevcL2I5M1Mymhx2KyXrsueqtKWL6TbPg1
GfmAaQLqeAjrpaWnhd7UgbJyydKAMp/7CTIc34uHjynDTw7i79YMm1uC6zlaiSpZ1aKk18Zph8yQ
tU4dYdVw0ECtSRuzV0oPTsoM8Sl2rs7ZYhACrJks/Jqx3GolA6TRBdIuEwo2B0HynlfHJbKlCPjq
M1eFQ+y9nWHzBgbHYtDVn8ScvLimY/sj4m/faI03ZVTOIajHS0cyZ9tNLb5CVeytgT/1KY+vCPm8
n2nyC8npe0oT5GdeXG6gx3A0h0TLy/CtwNq2l+Qvo/WSD2bF4y1y0BhOhgkePeDBkYXNRZPtgVQo
Ok6DwTs0WX8AJ3yagcRxtdG0FUUUbIyZbloXBEZYTQ130LVWtk5OWNK3OhKhRlBDYedi/64xGpf3
rIVRPQqLytwCRIfo7N3koBWTcR2F8gpn0mfhOpDKqu597hnyMH1bAGxi2JQKh1pvTwNDquLHbBB/
EyfAejxxw3VgGy8hBtBN1tY0FiRmpl5+pcI2Xxk6AHwYEzTjPUZ60yh85YyX3Gl+qhGFSl/b0dnp
eYAaQ/8TJRhjswJRF7/5mILWuVtYBdx07WVu8kfwO9nGKHAUgWpn5QIo5xpRIBdMqAfFuWA3yipK
mI+kWSUXED7aMXIUY7bWpdPvJmarQXbfTv5QWWhwXTxHHf5MitBLNHYwbVNET6uEbGdmGYCemxIq
FlFWMUtDWRkXe9CFz/Q9PXtMmvzZVp9tWzGCn7yIejY7jHFQ7hreraK6XJFRxyQxsYZj1pM21GXB
mzGFr47wljkNSHdanpVNEBAyGDdlwOcSSZsXyUY3Ga9bpV09DBFeIKtH7UVLcgnqIT6pPMCwMplQ
kK3uxoBxjB4nK+ZHlL4h50gQ7fNoro8ay5DD0M3drZVNX0OT3vUTUPnM7beRtJD6klbTJN27So3u
YPU1cDoN+J6MKMr08FZ3SN4w0PaT9gRPFR3yNaRaQL00jgxqAGIwV4huZ8jXp6RCQqcFEyaT0YZo
P6FuaNAPrSVWEPxI9Wc0hu80a/mSf8GRKNzoPA+ohkIaw1XV49AKKqnebANZXK1CgLq0hP4cEatq
SBR1DBI+FRvNSx4hZbYD85PjiwWGUV9NDvrnjppxMIpsF3YKelEWXNTEApc7AXpQKpvtJGuSGIwf
u+P06Gstxa4OwaIIWVrYuHWDAcO+LsddKBcVQz9f2+YQXNESybXKJGhcG9VhgJBjxViI/EOcGOsE
GupRZUK/zyX6WjF0HxrJYqzl25spTr5pkeFmZuIW8Qa2iXBs8K6Vd5HjYUUfnfmQ1i7Sg0rIG23S
SUUYr7xONAeSO/ZuAxM6gaqVp+Mhr+ZyDZhwIl89/Uhb0kzzimZh6AUv+cS2qtfUQ1MglbTykDwg
PbnOQTcwUWec4TA8Dqr9bNfEy8myX2uhdxNgI4dBWgFnCttvfuXfU49WyWgT+F5gpxmKMZH3puEy
K/MzC4crG6X7Wo0VUh63h8bdcbnNpHNxN6EUsxIS8FQTMbnQspxDjWwgsKY1vhEqU6trCABW6Udn
FdEmduYj3QN5b0ze1m0JP1Or6IOdRjua3pRcinog87p/JEYBubM7sN5PrfBQR2o7Bia6j+HQF/PW
Vd1FKLPxe5UeyY3bhTZrHJDXGc0xdGlDjm+NjYkmn/PsnA8cZIVpAiOtxmqHWrZ9EUpvriOUyned
sD/HmoBaDozlgGTSNy17/WSCjTzMfB+xadO94VfYCFQZvmnnx9xxr0wDywo3OEuKZtp73L/gd4wH
9TvxYnXklzUqBo3XxpdhBHC3tRYxHlnqgf3eMHm0VRwezTo8eHNznCpnX+jKO3a2+0g0KlLkPjj1
WNJXSHIgstcuTE05ETpUUklwAz/kwtjgyEV0oNo7VWYu4o0eVliTPFt9d3G8bEktMXeaBdC+S0dc
Trn1pFVU4jEkNbtdKKBYT0GYgeKKWdhnMp9Il+S1UQP6GJrkkSshajZm4tw7KOnWDDOK1Vhax9HO
HPaZ6pVQlXhtTQx7RJa9xDghV2MRuycP8CDoOcFsRkDUbbP03mmz95jcYC4xa9g6rOH5toLrMc6+
XINqweyaGgw4QXNWX1xmtCFrU5nnznT3tnQPswmBgxHcQa+dj6BqCIwLgs//V66e/6ElP7MPEyu2
47iC6CIJx/C/L/kZfL1n3+1/KPb/81f4s9gH5LUgF4E5mLb369T5s9yX+HHYlEid+DiwH395ePQ/
PPhegBjpQpZPM42/Qxqpf2yp859juchLbOtfqfcNF/rYP8O/6CssLEYLaswg33npB/4G/6KcpMyx
RgXKYuKx1DDk6sT/4e7MciTH0uy8lUK/M0BeXk6A9CAzo82Tz8ML4e7hznmeuRstQKvojeljZEVn
ZHZVQSXppQsoBCqRGT6Y0e5w/nO+M88kzLCmVckKiPLmFoi+6JZ/eBXdeICbB8I6J74xJcEhUKZH
UKYpU+QImRaABWMd5F8rZ0I/kUBwRuc+i+bmiRGnrh8l56HStzAdrnXIbbpkZ8Nb1N05oCJRl1p1
PuVg8JnHLyFGKCHz2K0NRihxln8WXT3cq2bDGqujV/WYZFadKcM1ZTGV27VsOZJT/SLAdjrfYcJd
ooVffoPBqRFlvmn8Ijl1Cd3XaqVEWw4P3mZIQmQjwVkAAlmMsdWpNnWmdKco7uObrJGRek2Bdr3k
jlWfAsQhiofHN3PEHlViAFzNbiac8kPOFsH9omlQY6lXXA94O5Zald7UWvgudYX9zsGkrJF1v+Si
g24peuM0kMqvlmoR0j87UA7hC/DhwsFDBtjWWDYaKmHF4VVt2dsrqLfA/Es8bNCvF7AvT3oZUqQV
Fi0MnZHUQeDQgi1E7CaxLlwnDFTgZHMptVG9TxloP0Vley+dmM6EjI5QwADNA0AgYGYNpwxHN65k
gXEkKzhHclBXC9GV70kGKwKVjPID8s+opGyFKf0pmDMwq/IU3McmFw7DaXU0Mpmf4jYRRyr0TDIm
1W3fRwdv9Lq5ofaujCyKJgzrnRNshF/RfooskHAMBjdGgcvPIvvU2Ngew/RjPoqbkobsEFnPgVg0
KfK+NckYVOEOwsxDVwiI851F9QkOfydnYxjaJ6spn50yZ31VY55rkMCHUMmfUa2eFdt4bk2deU9v
XBzzRpiM9bS59JUzBmsyK7epJ2uW8NsUbtQiYbzPsSeJVkIlEGp0OWKiF9z0MVnJxPBPeUXC1CYS
HylTCfAswBhLTjZJvE3k5zd5Dupf6jBgMBwvlHo2pZsZlsUioE/FC97NbPaL9vq2lCMWKPGUw5BC
Dmp2dpatR7OhZBkWHfMt+xx2pKKmFFg9v/HzoE/vSpu6wrdv1ZZhqUcudaEXxr5MJO4Anwcxj3Fd
xQ4oNq2flC2aOeFSE9tHbFMi2lEo5hGjHfMcuXHgJO0xHWtH+BNY7r8bPR++VKvBK1my2mkqZhPo
xWRwDIVGKEBT1MJ4yqJXkdyLMimOuCAqf20w2WJ0oPVcBoq9Z4oXDKg3UoN8FZcKlKKO4o6kCdw2
rgpsveUVe8C5yaNL1oefkNKGVV0Vj+YMg1BVSsEtXlluGVuLiWeqO+zoDUc7nwFvmjClCLTuNrM9
wnX+pC7YFdeZDK1FOA1nmcj3zqlJaM/1gGFlXED8H/CmPE+V/QGV8LnJELgN8cipkjUtkpco0p+5
61/zVmtw7mB/Hkr/+V99l4QoDMHHmGmRYCC0f7RLuslf7t/S9/zP2+R/+hK/b5PCYROSlkQWINP6
CyTT+kbQk1AB0rxNGnb+V3+lGWvf2K+kJAprSg4vQv6+T2rfdP6RlKzm/Lbz2v/MNqmZ/HZ/2ial
xh7OpswNk42Z7/TrNpl3YznYtY5FCY6ZGmlXuFrkgQjW8QNyBPSk6RKipi+mc5IdtmY6LSzTZmOz
zmqWHUnxnYrBXPo8q2CZGQW0OdZeR3lgGm4wGmv3FpPFsCge4jC56TX1ue+52cequWNAtjCsCpOy
8R3gR8K0i2CkSaGfjkuvS0o4M3QnYuvZJjn89JxUXelNz0RnvwgpXZKB8St8MNwgmfYWiB7xOWZ3
4dBisGCYX9ClXI0qNEzc3WPEaVMq+hWj65Lo+iznq/xq/q0Mu7OMBpsrtd2tuByCp7MmQgNGhLBk
Q3uLgVDNZv6rgaRis3ooGud9OM8Ty31vMr2jb08tjFXKXLAAYtc29CHrlJ00clE7l65mjVPVF2E1
0aYELVjGkAmT9Yg2BjOIjqxHTb4Meer2YX8b6tVHCsTJH8RxcKyXiPfBsgtcXoxGWCEuAqywAh5g
MdTQ45zRJTi/t3XKQxyIN+XoaJxtAMxHNpeO/M6rOpDpFSELIX84pOjrEXRIgRMTVzwTX5gD3X6w
d2NM95pDeM9uh4MPOoRv0G2JzX23MvpKUHSwgVurmiZ0uh+PntWMqJP2YQSVmAXKU6jZL1NqMJfL
Y+562W0cRHcVo5nW6F28n2BbSv9aV94NaIxzLPqT4gz1sommTzXsgOmjKNhc7s28eBZ0mdGNnJ7D
Kf4AO8rvBfdEbcqr1qqLf7EV69fVxpFCCBso+t8/yv+PJvn3/4l37uMPy9R//MWfS5P8xsdHgM8n
SGJZf1iajG+I7iY4Xg1+7u8HeE37Qe9FyaeHwHI09Xe5XlO/cZwAqUQe+rdT/8/hwhUMif8Tpf+3
Eevan1clnJvSkbbG0EAXBuvTH1clkw74UNMwO5dWfeXqfePnNPkwhGyN7phk+noMq++DZbglYKWp
bg+/vFx//Xl+RbxLEzzBH5ZFC0AB31mVpiZ5HeaLyq/LYl1kldoziyZuxU6sy/JEnAxCm0OVC5+d
CwQlfdGxdfsmWXdqWFQneE4LZRbV2d29+I3ajxF9yPs+BiBK6vAkcwaEfp1wTR7NjRMYj206RczU
UDa90LnGmkFyM7fWfT7Jy6TDMqpqRwcbmi49TUtWqWEUBHtd206jO+zoG7BJL1kxu4X8c5yybI3I
Jxg+OnrNpqp/SqbqGPPqYr0ZxQ1Qqueurval3yOfZ/OkLlNeNC8cd6C2AWjDBGX876/1Nt7VqcEI
scpuJvSejKE+XVdKsupoP5QSxiTmGntTVthrmqq6t7z0PpM90rqPuzhJb/Ug1VYKZgoSHwSfVfNG
mZEjciqYeqfp2UuuuW10mAuKWy0YywNj6tTYmp2Zr9Jcocuq2/FY6Uet3tTCecNryXjSJjmBuY4j
LpWJZy3kWKj6+nvpwSWw9WubGa+ZmB64l95G2hNg/fMQ5jXJs+zLkxyyR9YTjBYcegdjFIyp84nc
3n2vRg+aXx70BIOhvy8UAmSe4FVTKhiCTvAds8QaKT5fkT6IGIauZFJ8tX6xpx2OXt2SnWsqmdQE
duza7VPmV6h+SHMtqcvCcUVBmNOhU61c9nHkopWuixF0tNluoorbi4r7pY3dHznpucjX+hgMdSWb
ufm7wild7VIdqAwCf8w9ScYFIv24bibilantTnq/cZIJYK/nmqkF4MY+a4r+kBMAS/zE5XDiBgEu
hvlredm1ys7kcteeLAF5mQQY5BRcrMg6BXp0x3Xqsa75xlGyY/C6KwqarZVii4K9tOivTQjHW1Fz
IwfjTFWAremvxaQ8dHA3PR8IQgIt3s52YwNL2Z7WeRW5XG2KHaqOUdEykm4HHOBAjm8zzXsO22Qv
2noziWYjKHIG8LBEEwe/xHi6FeOrB/cs59Ush5JJfnJFNlqIsVwWzXhfNB3BUTJnXrtRYrEuvZYt
ioRLobwSvbgmWXXTWonrU8y9CGsGb53tfNeM8ckQfAtp6q8W21NXPoqUIiMc9zdxPN0EbfRCB8Bd
n4zHAiwZaegPZpPHME12Oemu3LaWnSgPXbBiw7/B7b81HAd3Vb8yg8itvfQwv8Hzb1/FMPfi/mR1
/esg4IGM6XAgdnxwvpSZ3yn06D6K4v38388vS5gWWxsruldG1wQ0AD1P8rFdc9xyY810azDO8zMD
yu8xo/9oUe90JFZfHdZwEBYen2qtxIY2RW5uTmuJMzuS21QSZxPiZFUQBgBN5tW0joZ0JynyGcOH
ONOePL/56rz6ZX5ScFfuiy/HKq5eR+0LqysLpKt01rnOLjISxCZM7pKSriUzuac9hOZiJAaez3kC
EKuBW5jiVNBL7Qwri3e+EuGdr5vv85jTVKsb3zCe5rcz6LTXMqv2XkNcWo6EReaGr403DXjfQPkb
5TWu7O9G0x+50R5aWW3THXOoJcEUfMagRJL2XUK2s0XgpnQgzh+hkpfIM4LHTkZAMQ66Mj21XY2C
UUsyK/QSqEP7rHf9WmIAhrbozk9fDVi18huOSnxbHmBOHz8+YH7Y3WgWL6rm33Nve2ivvFFc8834
noZe8sdYmxKeQSvZ1fcEWDDO0Zujidv5iw79dPKEclFgMRhvWVNthFBv48k4pyl6j2FtWkd/rYa5
j31CFOhoVKWeO5rGTVsP674nW5gR3eV5G77wpWYko9EfWPmsQzTWjWvkuL3RtJlVhkpw/PHHINO1
PS8uWnXyB8oH/WgAS1PLdqXg6pAeRQ46aNyd6WfYr9PO+YiUYAWQJXS9nIbBBirJpmtwcIU0Fr4k
xJWVgsgjG8E6CKgltUn/rjKNgRycEQjY1SpnfAxCNFmWZvGRBbX6krQrg79Y0s649ALfWz1W6pSC
Oq5OpjJw4DTWbZC47YTFHIAyMS7a1lV0jO9WMm6y3jWZGL5leNZcO99SX1Kc+ZE2/7+OfP9ngKY/
/Feb/1LtPZZFdQ+3R0dIMEuO/g+PkqfP759J8u//K/v1CGoYf+Nr/DxVGt8k9ilkXMcyfzs8/tSF
Dc6bNggnLrSWhsb7+33X/KZbupjRTxy4fijGf2U7md80TpOwneYjmK1a5j9HdvpPJpD551btmR+F
DK3bxp/ATr4dMG/sSBFbAvhkxho41Ez2elABFh7s1MaY6Hjsc4VyoXfx1lKrJxS4dZqnO/gYKHFF
vNb9pFjEEpnNdPYMTJ7qJDpa6DlxFd6ORbOPne418IJdZdJOpeP1nvQNocEtjSoLoCRLHbou3oOD
WmT7gLvw0HM2wTqBf4Fy9IwASPFQxSrXUI10GroxMOWl4hg78ml4ONL72G6O1Gaua05ZrHWLtIAw
kQk3HbK1bTBcUrpD4JFi4sQ8mTWrqvI2RWD/2WlCTnhFgee6dyCuw0ZShn6XF8FpwL3Xh6NDYQRG
jyh0dqrUcCIaxzGKKGyvPvyQbQYua5Whdxc6bCCtO2tqD/cvXBs2ZaQUE7PlBUcmk0dmc7fQdt7b
Pn/0DTKqonoXRX6TEeTM6vQGSuFT7etuYohDFXezRLymweWcjwQMhWe+tKH61g89+2hPRAsPsqXQ
idx8Mr50EyHPSl7fG/0zQddVUdOB8CNl/RZk2X6CCsM9mBI3C78nIq7jBnFzBDQE3BN6EUCTt2H2
8I3RtkC6TFMFOuBD2ZmPE7V7gdpRZ0NJSAHGgp5ZmSMSsDExyFoZuOhoRdrHbL2BsF6KiU5o3XJh
XqwSg+BGfHYqc0U6au1nzRdD701BBDIl0LxqYERi9mX8yyj+KQwVOD/j3hqBosjZUMoMuyI+2gzy
JYzyAwIiBm2q83qsFQxLZbJtS2ibFfbKsChdiFofXe8cavw+jjXdRRbqn9Hd5dpnoTpXNZ7OZk8g
xbZ2pZ5+aPQPLNQyfOplfqFzdy8mEKWK7tY4ctyKJjfoJuzMVZw86URQRnKfRpQ/mmr8YoZ8DohJ
Lw2Hq0KSRpA8TfkiSu1UdM4maGp/RQ4fG70gkh0+9wNYmkC/BJr1oFsdYjDQJIuZnJZd+BxxR3DW
rW4+0Y4Kc6JtbvpU3+ch1em6SgCoW4X4bokwuobWUlU7wglMD0Xzitn0gs9yUaeQzIRhJNgEzK2t
BbskCcGRsLb8a2sDqmmo/3DMd86r5vMv3z//csep4y37/ln9urI7dI/8+AI/V3MsfULqrNa2yiTx
R+Paz+Ucg55QeT9sTaUC6Meq/Vf50oHih9XwPxZt7Xf50vxmz1qnw19CvzRpTvhn5EvGin++pzua
QcEP7D+LYKL1Y8H/ZcrHnZzG0gzzjm/n9nqIIpMFaSRvLYBU2CPg0BIzblPW3Y2tVPpCL+2dA/rg
RUL5NMudWbX+JS575ya14Z0xVuLjtbRpYnD1TN4Oqv46CflYNSRHqVKw/GIVUa2g5NPnWHnqsqB0
Adzmlj60g0MZQ+ZDziQWI1ZYxV6FcxfkRMGsGlZvz7mT3lU3nrsd4Hpis4VYB52gZ4oj2i1DrdBV
ekgrULbk3BIxNNhPJoojhrlBAvfM3CfR9tDG7TjpNqWif0ifQQTKBtD8YmuUQNSUgdzMNIuWc1cF
cDFsM3N/RTw3WcwHqT7XDooPIq7KgUHpJHJOjZrRkGs/VqaW301mv7ccKDW6QZdrpKn1VhgsE3bw
aepZetHV9Is0lLNvWsJERQxyg6kSI52EUWRXYQmOfESSKLhvIrAZOk6J1sNBlYbUT0KI4tHx4UiZ
yUoL7XmmWbgG3keuT+HZzwKmnp5ol3my4wpEX4BtUUvJ+CUi5EEvCMz3QuG20XrnrDHg3XgO8HWf
ADqRcPb3i5MoR9/qrrJnTBsFwc5v1e00ORvSUbdyxJ4mLQJoaTNs0K83fpUd/JDWE4wG955SgUWm
YhVAxAqK3ZWH7iYo5I5uO6i3cfg0BvUTYngz0v6hCtj1Zgc/LopgSMtiXQESpWc0WQaef2zSbAeU
CfBxmN4FVfw9aSeQqLT3+YZ2rwZkn1pQpI3vsRWKh8KMn8ZOocsej8Wy9SREtCnvNj1GCLKxzwzA
cL8Qowo6fZnDr1/mw6geYmrT/H6bJmrnjqr81GCuA5hBj8jcrMZVn5KCgzj34TX0F3tTrpF+BX4Y
3TcmdGUvGy9BHrxbCSBp6berurZ6XCQesGBG0XKU3OhIeWZUqy0hpjjU5XgPNNQGrjJqmKZMDwZV
Wm9nuoifHewou8S0B26m6Suc6nATxMhKAEQclyrVFKfnO5cfGvvq/oUb/cUKu9jVynAX+O1X2b+r
lMG5YTk+RCD8NHP4JH1SrWl9Jwzs1PvU48UXhS9XQ0bCNC10dekxKZs6bSE02biZkjymycbM2zXe
gG1EBe0q1DHTl9pZFt02yaA/RjVwOFO7H6zoQuUA57I5VKWtZ47H3ht8fIdmTYGDczK18pnqURct
nJu1Dp/TzJ0NdgtOK8Yhd4ANE3oq/AC6b7smPvYYDYLG0RSvALermBkAij1o9Sy605p6owbWtm1H
olfo3QT8Fc6CFR8NKzlLhSwqSA5zFRzhwI3LpFHLhafajznalFUwK2nlpIEFwHYDcnxfDNmGyMUq
oACAKUh2y4hph+eQ9AhRP3IZfOHQkC29rchFZia/D3a8r+38lq7vZWqEe07IlKZM07Nmtxg8qZGJ
o6e0UPurb/NUp8100NEjGxy6ZopxT0FzjDz7tkqB75K1rHEAGYavHHW1h+2iPGYzXEbxOFEbPh8t
lZPOwMQYzwJFJ2X7Osqevg7qDDayxNmlkDBXc8JHKVjoQWXvllZ86kYLLLjDuRgjFYCYZL4cBm7S
KleWCdMN4VT7lTZyscXuCYpsHxOuo+2iuOsLoPG1pi+cZtoodR1Q7za8T03AaClnHUrt+MJE6d0P
xq0/8zkCBFN35BmFZVeEq94eypu68p+HXNxoapNuQ63L98TnEyx+tArd9LScFUSrHxXqy4AOMngF
7j0s6KVkDkvwdKE7+qmSNC3rkGkIQrHw5CmqjW5tM3xlB0Bk+S5Vrb0mmn2aEMpSleyco/IsINu+
8gpAE3KQcsevoX3AJrn6KAcIGc3s9ga3NVn+sVW5bYyRY22UEPW4n2psimqeL5WB1pySFLMRKNkq
Jmix6tpmWqETxBd8zvqhiNotYkpwzAaFI5hvnVNRmee2q8BvDb6Ff9t7MiFY7SoW2nOiBBZNTa/R
lNgXkVuEdqTd4TEPXuODV3lU6RjbPC4ZzDkYubBd0NekdemigEDLdicPZpjJEwZBTrCzho9aYtRY
n5m3PdMlsyIHsqWSfKnU1SUi1oIV/H0oeQuHlIRWm3ovFdZsQqkNKNjuFNrYSNToaDpspOyX+Ucd
2lgGCkkItSGvN0YPes3TbIn2cWZHhyjecfKiOKwQedi+FmazDgSMF4Td3xg0TvMd6gkZqBTXAElS
w6fgTHoxwWryLnbSHYvikJjYcPVY75mzKXPSGiMOgmNp9HhGbXHfRtQjlWXhKiURXsEHw9Sjhyj1
Z3JSAUFSf5ua9iWZ+NFKuaByKLgzQ+UQigN0eqToGhdsQoa5i6npicKvStrgsi3oah3P0iS7pflZ
KoU46BJDrQ80hsn91lQ7liCACYwoS3BgAf0m+2ynw7kzKFBZ9gFkWMLdGkYZ84tmphPQPQHz69Ye
6mtZaleMs7MltPMj+saqXdjaDG3D4a6nHo2uGiDBODjD0brrauseGwNQRNJGWUMFiTMcatrvCpm/
W1rxaXcEwXzgoulEqQ0xelpATQqQWrByNckJPl3pvMvhy67UzaBBm+mNTzOh7K2YNV6dzDGsOvY2
23U0Oz3QkwoXhZxvW9VPqSzrQ0CBUNPV8A3T6DIl+DYCbicUXtkAjYplKDBkpaayhhCFT6n07FXt
3MaV9SachSxSfgT8g6smLY31MMzRwoZzSUfaHZKGsWuydJWOaXZss/hsOeViNPp6LQaY53pt7SJD
P9V1dSKekL2xslNP7RvTFasjBHawDqtqpONmNOrgNaR4vbWoOcCiAyGop3qp4xITe3COkja9jSJm
AdLv6HmQY3LGzb6I/KpaKVNw6wiCH7bi9W9ZMl6qXqPwzdduMfYmNH7MRq9yMvadzViKEYq6pjYE
qtegGWsgLP0igrl+jAv/E0Mgvael2V98f1jaw9wWTvDgYDgkkJPG+iJi1d4njn11tDF5SytE4EZz
S8fs75NoniMnMA6ENrSHH3/UFhdeaVRXTd7Tzp7QU2xdaP52btB25NwA9cR0kG0vgd5Ul/oBs9cx
DLqWWoZm2teqSSRbqVbjrEkyegd05kTjDXYubTm1RopgHE97cxNHVrzXGoAulZYW5zFRPtMm6fee
Hn+1Re4fjTx6qAolQGggqCbsA/Wbzrbyg72fZRbbR93tmGw+2pFML4U0T4421Pd9L6fdoAO803g6
ToltpYe6MQlOd9PZSszp3NTqNQJStRz8AvxoLSiVnIzbpNPrdzxykMA0D92hwtPVe0toWsqHFo7A
/hsmCqN/o9kEEkVQA6YNGaMoBWBXANN3IramlVUHN6XvPcQ1zFOba6yriRuLAdRGy+wXp9FuGpE8
jxaAgqK5BrSnu1VN/j3wvtIeK5lVZHNXDMmdOsefEfECArbia1VD98pAy4YhsKhMMW5iM3h6oGpa
3/HJXbUt74klmA1OI/XGAa64nNHHkkPxASikQ/g99LDvn5rUOtoTdgXLBrSZ4nlcEmxAw08h6JaK
dMA62Mq2oMSirJtdx3NGZdSmELgldQ3jv2MwKLSHnd7gd1edD3OocC4U922W4w4EblGX0ry2MsUH
ohKF8rqAoRBsllElnWMHABHTtll7/Y5arWjjcExwlYZziF011sYiF1kogEniDk2FE7ajaFveeOaW
UPyhGopTkiZrTyc/NBnGaRrD9JT1L86IaKf233m09XNGc8PWg8G9sJ2YuaCtLULELld1POKFlhkf
OiXc60kYrSCHH0iSROtWJf8zjekyUe2NBxbl0MfylE7itWpNQQQUvd0SFB8lXyxtULll+IafBb9y
j52G3j61flegTLmRJXj+fQju8JwWWtW7apIkMJANRmf8SGVppRtTGR8LmwyaKuLPuLe1dU+99hG0
Bt3MTvkBPytfVSBpd2rhjPueZgSkEbE0dCV7ilqd+rLOZtg25c9ojPGL0LUvT4wHj9Y6N6yRbbyS
9JLaFdFGGTiy0Kc6nb08Vbj3dhc7NXyC11J/6rzGWJgzxKXX7Guc+s6mZzdfyHMNGekMP6A/RkG1
rtijHrp8PWhj7nL6MPYZ8ds9PveLxX0DsLG4+/EHHEQqqlQyNA7viEJtz0EZYKcGgfgqonP5PrSw
05ah47uVd0yVqKOXw2wPZlu1syeI3HsvsHzndr+NTdJZ5I+TbYIFeWu0iEhVUvaXgTK9owzKjRY4
MTRQ/qjL4CK41CzHxKi5MPiwh+LSXLEhxTxp9Z2dR8FDp9yCqG4uZjQy3QqKdpuKrjsDLF/4j5FB
6cqYOy+Ug3cni00K7HAVrCpDB59cjv29wkRzg40QhkBeTMiyQwXYlcyE3wXVJfauViIofGy9/BSN
nKHqKnicynGTZzoBiLTMYBlCso1b40GvrkNYOMBhWd7G+kaJPvPDUMC2q9E6hZ4qWz7SgiQXUCKi
4eBbGnw5FaPS/wvl6+8WVPxh/nGfp/zvv/3BBP/D/fGRF2MV+kHzX6rpAhHMlhqul7/vsDm9+d9x
y2dvfxLPfvt7P8Uz/RuxU0Ols+KvVprfI7HymyPJwjKBYBSjobr97v3D4TdPUBxLt5DeMA3+28+m
C/ubw4AP4UzotvgRsf1/8diY/I6od3gff9gPrT9ZXKqoURvRkXka/fix6LqPxNh6ClUEgfkQYLvJ
gvbBAV8swumWOteHX16vv2Gxwds/m3h+8wLtvv/3f2OIxO9m8eJgOvz5i/7qsfGRyQo8GzasqnFl
RLV2q3ULo+hvQdVbtzEcX70dU8wAXHE6KuoWoYo2MQTpi9OCzqgpxPO9rz7R70Qh93IIbEjAMP6V
mnr7uB4fzMB/JK81cCKlmVc46UvrjQNViPrZseIbrRYgz4YbtVJZZiso9UkP1YkZCri0e45hBPQF
91bO6AUxJ4Jd7ZcD0pD9wU0V8Tz2dyaEIssndSq9nHNtn6EDXKTpYfoo85c4KG483d/XPv00GbsH
1vUmBtWbW+SgCnSBAJwLbzZylnm0tAaHh9m2zFZNAgNTTQCqru8oKItdClkZGysOPUSTDykCyrJa
NFiJwcPqzVA+0a4azjhYiykSRsfBxA6fZ8NjYr0mfVO+A8BsVirdArRqYfNPg17ZhvxH+9wa5/I+
0g1ksqhbJbu4UInZia6obsohkVeQmBCH1LUmkvGFTq6Y6yQwloLrO46LqXJraKWDVVbrvLYeh9xD
C3CIdQ4DYIQZmiPbS2X1ILJQLlWSTqup3jr1OOyrHhGAxCD3fudNVoIXhfDPhoa/TS7wDBYlCoIH
QMcV1FCs8CpxjJe8g4H2oMdasDaHVmw0mX6OSXSHpRZ+Qb1uusbY2Jw/ON97zHYEggl1BitBGAEt
e+sYXruEn2lsBz3Z6h48ehF95U5WEvUsn8cueRqVlrWWS8+08kOCdLLN4zP2lXWRMoFQwKOzG7ZA
DI5xj3FFxVbqgLrZjJ9WX9irKiA6YKdljJe93POOLweot0uKPjKX4dFhmFoaayV7KnIoE6f7AXxI
WZLuyAf/ViN3ucoDXyFcxv8ZVXcmJg/axE2IzgkVw9BCnbukqjzEzD5QuVUYrx1IUH4Q0zkoJfB3
P6YkKRqfTO+Rctrw2I800hoRwBgtXFcZQzBUIG5AKvnXMoRyVaAhIEatJIwpQxvNXWdehiLstun8
wnhDSJhFWlda53QEL9yj0QDLqlGKnSL4fnnk71OHJsdUH+Q26K4FZxO3YI/cDhUPXB2GH30UruN+
/oZp+K4J/y2R5R4Pz42ul/q6E6myAOySczLcqAaMByuulth7uRFmHz6XSeSadt8r3bPeqA/wqwNS
fRazteiTUItCOQn8nnLa6eRlOKRUS7PEMGcmxYOCLxkaDJ8zOYXLYuiIRtbeDMkrX3U1GlZN1p7w
9G6b2K42EvNzXH2PW30dT5b5EdZ8xhU0/8B7nLTqYWiKReLR8D7oCEsGfQ1j37xwaWyW09Bf+orC
i9ogkaBzt9h0fvHMeb9ZKCmxPxzW6lrCelu1Hil9TEGE3cclhSwdNTzNh5bWb10iD1gDq2WWRLcA
/ajg5Upc1jYjUDKiVUulT65J8tTBvUEEi/icsQcw221ErexrB8de7lPFKCysfz43Hh19YyGU5t0I
wd2bo2QxbNun1s5PBvbcta75pxA5cW0JyDD9GIerKRyeRgf7iU+CA+4alg3c1QAiQQfM0RZhtJR3
Zfl7boMQFfhyV77SPDR2cdK0+MO0jGcljS/DCHZPFGEOR3C03MRxHrOUewLtHLjS5zZ23QfZp7uM
mqCTBAxZ8QE4dOjExs4bX6DeOwRfuyM18zZSpTncNtGa418PerPf88+zA72+76qAcu6u8i6T3dTH
nrWULO2Ky3x6awplXIdDXdAEK21amjBF+XmPD5LZMlK8sjSbcQWmOH5CiK6WAB5GQktogq2pppsm
pOazITZysRummKpXvZh9+1oHrNEEdfcodNwSkjBeIvDmyyKkYTeqqawvmoZl27Jm41E6O+phI8vq
kKdqjXWsD1aeDhzTUG/tmGQ0gKVPXYZPwO50en/CJwVss6PBSqAamJKSUV8PAU6jyNOXsl+ptsFs
pEr3Uc/YvZg+xkawHRIr2w3mcFQ6sF5ebG37RHn0VA32EpPdNHbubIFTsPvoS2qm2qmciQMBBY1m
NR3SsN8WVOKSNg1X5ag0S/Iw6zAsv1AU040Wljs0i+eCqUMSkL2Ksb5mGVH4uHFWFGbXNKgsWGKa
BbStDe0T3CAMLn5q052ozfqqS7r+2sy7tUizWxIlBruh7wb4WxuUY1Qt6EcWqOXC5HbLeHFjanaz
MnGfLapM245Gky81kaGY1vtI5Pa+DsdjMzbSTRQiYxaMjzMRhI2XlLjUQ4imwuhuIGRSo6wzeo8c
CgzHYoR3iAMw1rmF45Ahu11Cb86KcK/V2i4VniDQpH5NtUkoNitIzg7HpGrrdZfHvhsKvGTUSzvU
ltpMVP43e2eyHDmSZdlfKak9QjArsKiNzbSBNBqNpJEbCOmkQzHPk/5Tf0X/WB94RHRWZFaWdC67
pUUiPAZ3Go0GQPXpe/eeGy8KsPCbVhNy2Uz1PYwx70DC2RJIBpI2S5A8YCXAIeerTSphuS7YWBKo
4oQh3MkqYUDUNYR1YRWExdsYGwJHWWvd2TvuY7OzJnnKwPZHUYppoVcXKA8Xy5w79D5vDgj0oay8
50R6d+Zoc1N24y4bfNjGpbl2YXU22MeYaBwV0SsLeyBjpQ/Dc1ozOPF/wfaR+i2UBEqaV3e47Txm
TN1z4+YvslFbrwbDP3U8824yYVSLynPtaLcGwh3bJpYv2Lruqoho/iW9/zyGKf/i7GrWucjAaN/F
wMuygLEXoT4basKvcmqB2dEqJ6m5JuFvHqdRDzGqRJg7BR+oGm+ysnANQJwKBviH0t3wKPtEs7P6
WB+ezUOFnQrp6nDwHSdgueWELslaXOip/OwA8XUmEBNMg85qFtuJkpft+wNEUjIYGA0Se0U0JI/h
8+R612JIfqhWfcC2dldp5b31ANarAQiBmANNgT8uXV3cFUGWb2hnP2AjP0uZE1ppNhAnomg9mcxZ
taQtN03jro12OJeKHJa6oZWkyvGimdOppVeziOqSw6c8aUrBa06wRDjkdGrOtIrbKYLhVr9lg33X
AVrzDpHSX2xC6CVEQSvj6iS5eJQ1o5Eh1ddmH6uL7X9IpHSbXHEg94hrJdqc46SewJtNqp9TI4mw
YUgMjJTc1pEe5dr80qXFE16xK7ZJDUMZ3SidFcCfIUAS3HbkFaf0hFPuurAw30c7hNUBdG2bZNtk
tLm3kcPQsqf2CuOrYhWgkGB7asi9QIeM37HE9+eatwCuW0SPdRDRQwP/Y0EM8WdhV8eK2FvPhaed
B2Rc9axTwUtJ2RxG+i515KULvSPRUwFVkUTmihHJzG9licajPam2+PYqDtV5u/VtSsj5C2rrWnQO
YAUQGlpQHNICqRMt0Lmbtw28n4ZIBWCC4Uya2qtMBAfaYB916jGY0PYX3yCB02WoUQZ7HbcyqvZN
r9EMpKdG9Ax5YMUGuECwAnZOXdZUj4ZTfmsi7pdZOq09nwZmPEQnboHnDEJo4wLWdVP/Wg40zNz8
OqTRS15Nz2Vt0Cn0HoHfEH5kAeBJLBzIGY4qzdzPnfzG85etP9LTi8d9P7YCsf7eyfMnVEp3zOyH
+xkoWSQFOM+u2mQjy7IRX7Sweu50nbY44JymQO+sxvphqAgwSWV+TTAw09WCbTPZe6NAOF75OH+i
0gW8MVLD4/hU7sbP+gfLdhBOheNNWMaHw5K/yJ38lpFConvF1s54THvOGWncr1zHprgOkB+LbGaf
huMaq/hGd+vd5EH9I3+vcDQUUc2z7TBwSbWbmYt9TLxE4+fXUBvwPWoHlTR3Xel9i5KwktYPb9Ek
Ib3DbxtQtzVMR9ZGph0F/iSdXXgRV/Ji14gnhgaUvRsdaMdbi0FjWXDDyzghqkpeTCXuvHb4DkR+
M8OOTzusCEhOf4apfZGmt2ntOy/chyq56PMdnMPCLUqTezKsLeJu5jIBSTHkPtKqbgxBn8REPJyO
cbuM1TqbvkPffWjM7FI56fNY4HK1ykud05QdAUhCLyDwQ4wPRf2T4RM7owQ2BHB3EyQekQs+rTiG
m4T+hA5pDaq6aPq4SzN0IVhQCXzL589iPLiWSc1VIRUPASmDRF5gmdmxakELsdS3NKjtRgLz4NTB
24xR+aWNOTtF8a4MsH8qUpLTdprw5HU3x6j2iiipVaz6GA2xrW/jqrx5efIZjP0H8XDoncfqlLrx
LejbT4PJoy2Y+lDYPjst8yFS4JKw/u7y+DZ/1nQgWZN9HXoeo1oP12zcpLdKR2vNmfnUYnKDqfgE
m4KQuzi6gfuKV7WeAZ9Q+T6FAuGTuNElcQwfcfxozbNruheHzmpnznkkxlOr83I00eS47xpef/7A
Y1uffREAf+AAwp8dFFZ7I5/4k8jTiqq+aTouxGZst/TVWOQGJN06W5jUwHPhnljqFJJt/jIDPQbM
+suiC597Q/tIhIMP2AlWOp2CQ5gZzwCB5I5k3KWjufGDZwzPOjp4hrYamE8l83Mi+diHurkzxIh9
IHKPjJF3ae+lj2Ls78w3nQ057fXl2M88Qp4etvZLxPmhlM0tqOMT7tQPEGIfftmzzqbhBh92xGmB
8rhY2Xpyc31AS/OtU/XJd1wFy85Db17VZ0xCOPaCB322XTd2/NjEg3XyhDrzpNfHmGyf+e/UKD8B
z5Ix7xhQrlErRmhcC8LhGNA1QAv0+fJq2M0Db2tVGc6AfqFKoHtWR0xSJ19jrQnWwhn3HjirhUbf
CHoj2EmwKk9BmJ7csLoZdnWRnnccOv0jTvk5mxQYCe3pBxU1z50oPuHcABMHjujrzUZC916O02VA
ZXZPl4jNdg6nIjV5mzPqc4OTElDbE6f7qaGN0Sr7rZwsKpBmzk4RZ6WybhnW8Gy3eDTB+ev7JKge
e+UA7eI4SdQTnLbXbBN59j1yDfKzwugrraJiN804yiG6h31ztCJOSBDM821lI74EGRSnHIc7UyD1
MkPgOGb/WnNCIMEDtqMRwOzOrdVI/jqmSdzkxpyu5uZTTqqqehmqDmMYsHmT7yNiEPIxmivyn16t
nG9UR/1tsFjtCagDNME6o9o7YlnvowY+XIHsZ7fUZ0OUhTOKFKN+56dnyCvZvYV3CioUw1jcVHYo
nurELxdKDxk8DjBp/bRk/j5aP7LUekCb29T1tawxaDl9Rd4S8aR3cZjAzEV4VfWZPU/DeRZidZ2U
Ha58xbgq0tRbR9eSwm42g/Es6bM9zLC8Nyvu10HngBwNxm/FOMZW7U1O6AWaJnjPi59qKrZ5FvSv
nVHkGzcOGDMAZ1g4eE/ykNmhat9k6W894UZPervufEX5rbO81iPltw+Bx3JhHSQoFA564B0FVV/i
qXRtxHm+QouDwq00ne/SMl8aVbvbYR79TlhgdftoFNNssvO+IlBVi6hlCJPkL5i+fdKptVdAtpyX
R8NeYPh6HdCSLNx2wNmg4jeR6URDjZx5w/IUtiG1MEu4wXQUxUIjd2uQa2JZ9DG6aYsce0vGAWUR
ghDLBOIeF1cMaWRETSVBjnOyEuB5B12ckVBGlZ8x9DTIs/h1QOmcUtODozyKZpdYD0gJPOLzwpfa
8AnZqqrXPr00GQc64nTvbWOUG93DNoQb+lIVyTYYGgb9ceXQaQy5+7px1btNjRykX+lNRUlfdZtp
ypqDSw5pOZ3Qiml3ZseP39LjMLV3hN8X1OgPvi4kUYLzO7ON4q7qdXNp2BbKhYirEnIeALmJJi42
bmL8oF7uoZIESPMqjh00iItdT/SWqWmXOLAPlU4izcgR9WQKh2QVChpGJV8ZJuupJCczsekZKgfM
/q+BR5Rmj4QbpeioNUYcyY/WR69EC8bhMHCTKhbcOZznAwB2a4aftE6MDjXnLHNK9oMnSThASz5p
fOCuMp7sggOiZtc22623iWP40l3b88R4jG/q2TTdDwC30/bCcD5a1bXHjJfzO8Tt/A7gE+Qqwko5
kbzXTXXrPMZMplG5HIrJnHQ4BgtpXSsbkhtcoXMVJET3oK2w6/oLIQlOp4537nLaL8SIszJhfDiG
U0K0UlStrXJ8Dh3xlaekP3PqBwnPeR4oi7Q3mq6IYIsIeyDHQqr8jWi1Z8fiwyB3MoMExYpiD0u3
58IUYf5kZsB7e6W9NUq8u3V+RJd7VcBZrM7f5r1/EqP+0yIdmUJePYRuc8dhD86iYe/qDAiOkSWM
jvPoFfzchQT5S1eo525MX3oreEEdt9aj7NzH/ldYed22q61yac19RqcNMNaD5KVzGu5you7uErQV
HBYeLbMh7pHjiQGneIZ0DIsCnvFiVCSDiJTKAUnnsxGNL8Oh9yQczIAfT6gWXoiSO0Ja4qXRSRqM
6O/CYTiUY91trMS9a0mBMNUPhhTJZykJoJ1QoKnEbO8c8lzHqXaWKnIuGUWRmMfPGiL8nlxq7Pu7
zqv6N8hQT0F+6Kympc5yL1VlAyawu3JbxCR/meER8QhZr8UmD6rpDgLoRpduc6g05wdRKV+0HRDF
zuK9gY5aO5qAYwo6zPO1acpgLXNvJ/M3s+mfqiB/cwz9QU+7ZEnAyJuFbGpF7hQi/caKLqn84mx6
VnwvLVcfoTZnuFK2jYAnlanWQBBOBPsyD9hHynwY2nMQ1CcLBx/meeCNEzg3ee/GnDZCPXzv22GV
SID2PmIOpob2m4y981jOKb2/WsUJioAaHkAaRV8sXGiVCu+MZf8aDPneKCHfhTCj70XYXklBuNZh
9tRiz6rD+WOHL50ayYUIS4Sn/an0TPgCbGgidLdarC08c3zue+sA2RdQjn1oZXnMaVItxsh67dIj
jKNtBTX0TsYWGcfwqCNu3BWZQJveC7CCtBbod1IvYfK8JSwfgZlnmxrhGOBRNtiPmrAHkKHJpVIN
5QnJbVg5vptqzHGOGg/EkJyUHJ9zRP+RtVH1+BxHDgeYgNJX5S9Wn648GiiZby8dA6oyguOtWUIs
863D0LW3gQ7k1BAQSxxU7STIlPM3EQMiIL93BS1j5+fudSiLH6Gezh6RJWIm+u+6I+CsZzDFq27t
tnrCbcCuW4lFWxTtNrTcb9tKq12XYFqVyZ1y4DCkaf80NMYRbdj/H8/+2zfQAqy7U/n9H//+8ZVF
89y7raMf7X8eszIdtf9bePHLR5rOFof035Yf3Y+/jGj/+No/B7TOby5TUIoArp1Lp5yX/dPdIH5j
8cTGNvNZ/L+4G5zfdJ3Bqa7bzh/ohP89oDV/w6Fg8Hv4H4QHUUH8K+4Gg0nvXwakHq9jGybfCmUm
FBhG0v95QNp3mWaA0LBXFAAw/tFsE8C0gtKxSIz8RcAKbwDWNjCvCoOBTj/XF1H6O86HAf4/YTHQ
YP+H92F7tKFmowcIF6a1f30fQ522Pvu9Wg2NBUJUb2KgoxHSiER718yW+ZRXOhuqpHlEJ6INMGCP
J47TduVMhGLq93k/geiqeuBHH1pbNrfQD9Acik04xv6aXjO9Cbd4qPTpre5hWk4HKGvXMMxew8hB
PT09elWiNq6m3RwEQoxVMtf9JvODQVc9EMhglNu0pi9bF5syxzxu2wdJnzoonZsNQI2XCE6NhDsa
ytsQcfrpmm5pDwAEdFYidsdVK62vkFthFfX2kf17gGXpIlzUHxsXjRMCmq1WTGuR0TrL0DW1Pd0m
DU6cxZ7o4LVn9R6iT2ug7EuYNH8MhbEj9omFPud86dCujB3x2OvdowrErdPxpPk4DKEoU8ji20ia
rVQmzonwYSJxKjCtXVT7Nzdyt+lc+xSNt8FKdlNZbRJ8U12lgMNQEN0uhntXjRk2weqsV/lnQlrb
2HmX0f02J+exJ1HNqc2dGYUvtgnNkwlcZ5LbHRi7gMj0RSiCew/ZluoQQEl7yXJGm2x6zFP1Ux8+
oBRx6mjllvCRZ0caBzcgu6GIsrWdXuzO+7I/Or946/vqjFGx20RKPgEHfBi07B7w7ANQ6oXdIr6s
0UKjnF3ijnExcMGElG8WkgMAE+B824g0tpArxcbGEYIEw07/CTBMMpuJ4mc6qfcwnNuDmZgmfsme
ShQ5JtdbmOrodV9VPuREiPTGRsTSfHQb9ZIB2Lwj1oDBXJJIeoJMMgslu12gIPEin9P2Q6tZkJWL
PXUCGsChW00NIYXWnJhW4OmridX6MuoU+d9sloxN/WVI3fGQ0+6f07ouInMUFAN3WjCho2idkc2J
zmBvpE10GFNCSVLHdS6hU9NY7+hme0YntmXrioMPlRC+xwy2tIrx4GtOtMvH7og1UB7TvoiOus7G
2tiYIkKM/Txy3FCw/4KXJOs+y6BvLgOJM9xm5XEKpkNFKtizyxnmKchWSXaeANqBNjqCNrePdWmb
C9k50PnJJ7z//Rd9pVmd80PQsxx8mT9YHf1pU6fPZ1TEWUJG5aMexJPOyB8JVnwXjUl8Qohb7ONx
3CO3tQ7Cq34wUyU5MlQDydFyWCG7q15aVFZ9/oj5R86hIrPUATV/CH7i3gm5RzW6FQAJCNYI9Pix
mry3wefEOxoD0SGa2+1GhQvQ964+ADQK3jJcMYaTaVMeAiS8hRES52IIdFKZn2x7P3rviUIYs8F7
Im32EdF5f7TpSS7pScb4nuLxMBTVe4As8VK68xGZp7w2XGSAFYJuBLtiPwkYpjlV2HJwObBoE1p1
s5rcnWtbu5wa1+4j/QJzUu6HADeCXxtPoSzTp8nFjDQk6UF2xheOhPHQdn60R57LqanOL4xJnoSk
VxQKF+uRbcb7lB9Rw6Fw+vULPrHENrYymkJo8UF/+vXL5JusQrhuD0IDgBfkwd5i5EMnyImftPzW
WYgRRpoHYOar5l6Y5YGzO01CZz/4GVJedyBRT12qPHbWw5CTicZgbbI190iXMduMsJXwF7k3P78r
DOZERGO6Brm2EfQCwNaqRgRuFXAK+mKodwIWJC7f76IiE5hkRQSCEY4IgASdlT8FCMzbqfipW8Gz
NmL+YR/QmizcD0bObKttWXYNAL8QRmy7QKcIBdLzmj14p2ZXqfIcTQRljTqROQFHXbPmpM3i7bTl
qSCKDfLPznH6lNmiLulqO8PZ8fOZ1rVPwngmXuvtPc6iw8jisLWiPj2wpy2BW1rvrCorGk7ZK9PA
b3hF0/sx7FvO4hT/r3Gm1oQ6JZ+5IV7yngVXxdWHSZtO0FK6Dm6c7o2ob0nVRk3USrI4p0p79JTf
Pvomqee9rb3D2mwOhcnUsxlR2FJmB0cvBS3iNX73VGupvnXIN7qzXJeZR40Mo+CpJ3PKGD5DWt0B
lnla/bm9C0K7v5f1fWfI8iTJjbnvmy8phTiC+Ys0wZ0VBgcy+vyDsnF4VPX05CbHMtEaUsc8sXFl
2TDKRV3SxYrHZ+6kaKgE7XystnhevjpfVDs/1sP7PKJrzLNdbtFGirVBDBacDholBtqjTVsO+Skr
HHWHLuuxTJR/FXVzZul4xxhePoq8aNYmsX6b6jXza+szJnQw0j7TnuGPKfO7DH3psxKZyYDV9k5J
a4hN4WfmfeAwfcJrzwiUtKim1oIHGWQbFRbyJDmcwanJRt7OJFdRhoG4TsQxzsvQYqBgqj0U5r1u
lurgeX20lPko19VYE/qDluEegtwPzUSapYqY6b6CnhiJOLtPJ89jSlxFGxai06QwBpap7mxLkmNm
DPdg1vndiINz3xlDvUfdwfCaTsWqbIN13iLlIRds6VRzVEtjqW2H4P6hazV/16vQ5XHA8I6e4mcT
42bM8/Y1Glw2u6Gd20kcIVy9G1Zh79xLD09E4jLAyNlrl+jFaDIo54nGUb4xVPmp45FctMolvZgX
2uQGc/4GJZWS9X7MMVTZ3lNW1uk5Hr/GoihWEWP9ADYbWE9WM2YrC+l71kGfQ9wVEwCmL9Vyloko
6wWBLBHYITl+yp0OkbdrmDgvm4gRiVuTdTdlMTlUjMhpI3x4w2vs0VmMQ54vxJ7fAvqbyhlehR0Z
5rqjkhWO4pLlAZKN4Z8RJ4/b2Jv942KbZRB6VNHhdkCD5gl936qSBttPcu8RkfT2OhrqM91M7ING
+OUp5tciEkySJsYDPzoVb7IgeKUej9aQ73iWzAQbReI9WB7UUvKTtekawvBe58NwTmwsb6nVH7Q4
jghwH9gitGoR7x0kx1Ug3rE8XomT+tQK4n15Kk4TnfbeaahH0D3Ve0hin4JPahG4zMOo8wm652Iv
jPg8mDhSC/cdlAzJ7YQELAcRdVDtu26VmeowSmIRh/4sJr7cdAp9rg6eNb3SF2HZNYwWOY42SN7V
tvBJbqo9+sTM1GgXCpP/6xXr/MyBPIeoMrR7UZF416fJlfDBY6Gmt75TP6smMNd1hujAEgkU2xC/
cEod3WJfzQomDAlKh6lnhY0t4HsZHUyV51fmNKjc7C3kJIbCVQg4v6xOA/OJmSlROxRdQybHxegY
XyUx5XkrCVzOi1uuc+zoyP+oMsIaem/8bG2yzyHKznKi0VrFghassN4w6QxLG/me0hkoiJkdbsny
UGeRsZgkKRyR+go0LUOxz4leVmtNaASlGfmpYLphqWafTMZr0+zqWt4Yip7h1WPRHeNbaWxnhgGw
iZNI+GSxtJ5BQe6LuDuDL52Bi/RQ2mBLvMtT3Mkr+wo/jtl/Ald+sLiytiAfjaHUqU7Ichi6/GTy
bKsMFVuPAI7H+9oq4zN3CTWwjPE1VJ9hpn9aQX9mkzt3lc644PL7FwcoCUJeBa80IhOTLneznO+Z
SuDspQBHPX5IaFPxKJJHrGZgj9O8d5nNDm3fUtwiMBzJrp24AdxRu2BXmnMMsFxQhI9cgvlyWQGf
uuiKm+0O5xr+xMoS8W3+H9o4flra8DaA9SpM0hXCSn32yS/8g/XQHv35PKSZP0l4gRiphLVCkfdY
ZiSDFQCPGJMvC4UJnvGpvugDdyPA1i40CcoiNmj4Vy9mRAkbFSQbuHOwaDOPRTPejurya96W1oJz
iNVAzrK5e3VEmagzabHiNgiSW18VJ3KzYQgbalWlHevyxE8LW+mMxXLXNor4YT4YH+fBkmFIiEe1
enIJ1ODCWgWBXb9+IaIHJnY3+2ZTDLFNAvfzA+Xqe4X2vZbID1XXpLwNxEu022TVkRBozrdkEKXL
gfbPAl89g6d++LSK7GazsS1s/M/kJtPiPhfzXe0U7d5ikt/G9Rrl7FWaEOzq7IgcYq3I+kFw3BOo
4RY43NOanC3c2lrGzf/rI4vznrQVjtrCkzdKRLRLYvoZ50wI1HgOtX4dwtf49TDYsOpsg7utj6fP
kGCfkHEu+PPdMAfYVlCY0RX6WwOqmDU8Cj/h8pgUSiFqjUH6+OdM+u4jfa7UIIG1KSeC7n7O3zc0
By6+6S1jnx8+RzRj2+2Z/C7aXxXiknr2RHcR37FVn4Hg7gI+eNV5KKl09RfFUWxh8XmAAvhEBcVs
ysyICOrSL/Rvwoi3I+RjFrmr5ifXIsbya8ir5ZK6jFSPPCQmhHJva9ENLSJk7CTYJoa97cT7/PSF
Okecnlt0MMZPysM9U7Sj1n0DQVjbUf6j66S5VmP4E3V49/t9UthcpzAg0A4gBSMJoNxZd2ZOwMYc
gTUP5fBZF1z+OvUZH8vxbLd8haPZ546Uh5pIublvj3x4XoTCicKlTGk0ZKdsjvnR9R5TpCzeKpvi
AFVzitwGheWPlEw+/vCvyzj/i6B6W3AiX7vVjD6r0MRaAcVbE5qfQe6USyecV0wvPw2ziz6OTM5m
fIRO90DE1MGWPGGkxDFbi7Jl3LYENRmfBYuapuWnuuUENGiwgOKyRDQTXVsJLLo2vB86bpv5Jpl3
MtYsHnuV3gZGidwPR7siHMguE8YjxBBrzpPmfIwaUERces8i0tBEJMYxNNlPSni0ML/Ogwc0tTPy
bqUm72dHC7ZMuA8l5FxE19kKYArPDFSBYWy/R1f7oJChXY1RtyjZ3iOdq6t3Z2EbIUhKKsJuoOPR
DVB1qiDddJTXRJ9gO7sv5pZuzuF7AGgLkA6pnC9MNLayoCWfXO04XlfRuIkz9Pt9wePCeZkjSoYQ
fnjVJsjBRCURl0j4opjYvpjVsiJ7AO60FOhkpLwlpvyRnPtlN6BTVsO5A+RQ6WrVfqTofmAhkP+K
mVou9InCxtMZP5Z2cAuC9t1EzcSuyhrqIGbtSSqaL1FoR1eLF1JN6y2dvt3nNi9RiORWzFtkPz8w
bBuciiH5mAMC5PIpcONpb+Zc144tJ+xMuTVd6a9KT92HFUIMUbXnvERkZDcrSWmsmUTrtfM3YrUL
o+TKwJjhocZDlcmtYRZfiIUY99XqJy5+0j/mE8FY0UuolX8uZ8veOLChwDA/xdx3lBiKTOnhLo8o
d0AK6YMD7IMneYIkHwTF43yzaTK5Rq8Goy9caOwvAXxeuxuPeh2dYRrGd0hfSVNKUefBnrRMf5+M
vVpUZmqup0Q888/VIHsE1EbL3VCRV0b0I9V5jHByr9fzRiU/4sFnQNMhPqk/vayHdew9p06/BvD/
6cbMXc0+IW+IOXKiYbSYhmaR+1Ksp9a6DE2dLwyf+85B8eQNQl/5abQUE7UQ+uYeLkVyJyFkL1wv
tlZNbNGyGjXkgdZDqtNk4KD21UdA11tpzL36DrHuvGuxidcF/LoWty5wCuPF7ZMn6APfbSrvRav/
1Lv8PYwJbtEnAhLSIP+mP/iQWoh8M898EK55X9ewCzvsiQOql7WlkbdQalxavYK7wgzJ4ZWSxjkx
wwiORc+0bmDD8HQYVz3a3sKWLCxdPK5FSLJkkYtLN2DDdhSykYZZ0rpx22RJpUV0pdt+mo1h38Ff
nBVz2KsdLQa0QNSTaFHUkrmzGsrkWc7RFHKWe9FFQYAnI4NI7upKMY3wzmMWTHmO74xq9xdnr53W
hlfLbVd2oDj84J5NdxejGlmV81SmFO2wNFNkDBp0z8BJd86YQJwud8moDLyrHwJiDeUM7Brb8vGN
tsNBS4u7Xyag2Qj2t+Zy81cr2N/95z93hv2/ZjGja/77fONP95PuYtRzLEB8Fs0vmu7/3G+2+Kjr
j7zqkCL9ZZ7hMLf4h5f5c7oB39mxPdMAjUTcimB68OdwA/cZsHemG6bBQuw6f3GfGbpnzL/LkZA/
wkikKbpW/se/Q3iGm2e6vqWbFogT918MaPn7QMZf75xv7s3YJmHxcn+Zbvh0ys2xslKk4LVY2265
GRo6RR12XtwnHE05LMlsw8K9b4fhVTCEhKzkuOj4iI0Y9Y2OWgrW04Yew7aWjLaDQaB3wyVReKcq
KH/YVbTOYP0UWrkqEXtnib3MSYMfmgczRIpWorRLt0acHErTCTgJ4WoRTO230sf8pTwYl3qfdXec
MdQ19EtyV0o8s42nqn3sW+EddBl/k6FQWgZBnC6joRhnhCdHFwaHDjmISfxN7x5kVHkaSookN31g
tV63UTLAQXJ0MBmcrVkKnnPkRGZff0ZQMog612hqogybYaEi2dTlN6qYJcjVRTOcW3/v9J+pRDbC
KU+n9yKPEZWQsH703slAtEsVSkwENBzvaIsJ5diLkunKZDMP5vzrha1b6J5IKsER1WfXwMHD/06X
moY61LvAIN3jhkC98Vso+V8FXU/dNfcEN60sdn87NLcqJwgQhVqsxys5UMol41JPWdBkvJqJsYxb
airEpnigt7ayUa52VrHDlEQEtVzN+XXRpD2iRzj4g48kDIvygKLeJKdRh2nf7TAGGCOBXvUTXGJw
389acYdM+xDnX1iuqJH3oGlm2d5Sxj79zHTjNPk+roAJ+KiFSBRvcCVJ3C1Vr+1rEiUTMt4KbAZz
DGL1XtWPWp6dY/9ew6duZVfAI0snw2FuX+LyzrDNrbCyVd9fhXcwqituKEd+hcT7ehmUBfcShmRx
tt7CNcj6i430xHRrKyoJ24PDoETnNjzkOdpGyEF2I/dECZ9LgT8KUS5SryHz1y1q63zOUExBq/Iw
7utynlAna8uN7zOQKyjq012lhWpZJMaj1wcbzTcC5s2PGW8AwX4dmwvEjegw6B4u8aacYy/y1365
CQv6Biacxl7od17zWoBk7lr6/4qTRplv4qR8NqgCLJ9sdkIdoG8myyB+AyZG6Eq2ybWMqoP0tUje
eejicMw8lDpzcvfMyYtigVB1q/O4qWLKIzhUA9SfROUHX4ldXL4M7iWZTA6XXQJSUy01w1uNE3Mp
WL+F27/YOpphkzNmkOzK0Dw4cfJtWfFXU7vyvsAdsPQrO+Ikly5LME+0dTp6CZhFI4N0xn6CbVAX
2mNvG1+EzK36Gu0Apz6TR4/PDGXW6l/fqtCE89ff+5z/Yntmd/tj91t9tB9/+Q86hAy3H0nWnS7f
TZe2f5p35z/5f/qbf2wh/8WI/O+2F09nY3ZdMK9kbjlMsv+77WUp/+f/+Lt95b/4+j/3Fes3TLsm
DmWDFQqmB7vH3zYW3Mm60DnVOkK3DCy/fzAB5y0H9JHvOyaWaKbq7Hd/bCz2b56BsZkp+/yiIFr/
pY3FMP9xbI6xzbVwHBsCCqHzd+EBSQomp0K/vqJ9eIeaaQol3Nae8BLR0237Chrrjfdf8Oi2z57d
nyoA7XRJsNp0xTFMgfkH6TXOvI+ojX/IikO4TLKv1qyfwYhvoiRYddqPFJeArWmPg5ccMFqfAnw4
Td0c5w0HAto8RN2MqGf1SnuTvXq1m3xrjzUlu97emQ1eHtKRkFRpsHoUbMMlzu9jKcI95DfGiElA
p89a9cyscLltJjtnXoX7DmDFe+Wxpqd1eBB+/e5lxjUtLWad3nOblC/2qFC3q2NShFshpl0RTHfS
n2h1TMJet5O8UXLfUDqtFU45MiRZnlIO3X2MNjZkauncuhgun3TfaxlsJnjhY95zju6Yn+irLHJP
kiaORitDwbRROfFWsbZCH78K3J6P0FzPrLhRhOzDANdtl1iudO8H7aERFbC44hK3+iL1FIANsBfa
XMwORyoYggLJjlLjdj4F+7W5KksvxYN9Rbd2NafyMRavJsaqwYFy3zWflSnWTqNvvUg7Bhb3N/XV
v1Sa/t/0vLv4623hILL4va6imvrn5eTpI/rx8ZdwEIcR9D+8wJ8PvIGshWfTNwyLB9SxjL898OZv
pPUZRLPCj2LJNiky/3jgyQph9flf3J1XcuRImq1XhDLA4VCPN7Qkg2QwSOYLjBJaS8duZi13Y/dD
Vk2rmblm/TpmbWVdVJkVDLj/4pzvADmQluGxzvT+DgHlU+RSC1DMaEr4Csf8t2Qy9r8+8BS4wqDO
NYTNfzxd4T9XkmON/a8xQjiZXdG8idh1N3YrBELu0n9kiCvvHL0ud0EQBQfZ6/qKvCyU0IIhPb0T
U8FCNw5aD2Y+xpW1cgy/h1Ck+Vt3xAkZ5Jb9ZvST9+iDqvFXHsUZz0LFh9ZFbdwLF8qoYeTezcG6
jEvMoRVdypIFkW+36YF8t+4HPg/JCQNigFbKZyvV1F09WRHggAHZylCOxqJGx4gUBBQWASDfyPa6
NfT0S+f774GHw16msX1E5DDBrJzMQ0pCb7h2+E9+zGTD/rTT4P/5fecD7jFxM6ftRtRaK5lQY3s0
jNZ5YvrN8jcNy5D8u04OVwcctrd2DB62WBMpdOmMDcwwmyItzwlzWkD1GMwjn1SB3bVqVNqx4X1F
JQLOYuiNZW9JkrIbA0tF3tC4Yo5sNfndWNZnank7A6BEJ+c6l/G4JRoNFXYrHqxaEbfEaoAzOqmO
ntt+m02Kxcqr3Z1006sm5oAyL/CQz0ykaojau/epERZe7ejnHh8HA2CWcSkZUEQCBK9mUHnIuGE8
hQgYcwtbil1nJDDBc4Tc0Ly0tTildkAqcIARU+D86isgVF3J8a7sbJ7BURnXVdvsfEAHl2yIwhU0
cwaeDbWF3doVoDJ2npi9GxSsrtoQblzes3yFJ5R5yFlQSJNR2GL9QRkFOd92WLvKialF9auHdbRu
xnykLsXaHcnoEs4Lmrpyy40kYnEzDMiY2fQjaXKt7MpeoTtlFmNGEDkT4YD9t4O9GxvLlyj7R3Sj
+jk3pUtiYTbCgKABYOkqF56OQSr1NJ/zvZ0YqHbN+n/30TiXMhQftMKcNnPD+f87GhFSF+3//Y9/
7tX/m5/wn2fjXAxRYdFDoxQD58K5+/diCIUgTndaadNCTcix9LdiyDXpo6EgU6HgkaNC+asWMv9g
Q63zbPHGsvhW8W/Fu0mbo/lfJIT86dRWhg57n3Jw/vw/8JEnzbELKZN+pYH/Pht5YN1XadYCTZXv
bRzclTnFiJt8CGJO3Lr+MX0gT+TEPeuwORDmOY9pxKOOsFwsvREMeeyoZlNUwIm45U1GyrisTQ+A
4zjWzzAGtGWXkQgCDAFr15D2Z8B3JhiyqV/qdnZhOA3sJPQwSOrZaWJhtUlNePE52Tto6aet6TYk
ggZpM+4Gq3uPGDytbTsn6z41iUTPSz6pRQi7OcLc2CIgUeb1URcVYuVAt9fCGOkRMBwdQ1jnK2+0
4RlmrBazsAG2K4hi9Se3W6ZD/ZxU8gtoKqLAZHiZWvPJGT1/3bfJtrD1S2U0+iIa69fato8jOavn
MaVG1BITDbjuNNvIIbCpdZp8neA/24Q5qHxr7OIlapxgE1llcybBBTCCLxu03s6MoLHuBYq2tWyJ
EZU1E0llL6reOeIRLhaBEd/Yau3aIntGc/fVCwUKlg5bxJbLMNol1lvMKqLUXMJSeWmrYTzW3QDv
VNZQpK2cwafGINHOoeWUupjVJRH4LPIBcEbSDLoYexZTor0FPRtdI/SvkYjUWcFYW7AC204tQrfY
oNf10NT7Awud0kgtBBbOU+UUW9FWP1Za76TuP3qRlz416PkXOl69o0L3TaJokS7jgUhPRksgkDFE
LHWmWhtwkOMq1rMbIiKaya6adqgQhocaP+ByaGS5dvrahthtMkgWibbzPTz1COiMKLsFZbQZKzYv
kWVvg1R9oA6w7pUv9D2AjnnhPAHF4tsFFIxVp7yTV2QfocJ/jL0F/3VHi1sz4M2zE3iIfWShIjCz
+sWLGFuUjc3iOpzuo27IDlasuQu/jD70Lo52k+SlLkL9KyhMexXH2qYBabGQMiW22/GZLkGmdWYV
gWtYaFxGsPTThC/FzIbv2EaBoCk1HbqcHaWWBs+ZiYuiqManwh+/jDL+RCV0c4H7IlKXLMXyz4xv
X/gWoQsU3YgwvmWHwNao6nGLfhOcOXFNi3Sm8NkwUGTyC03XsVY6Lkcv69YFthJyE9YDuduBZyC2
IzVChPcWbRkJTnaGYEKcbd/47PjLQbXlgmzyVTiFd6VR7MxAY+ySbNDd3CMGPhlIRIsOclsKvK7O
EWr1j+VknOoOK7tmh5tQaTOlSGw1X/sVpv57pumfBAU+TEEwsRnmKUXvdo969qf121sZBb98r1hL
XSKjQgEmjejFUvpLppADaXZwqgOfqt50rioyv/D9kZnbr70kuFmKcVOkRzps4Cq/95DK6mJ6Mkc2
1l1dd0tB5iHmi+i91IxrB/Mj1rRd3Ch0SMaJlN6PBMVlb9ePaTp9Zw1kjU5YVyRN+DWDt8gNt2Wn
4YLO5XsjxX7SxaP0p309Nse+0x6TJqJQwFvfTP4umrJv0AnLTjd3qS2/+hnrSEjuqfeydAZvHIt2
fK3j8LEJgqfaCO+ERomEaYCpSs8SXRn10QvFL6bx93FXXhlidSt7KO6doHuvTfEWJOKOsuXBrKpr
FgfHiMXcMXNJXFRYJrqhG3YmGUp7zkIrxe7holMYcvccRyCxU8X2wm+YUjYeoV/qF4KDaqFXcIWT
wbvyhj6wHWC8JKPxNHD4ck7kTMcYGfomBxEwuXwVR/3egDHAMRHWV8/Snm0j9bZjjAmJ+OCzI5OY
eWB4FUMQMw8Nu42l5GcEWGkxmaOc4QjwEKPuEWCji7Yx+qnqsNrUzA2OWoZ5scwGNMRW8aDq5tVy
q3vWh9e+UAlODAZ1vp4i9rHw7mpwERf4V/11Ypn5SrNaG/VGeShT8+whCTg5WfoSlL5EWmiuMYew
OMkxIPkNpnvUe0AWQI/YGDUfRgCS08ANqHgPY61yz6hVcsQrqbsm2QwXrBtt2zornjXkVwttJAUm
dkx8tEbKZYOrFg2JRnxRNb6z/TwUOsdqmxYJMp862U6jCf7BYgdP22HzxAlj1WTdQ0gEGxjMmZ1k
AWgsQqdeVGZ+oTufLfJEfInJNHl0lXusRH4PJ6R9xu58taT8tM1yG7Xdr6opEA610jhphb/Sxkpj
HTRcR1Y1blT8ZMTUyTmRVOLpfjbzJn7tMzCSUvPPnh9ekolzWUMwvi60WenTQ7HNeIyzjlez9uK1
KXn0/7fXikRdWPS4rjSp6iSzrf+5jV6+p9G/For/5dv/s1C0/5AWXn26VBvq3j8VivYfVIGedEzx
N07gX4UiBEFps6RxhTXPtIT793WM+YdApsGnmHSRB8pX/TtNNDvC/1IpsoiyDYu/hs3/oSf/p0rR
tyMZOhVGjKGl8tPb4tNICrzTQQDl2rxmjXyDAvsrlUXKoxi80Qa1TGtyIFxDsx+7al8I/ZQJrAzR
RP3jmO2+TUhoAWa/ySq5ggD6bQ3DPuuLNUEHgGjzWwNIgSnmGtMvEXzlwPQsPihaKxNcEdfnGdnI
oozwLGjNGpEZZ0IByxiwcUZnCNoAHUaxVSK5GCoC+jBuSHc8e23HqVa9GMrgynAk2QEDw3/a7Q/6
g9vkgewX1psa471yk+fBJI2xK7A0Y2CZRrHoa+0pDy+9YBKYyqVp73OkEmrs5hrsDPqW0DsLFCnq
qBJyj1vkuy6KCTHKzyptD5jriZZo1o3efnupd1QSBdyggCddYSps0J3ONnAU2TD0sFjG9lNifppG
+Jza2Y0hDYbj6Zhk1SHLgmsfhSfZug+GwpoiGIa5nf/sgIvjTzkYJiy5hLOernWZ0GYyOgifgDc0
O+jzzAnZSFj1j5+ZCLfVZRDGGypygc/8PFUgbxtWYKTcE8LnPnRGvHQVDgONwabb1PtBGW9DVlya
eXFhAvaH0rCljLsNmrzPUT00qX2NLeu+wM0t5m+NFbKjjk6D3VmBHh9Nh/ImZpf9quYiImfooS3d
J9D+BwyAJxtbICsU88HpCXrtzIfeV4cqdtEJpOIQ2c49YMEdIwFI4g7ZUFXA3wHp2KDw2hiqOegF
vtqmJMKyiF78rkKWoVt3zTTiyxRHNbNDAhG8aXAEMLJTP1Zhu89dPP2DxkUKAe4LztoNiv99LvRf
Tdy9RlK95kO/m0RNkz+QtezBfvHS+Mvu6+cgExsLR/ACxefWb9BPJFl/m7hhgKxbYLt7/2aVgJoj
92aiAa9xC3ojsUiU+etyRIrRzJE0f05/ZtVdU+Ebip6zhp3GhEJq0lvABT9h8A6452KN8mziz5z0
klHuxGSp3VlstbLePWS8G31Lu+ma/pQV1dIsBYhbDQNY8pMnwXVqezTDsKsQ6XIVvHkG4jgjjA8C
zGcRi4sCl+xglfxfdt7/43nN3JJz12Bm+T+f8f8ne5+K/L3577/vr8Pd9v5gI878lQiiv8yCfx8C
mJBe7T/jkg1ugL8NAfQ/2PvTknvwX0G2CIve/K8pgCb/IOPZINZIWuRCzlfDv3O4m+Y84/iHOYBt
MmPQsToyW2Avwv+41/5xDlDhmp+dyMlKFXWztmp/C97yyiZk1rS4ch3X+i4vkvwkREUsY4MgfFAF
+UiDeqwiu8CD63TJHcvx6VRbI2EhyVAc89HFjWSHp9+fZMQFJDMlw04MA+likY++Gq2gEZoSf28z
+5RqY6WEzoq+k97595dMY4d/bnI+2441O/oy8OcBUIzf3/D7y0yr/fNHAm/0z39+2e9PNMJzV24A
EO73TxKgIReOzyUw0oydJxT7im1sdvKy2CEGiMkC4pzYPOdTq2G0Ljd/fgnZB/Uh6st9NX/yz+8t
GrEGFusv/KCsatIK+IEyQsWj1Ghs/uGDmmJH2lrl6fc3I+q09pFjniwUSxMpKHECoN8Cw/P7370e
h7HDWmPpF513dud/KDpuJ+mb0+9/+/1xFAl/fbJtSHySDhPgIADRH1hnsBID/mqZrTkkq+Pvj+VK
BkwIkQJsRYefz+kq6/z7M7//0QXtnRS92v/+OKUntx1qQaJc+Xn/8rW15uinPvzwXRFOK3qOCvXg
DE0oSqRW/KY739BXrY+cOEltNc3nqnsmBsU9h14wndlOV1VbddvfH0f/zbyzYur7+yuSziRrrxbJ
xnZGH8l64q7C8aeudMKMCgUuyY+RlU3WsjUsbibhgvCA6EnoHtl4Uw8/U6swFKiJ1osWwbsLmEUJ
im2/Kb9T2HLrUmjlehzAfhAgSoiRZfireo7IJiRs3BJKZq8GXrylm2KLqYph2+UsxQda2ZWvZSfh
jVBMpPOQ5Wo81XE6bhpv3lKVAZzKSCvWKUPVnZGgkuwH9gfEZNcHXsw7m+d4aZdlAqoSq6fS8mHF
ShFC/Ez9sfRhm03jtDI9bAIsRi5jd2lmA2cR6L9MJbyNCsU7PB5ydAlz9CtjWgsAE7Huv/ZRBQIu
d+OlPfQPsQHCtGUNwEtv/gpGDyzhperGGqImrC9R37dinA5brbOgvdduAM/RqRZFn2r3vUjepDnx
65jc6N4tymRX23OXX5Q7JyANrAbsiHCxozJJavtRNs1XmxnfVWR+21Ok87BzTRUTI3Fk33aybhzm
/WFDokQ1yGdGjPRCtH3LOoSYF07vuQN+qSSiba1pNka4Lqq2lrf1sqmFlEm4uR2aTDoYJroxiSbQ
xBaiQrdsjLCQQ30wtwXlZpBJFoputSPX8WLL3t00FROHwb1oLJ8WpmEMdDEVZVXNWIHghU1ZYuqj
5DPsA4jQcpH58moE9KsD78V6hDP44mso9ILOIuhijnzrAp7rVM8+hqC7wd47Kcf9DIY969RXXyuf
sj6mdS2qHRT3x9idPqNh0NdZkxKErMfgBEleN4sjBZ3BaiUg9GuEldNPeMbaBmdAwWDLwkrE7qa6
2ubP2jUz7CC+4Z40rxvWwaBiINiVYFYaIog1OLukzWCpUqQ2k0v0JQdyznvHiZewnB897yX0+h9z
sr7yRJuWcoRWcefGYX1OSD9a5HX/MRiw71WBrccPAQ0SW71g1rswKtPdDH4d7EHskOqlw9asRdRs
M3lyPIrtNOijNbM/oETD0VXaNRndF/2Q5W539rTiiQLsmJS4G9wgfFc2aC/C481FA+RwoRulhoqW
lmAy2lsiW+saZbOUK/cuBQ6C46CbK51l0taqykctBkplIR9eEtnGVgj0UNah3aF0Y7aUPsa5DeMo
tr+Erp7AesJMCcmTclK0MShJaspHBWbJn6ddldolGDE2Xo4FXcuTo+CJCWJDOwgSp/CzIbTtXfmG
2ZgCVWGMqAbQdiKw10M8vtRxl5DNBT5MsqRXDu+coc6Xtj1deqcloo2hMRM7jB+gWndhiImmpGXQ
XWbrU/islVBPekKaUDkTfcoTO1TZni6Ev6ML/IcXCD53ZK4MpUFAY3KNJ6wnqKmztpgyYFum3Sdc
kVsm3ZeKpAqUaHnLALI9xhbruLLnO8oo4Zg1e05LtGOF9COmzoL1E8LO7ZCDvRzCg8tZQENlewdW
U3hH3B+nbZq9rnWkZfXjWwujjF4IlmZX0azRBF+1vHmMAjdeREY4LfruYCnm5LHGagy/5WcxDHRB
XojtAKphkj3V5XDTWzoc0d8V2Gu9TF3ALMZFfSdj2ZxijbdbPBrocIBzJe2jNHO1Y9AMJU9sXSDX
/Nkwq6zIwRqPsj1T/N1lXUJSDKOViNpHV8lkB9UbH0cInSSuQcMHCqhfvu+m5jvJpcJ3pZ8jw8QA
Go5robJPM/aqAyYN3n8LuyQizMvzYOWEq1+25rUnre3CZezioXN1uWJRFzGExO3YIRLzhrVm+C6Y
oOim2SSXQg6FAWwego6AFNGYL42uVl0ziGNSVYfQvCPW5cRqGPtOpl2yhGAalMSIqJNx3Ztzcg72
4ZGksI6YkgWAYMLNo+fO0fBYwA1bGjz/tFRpvqpq+JfQXGXDvUSLlgZTt7Qmd9PbVbNqTB7ZKHcu
fq29lFVkLDscAhx6YGcy7ScWAvWy/RoFGb++NOw34JOCdAN9ObmMFgxR8BCtg7iiqW592NiLzmr2
3AjBQvRguSx7YGVKe2UGfD1ZLzXBv2bRfrHvQgXfqefIJNwQIiwUSK9edBnqlL5MPkzDZVBuY1OB
uRK17vd8OKe28W2V2YPNHPqEkZf5MO81cImLMJVvZmE7qyjWHqwQe0M3XcyJqbTm2e1WB36KJx5m
0FxT1GyD5h/HmGbg3kenqXxqxlA2O/1HAIpa6h5IJFQvsT49ByLdcp/BX5bRK0/5uMdumKLUMafu
bcDfuyOPfDqEsrvZXpRvOaIWaQ10sdfd6/w66lint04K9ED1Z2cZtvqnUznlHrX7LdA6UoFcduL5
T4q6P8j9fFnL+MvEP0KmjTpFencOAM0Jg7OKcBMP70lyKUcYlWNtLzdaZMNtnoIl8o2VCUgYHNW3
6goE8FN6SNv+a8CYt46K5tSq/lUxsucNHYhV25OSa0u5wZdeLZPmwaMWWrb1cNKwHi5KF/eTGMxm
oSMcsIDS83ib7VY2BhDTHl03O3u54c5flTh1IqH/OMnwXZe4wy2nem1r70G2DduGAlhoOvIKdtRI
eNDvqJJBWmfhyXLYPQz5TcutajH48tDgE2FSu5DoZfNE2OiQ1E15hyLo2IpFTrZM2vxYEJUEohZD
o2mFa7vN12UxfZZT0i/9ORa1RLXp+t+BJcDO2yiqblJilEzZsm1KMKh2Uqwtfc4XtqhQHO+FboAw
04Tf41JW5ZX3Zof8oKOsGVAO5KQLaoQ6586pK6Dr5gCyI60H8JF7O1NjNjLy+NGEVzfK4ztjlHfA
2lYxkRGc0hRHySGxmMwn1QTUwSyTFTxh5CNjCXxrsB4zs683ySge05k530wekqksMzcuexhK6fSW
OG/wiE3SvLBM455e4I/bhZaPE3hKlhb5tXN4VLXSWmNDBNWOzJZziteIbsVCBqmlz8AWnwTPZDZ0
H6wB8LXarGVEwPwq0/dtichCw9QbUVbuvJL70l+1nbNPi/SjRqHlGgpDmutVq3Q0H0B2DVK+xjID
Yptw6ssJgMlEDF2cQI4CFLp0K8pWy+JkSew30y5/dI6HIAxAr6fDrRoQXo/jY9ygljbirNwQZKmw
DHp4LMdXU7AHbpithWo8Wz4+Q3bEwK1BqkVZ5B6ltM6xJ8hijCDJatm0hPWI8K2U940PAZKIsnhF
xPpnCtXU8Wd4bM26V8eWrEJ1Z7JHGaVlLXt4MaHIy/vSkKcyk+veYi/hpwYfLqHTojemLwrZRja3
lCJxnUf2sYDKumF3+2JY07nLqMLG0j+13J+LkWwN+svgIWma+wGCI4F5xXs/kOUTmN6BuCtjTYhE
thHDfC8CJrBi/ZygoiFru/C5cLN7pY2ovUdsjzFZtZigK4cQKOqEpq0eoU1tp6B/RruOafaxmgMq
ox7sY5rAnyLwVsw0qarHJJ+br0MQsRc2yHUz2F02Xn3QK/a89qSe3ESdexsoQ12/OJOtrUL1lTHl
WkpSBFa5piNBdvzVCHxk2dfRhvyOg5Bz2TkG+sJwG046SVFoI0SctX/FrFb0KeDJ3SUgNqO4xICt
r/0avnVYvTAx022W76pfw7eeq42RCLS914xH1X/ABJ4CPMwwHRGnTDyETTruJkJwF0OggUFNaux5
LDF7IUlmdUIQgumzTXwga5L4ksWrqMDhnsO7WIqeEwdeLWzbIrwYufgVirSAekEoOvmwKdImKntt
BcYBlFwxS4BTSy0ARVIzJEc78Egad5trkr9lLTtDMtR4kp2O4Rh1xJSxtDMZC3tW8lG1ABAij0sl
bPpFm+kVltVRsnbiN68Max3F6U+jF1+6Y53NTu3rSduiI7nErWEuo3ioDoQwlafJEM8eggK+DOJY
dBUZxVHBgnrV2eG6NdSimyTOeriY/iHV9XRTusMhUvy6WFQdddlv7YlOWx50ZLErA3X3ytDMWz5B
aiY+dSJbDF1BHIOxVEl113ehxqCzjvaFck+Na4UPymiCnZGSx+ZG5bIfg+GXkxpc2tUnFB9vz4Sl
PTp8AdpJs7zvgBStW2LmHrNmH0/kPTixHzz1Ofu2Xot6HBaQmWl/CZwxlERfgJl5qlt73U1tvvU6
217VsnWugvy0Q8mLuUD7cPAK2ZA23bYvmLOwKu8cBoqbaIzTHc81/UPsqhetvJFOt3FyknYnp+02
kH7MfRKBQOn7Eu4zGbVj8AxjzUG1CRO6FKG6AMrY9F2qTlXUq1PODQb+ZjwmnU46tMeKV/ZkK/sG
PM6p064BZgWYnywS8/jHdny64Jbb56Th/tviJPsC2IPitfqwU35XAhOVTNvokrHuSoy6fxjUBkEr
5u7hOoyhWnY9XQsEdIHNbVh2Gv5oMKYWRRNlCUv2pPEBo3YPBCt++abpLEBZxq51K9nS88IBHgFA
aeLTJU4zl6a5d3xObKdDDiCS/KuKsfSJVvux81PkiWKlvALr7PCcT5a7NFPsqilMvhadWUf+a5cA
d65Kk+MLpF+QJGpJ7vEBReK+MpK9bPkbu+CgdhHUnlZiNS0NbxYv0ntO9pDxYrm7bECGQDxKuyRN
KVs3nvFhoVJb691MdTdBH9q0ekX8OFj5/LzibExdb5fIWxwIg8PQD2Z4IQvLdvhlpBmDwsp/S/Dp
kHlssL3oxLUIgGdKfa3JJLzlsAcBfmE6bLSpg3Ig8UJII6EoHLbU2itbc4ZtZCaPg7QeUVr+9EF9
9CHP58ND0/rPvgaoSaNT3huJehji/FNZSbShX8qWTYYhNxivVIan3iVjHEIL1l9jyxEUfrbGlmq6
X8Zj4JHIg2+OEuDkNgGGFH9GVeQYSNtZbSmRyHSqu+ta7zkN9VPbv4PNwJIneiyB92LUi0vaFeOi
NU0C9TwqS98vN0YmnntXfYkQwFDjWz+DrbiDawJrs+Alwlh4VmpgDMU5FFlgW03uaUEyZNImOyEh
tUFgBSytNUejj16zoLkAp6ZRmU2jMh0PGHfhCicRl/KG4DiJzrsG/+ma0PmrOcsDwEnRMMeqQoiZ
DcIFkPyDy2MOM+srQwHDj6HTN7ri5juwIyYru9eKH1FkN9d0901k74gJLxociVYCwsIrpl2Flngj
s2k/+JAp3TogLzV87PX4AwdjQSjrolAtELfOuzZ69cBKhObrc+CGXWQmO5jYiAwydEhU0I09PlmO
qDiVm7kjE5OzcUvELkMLf1VWlCSljrIg0VnojbRmC79jOeLjtV1jTfnqe+2rhcqcJ/W0DVv31veO
+WRN/hr9E9u/LDxG/pyviTRnMe+xcxU3ZBE6BlbZkJCwGB62sOK1a/TPhjO9lKZ1wImAkh68+lIH
AraMIAvIiKMFK1c58xoeCsHD7sZAVTXH3xAW/0vKuNkQXr2pyon6P2xWSds/CyF/uaa176FmLidO
dygLIBzoxi5ohgjTHh1mTDFBKi6RfAvbKg61Hh+m4suGeLEebOmAvCysFVCaQzZloIXqKyqkgZuJ
GZexC7ywXESuka4UY9fOZiOvR5HHCZYTtWl88Hg/jhFbv0TycgbK/apd4zANU38Ikvqi595dho7h
hInnJMgqaEDZ9wN8D9rTghXipp/AENCIYTnPeKMzd255uZFLgO3JbyqDP9o5iPczB7EsFjvPIZKm
C+7kaF6SREKha79JVEF3hk4/CvRq3483EuBDytAKcIZIl6ptEUtH7atymVdwSK1ZrsLIsES8U01O
Ekiow6GpR9gzIlojAnwuXaPaeslPlXAycLL8ItlRHMg/aokPK892NDwMY+VurREpBuX7d4KVYG26
5cWpC8y04URSZFCy+gyyyzyXWVrkxa9JX/F2ljBv0Cz6I7qodZE96nALVpRIxI1XWbPN74daGMeE
tQgH/6dramwRrAYWFqIOMyOGijFLF8uLK7JPqpyCVGRCKB0dRsLg9usmHN+HmJQYb+OkgBJSZlx1
TdSJkYO7M6oZom23T2Y9UM/OzA3bS1/QtnA/oJK81eRoASUKxXM8g4Ft/B5XLyHJUyUiuzYV1xF7
w+FJz/CKMf62Hi2rVKuGLS2TmoZAbLfsHuhX8nVtBNZFEby3noY0uWgCI12XxcP9IMty0/ede5eF
gNAG/Uj22Noo0aKZQ4lBLdoZLYuDtBNiIU4iDHRKblC4AQon6ZafFpdTL9mWj3EN5dSpmDhgIbG8
hy4qxu1AAD3W7U9Urk+mTyGZ6M0TjxPghkA9EFl9skzzPQyKrV9pcNS15hfv47Xu1l8SmC9KmAYW
r/yZNYki6qw9gcc3tBNvwoye/cxbaWG9bHobzEl1EVXcfeRiEyb1xmgEbPwwQT7m+wnPYryraygM
CVB5t7vQ+lI1ZmnOf6a8iAiNtNGq+1pnhoFD6wJvY1XnLoMbmX8rsHFraJZsenQSoWOdNmES2N/g
4STpL9UON/zrhB1VjGEjE1R8pchgY1xldfm4UC8SX+FSrz1kbM67Nqofx9k2ET+vHtO9VkdfPQJh
JoP1fF0Aq48A9uj3tk4Sb0KmHpPMVc6CB4fCU6trJIt67z5c33VavyR5kq+6Wr3HbABQkAZICMRn
E7TlwkHjqFrUfBqzXr8flkABFuNQvrYR/lG7c68uHjsHeFrNaqnt42cSpUPQK9z5sYk33iRKGdGh
uaxQ/uAzbOHrUGyLpGTCHe2g1VFLJLQCnh6sK1QFdt88IYJGpsFJBoZMwupyOCnMZjUOAcwWb3gU
jrGdki6/cxrnJSoPgzQeipHRsB00R0GQrK+FoJACRqmBzULFizamC3bKDThS24CNeCfPpDUnH2MB
dlLbk6ICiayE0W1FPKDYodWms4NNGKivJm82kxy7OU2Rt55NIlh4KEuF4NZ7SnXcpbCCOlz0azPo
s3l0Vy2sxvwO2hiVYQ8tajoB3jvGmf8tq4Oy2KK3fv7VhcYnpeWiEM6DlZVfKPhgNELRC0hLHEh6
WFmyA7oW4SrTrWTvR0S3AobfEo5GJriWnucg+dZh7N7lO7t2Uclku2iew/giOk6sNxIiAJZKS3D6
6vGvPGhu+LvuQ5v1Xp1+JFP0HBr2lqlZDpF0oY+0TCYdOEjC4exL9vgNA8Ta82feY7usZMiEcqSl
oiWbJ4jp0pRfKqLV4Wr1Fg16BVYQud1hvdRMGq3GPNtp9VY/aEqWW9Pv8oXFSQyi6bEUTFWUyKvd
mNzVA4ZKq20GbuH0aXAKkvvCHxaWWWuqVdgILrxRR/om4GgwO8kEE0JCCiqSBuEpxrfOsvJ9oCMI
74L4DcHVrstcyfrGZZ8c35cj10xv5h/tMx5iJyRSiuo+xsia7OQwEgrv84yXrGdQ+T1VJLUvvNK/
pV59cpPuWQdvhPPGeSdg69UVHXKTyMCYlzJCLuwLJM2ZWgVuIXol+Kmk2CU/RDHw48F/IOvkue6M
t6qEFiMSbkXVwYe1MccS3JMcRl97K1T5BiHh/3F3JlmOI+nV3Yo2gDzozABMSbAn3ekNvZvgeLhH
oDX0/Z60in9j/0WWUpVVqSOdGkqDqoFHBoPOxuxr3rsPYlMCpi2A0m7ONRFLYABJWkFRpLmfXdc/
eUF3lU2RbDL2iEDItjjQScGSre5LVuQFkBRXy+KdPlYvCTBTHxNlv2EjeahzqiAtRxXkGg+U7dA/
hvxgjD0VDrUqQprDoGcgdbDWsM+KtAbcWgYR3UXF0zICoEL+zoV5nu2AUUDEoswh9TPNmY1EFT0y
IUKcHLBas/AVKv4ZH8mTtBaxbSA+KCkY2hUcammKNNTDJW1vEc1TeuuG9hj0Gq1FOHgrjH6EW9/B
tqdgCtiZNagvvSz7UAuDBr8QIP9A/0ImlRy14jzUrbGWKI6mKn/Tsa2jhZppSCu/V6EfJcUplIKg
isonsvrBXcyQDYriTQSiyZmrXdVP80b22IwdRlOVbNdDr5pN7C2Rn1q6k6p8E8ratI0FMlExSm2d
Yt9oyQEe0qstTxpm8BULnfu07V6SKXxMDf0yU29ry1C7rt8Yv17n0LiSPhnwQVXUnBFof3llLB+e
vCWfNUCvkBKgyL21DW2sjQSTUJ3+CkAkslEbp00zQx1sWYWrTnSbUqHvXjLaKqNegl7w9Nf2Q8t2
gc8ctoVxIIpk7oaz0R+CGUZqYd83LbMArDsubwNOcZdgAEcjeDEFl1kLkDFaRKkxVbCqPAbCzvTZ
AcbRo4pvc49v0gx2MxiqqiT/JlfupUDA3GhsL8su+ShxT8pMXhxHmzbmkJATwORt7dSMUryEylES
r4KQVKLBOhppvh8DpFGJA3AZfnruwMjLpfbuVvHboPhfKXfupB9q0/lKZHBI+uqB1+NsMnBQpTMz
MQEQP4hXM87xamkpcK2SuJCJREGtJUGPDyhH0Cm2hcd8xkLS5v4cJiDWpbyA+YfaybVeRerWKfOr
tGcqhEA/ZKG9E3p9yEPtGQoYhlS+oIXBn45J88wGyJ28ZUS+TM4aALEDlhJGVKQ3Gh3n/RJcX/dP
QcQtlw0w9cmIijv9TpN87MPBbbYqw3tHl+7nNf9+FM9PadR/8SyR16nvMaJtJI6c9QIm9In7LzeW
Ts98HJY4vJiwqc0UYBupa2uJMETJP8sXoQy15ijlfDQoaA3tOg8s04LAuVt+j3EkKDjot50qvE1J
/Mqqjx+sDqVAAnwfac0mccGrlmL5XjAVayPnIwziX9qUoA7kBsqzMt2ScdHy0UOkWVIRDACZfSaL
rg1AAXjuWyJ8bRgmsEP5IcYlgkrOOK+dpmER3VFzou14ztK62lJDfcVze1naXkSEdFRAZGXkHuc5
RCXXUF0EtlewRVqylUheCtN9VP+yo6HnDGI7lXtzDQN85IXzi5CNPxp0e8OMw8Gkh2snrHrGM+qe
jXDtT3bLfh/LJWgtRNnRIrTrR3XfMlgAFImozWI84xo+6qhjw4ieCoSyq8y7L+qUOZk2FmojJuH1
rkxIGS2nk0voLwsICBSgGTqcMlbzBdfaWnOeOCyS6uuMPqfsv7xB31aCvEkX/uTOG1zuWPADs75S
8TztJfeKiPQ3o5zPoqyeUGcdrBq5JtORH51eRL7SNuwV+/U8VCQzhfZ7Rb6pEelXL7F4z4yFWjBc
uja/UdDzVQs5KmVx9GR0X5kQtirUDEO1xp5+y7Bbt2QGWW67EzVjrSFCSpphp+YhXlG+9G73NqEn
xoVqPtDbqK3DVnuTVzctYW/sWg9NUizoRUo8R9+Ng/Ea4pgk3pD8nKLUETkC0cvGcFe41aNq3buQ
KAobrKNX4GwHA51o2VmriJ2oCT6k+UMoMQ/U8V7vfk3obMwEblqt6T8J5OaFnfSXMR3RlEBtzrXm
FiVcTFgcmODH26FAFAszArMrDhTuKz22ngNlfPz+Oyv9uej7i+FoS9LCOrC0O2dm0ycrnrAls++Z
z/LRQ7yDGkM8ZOwW2PglK+UpsRmN9sMr6HT6if2STs6NCl5a3GGbWTIfJdaxyiG15km+D2vdQ3Na
PcpFIVtGd3XC9YggJQoojaJB09A0xW95nfnxwGeOa7BbdlYCHURYDU/MBs+1F72Wsn0Dg9kyrHd+
TfD5HMP3hHFZwKrYf9Gjuea5R0q6gi2gof9VWvpDn8czqo69yZyLhyS8OBTc/OMU3qoODLpHy6Fz
IBg/S1V81Kr+DnXTDxzkHcop1p0KSILho9418ueQD7gEWO2sEXLOxH/cg45lppqR0QKDRFdsAMah
h08MAqvxmCimHdjf7DEdXD/tyOS1ygcDc/5W4Ik1U1iL3rG3r3rCxgDvYb4vWdyX5ET6cspepuxB
SrL5UA6tetu4yG47KubXZpj1a8Nx7wpTrfsYllyYRY9e5eII6vE7BcaltbMn29VpNC0fIJa2N0j+
StOAqXxrkonusgvFCUltOGursEd4Mq7REayqhL0A06C3hp+7QfujNKoTiovyEDjaTbn6YfniKnEr
DHAHzLVo56hzpEjuPb7rK7Rk07rutZfe5FB2Hfa5ToOVZK6+U8Y7hd2T2VM8OSi1kwxxUZkVhPd5
XyLvjrnuhWtw6EwOSHWSYeqzL2XpOsx71Ycv2hA8O1n4XRq46sJ5KbwLin2vf5oAbo7MTHM2u/5M
bR3q44FrzmHKYl89ziGjN99YsZ6xmjm5vonII11L5fG1ccl6ShNzN2XNtiEUMSqmywwjeSWYPRDq
Fz8EZXJYSsugyp8CAN2UqcG2mEh1CAlbchP00O21lsaLwYRbR2NAdsxXLiZQtaK5Fa39otnGS9rM
p14gksOBWXnIhag+fIcqj6LYfTLt/Hu0oMdC0l2NMkDmEXdPGgXhZDsvdcaRBB9V863exs0yJBsv
0vd91iW7nHkpYkZu1ZQkHEZPHx5Gah3ORg7BbOMp/m92pitu8x8M8Ng0vYtwTDalgQZNy5ojvO5V
lrsP/bTzdEaDU8mlBBqrRyxFiPWMMa8P2KfERwPBgh/JYY0JrNmULT+exFtWFPeqivihfFBldGP7
mB0GUo40mg0PB7zsUt/rio8CX2BvbbClhVz+XBbjXEgmArhIyyiXPuf0fepoG91A2uCGJYBf5ELj
tJWEvrj1FnXOC+yjrbWAcCMjOom2ewoYmLrpeNfANl4RXnbOS+3exq/KsooIUO2Q4vinLu5+oFP6
dJnxeKXS77WsQyvliDsnwHEWK+sl+1alye9c3XEUkU9umC9NWN0ns2zWzhXsIunOzpLJFRkHCNeM
vuH+NRo5R6yc+AfUTpZqkWgc5AQ3brpaXgZTUPBO5z0AZIGEx+3kT1dvzyC9of1OY+oP4g0TZ7s2
B2pdPjE42J6TaHwkNOQWewObH7vYa11RrEpOcWLHui3ZA/URVvsr5uJbOuIAGFPuU9Zx/TpuJC3w
uGUOl7EL659aOo0du7Bsn3KgckVY6yHxHkwK3m2qirXXvVbUmvU8WRvVSSKeNG09qfZig+q78OKi
hreelJPGeygXE33gwXOmn5ooSESgqkpj+egw2MfD9SxTzrSKM02AEPNLCuAwRlYDOjRaqmAfX/2m
Ss0zTc3Zcsr6kCwHvXRhK1voAmMye918wQ2W0JOJG6NLDLXaL02mVYpQoyX7duKrr6xp31rjZdSS
N2GUzh7G9VNDhqHfu8jw000AkHs1hxizuIXzkTDZDhdo1wBTbLNmp4UFK7/yGKodua3vSaX/qqHN
zPlHNbBTxydL4BqS7dWQ0kCZEKHXQzUm/jyAL0Ncx4B26pycOTOSuNrgv1ZNu+mH9GI5c3Nn87Iw
ctzOXn8SZlkCNbCgoZXl3hD6zy7E/mxF1du+tiq+eKgwyOW+S/oQvckkLh0h2v1X2AafempswmIm
CFbMX+EYtjuLKiFkZMdG9r3HLuk7BSZjRJes24Jqm3sGg0kF3anNf2YDZPHEZfZb0xJBDFx7/bTp
kDCERUmuRERXyjNiprfH+8vadxs1FBqADamek+pbr0V2iFnXdxSvUTOOPpX/sTeN55ESxwvC924g
1b4Ob1OVNLtUvEtEEGtGmQWTvxZQjfaTkISC3x4Hi21dhIj8fJ7vPegMtN0kcfTtUxvnxrZvq3HD
BeJ30bL/zr+9hDAyCkKyEGOOikIcXRSuLt9I0bHkC1ymXU3xRVZMRwY11XikprNbWudBwwTJD55E
Kl6Qhv40LWs3ZM6LMpf1p7m8Z2SStez165b+GVwnBUZPaF+QH6Ixiu7A0eHXZfWfQFZ1q+ZUF+6n
fkvN4GPoknBXZdpzubg2vcxpNiAlwaUiL0sfRDfHPn6YX7bNPHPGZDjNwXeBYtgPUgmYM/xO4pIs
9gl7kpfVp5CHWw9tzRWdKaD2Cx7aOQggoUsAzjYsTWOtSFhfwlFqq6wAeRTvnExr03UcCkLnIWlZ
DIYW49Eu/1k7e1PA63GzHwutdGVHfLmUnTDqbr5Tzdg7UfMeFEi6p1E+WGlAujsi01EUd1VJgLXH
15Gvzyprklvab6eOSasXVajtsuTOjZhi2YpGxEgDAJ4sboPGe1Vj8zS2NZehzdDXS9pHyBfRmvkO
+5kSfY/yqmfmXXcma0rltOcpHH4uIwEkSsx06Tddx7sIvO5UlF22zuAB4HPA3ZBjGm+Z9A9ifqYn
sFe/mHc+onbAswPRAIFb+6RL9JRNF9HGkgkzm0BFyPhmyX01+uYLKRbbwsD8CqqQRYZ3StPmhJjj
4CRudk3D6oHx5FKnzCFNep3Nz9GiYjAPxiweyKlQ+7lof0hvW7esjhxMaSDyTgZfJj8zxSUPTHJX
EOuxSZ/mXkM8U/+Mk9dwKjaG0mI/UM6LpRX7hIbbdOcn6MdrXZ+eJSvnuQyetWq6Iol9m5rkhURl
FuvJxBSlqA9WTy0Y1bx9bEW+EQRva435jhtUO4Ij8aK2vj16SLayPGYaRQQa4NCCYsvglCOjFU9f
oR7y0T7GLrY8o9TBvKpR33hIO828eeNLtCcIcqIGJQLB0l869qj7Jv8lB+bjlZzv7Pli9hCovKrn
pkVbtBL52B+N/IeeJ3sS7yvehv4nx8u0LkdIBiMynD4kcLWbp37VOYxlNW18YzwJ2K+IayRWZUJ7
jIauSohwBNfvZyFDn6GnJmbmTftfZhuJdxB5NVYtzTS39cR8mBmxuZqAY1fR/F0TyLm2MUpE6S/b
YoRmVlbKYIcH8qAkQ6VHPgC30CqPUfNYNjr4h1Q+ALJbUKlbhd54WG5mFR3bJrYW4zfPCrCxeiUn
c9t1zpvDVzrVUqiUVbRQ66rrCECGX8lZp7XVbPvRuh9LqC6uGz64LRNqzQvf9Rg2QtaLZzdWH4TY
rTjprqUgA2OIDVZO4xekg00kF+O8B/mldCTaiaA/xKWA7BCzbSi1vkcIA3iiw3roys/ffxCU+QE6
hOn3dHJOaDSbtGMUQDnykC6TD0z/XgTbHaGOg+E/RDktxV4hH8USQ+HGL5V678Ekar9K117Oezug
irEAUgfz/CA9xnuh0G+W3JqEIa/igNytmE0M6xSmW+4BCdkHs45pNTkZyObpNDJb72PrjQ+Yx9AK
+54M27UIWhvOw3RzlayOo5c8QpWuV1oF8hPIEN0v2N6QbUIjE8QM8ZvstLWN82QlMvaz2XDPuelD
qH8wOR9Nm3yW0mEzAHu3WsWR5fnO9ICE1EVczKKaMW5TBQ+Vzpyu17V37HS4CFNzY1rj3TxWlk+4
e+rrMUAn9J8II62SLIoEHbeb4ZGRrXaCczyQvKhj7Ha8d+nJo0oYG7BMSQ62Ng9vbkZ/a8UfUdu2
O80Bva4nZfzR9Qg42vwqR8NBrG6V3BwaAetUIC8cfdugmw9a5BY3t1/AQIHW+XgMiw/DzJ4nq+Gb
wcYX96mRn+EROWtwCf0Hlq83T0HESFRv7qy6wyhV0v2aeeK+03eTZCqz+i6PyubA3IqCaww+BQXO
xzDJ0G+ozE9ar6pn9koXd5DZR+aVR91Bodpzexwy2XfvxXMfzvpRGkOLnnjqKAmCz8D+1cfow1SX
77pBduem8/R1Y2OQL++bITZvvE3l0YqF8O2pxbowc01D83siG895rHNHXcq6Koj9VBo7Qh1NV9QW
99wUG7gh4yWEKLv6/YVkMsYj13mHt6TQn5YXMS/s8FpYKL/qVq83wLa1NXT8Wy1g0oUsQA3yiy2m
f2uXbYqxrKlHOZDTHAM+rlkeAN68qRmtHQCFAc8byl3rh2fRv832/Bj3S7c1I8t1BIrAlG36CsHZ
ORpaQqm4VOHzb1yB8FXI6JcA/7Se0MvZ7LAA+DkbJBZh5ezSsn5Ok/wAmrQ6L3vKwR3UenbTDwMI
H3HJMypE3BtlKEe0AwnCoTDdiSb7NlB2bFrmksgu50CPtvCqkUhj3Spr5CABjo7GGpfektGM5V1g
Qdu+Q2L12mUoF0XBC86v96ZovB08CJAb40m4h5LNnB8L/Cl4un9Yi2vHZSYoKwgLqSW+Y9mSoGWZ
V6VZ75VO9PiAZ9sV5t6KCYhKpp3WsBIZJ/kctqZxHSgwh/xc2mH80GtSomvaRpqWoNivsQclqbkO
JMNvNsnTHmvvWhZlt9HGY0FwaVYWt9pIIG4caVzddalZmIsTg+TwtI22A1pVV+QbYsxcHCbmm2fZ
NQF5BjvvIa1wKKlhO8dkhtynQ2DtUqyQu6CfT5ElsPTFrCA9MZ7sOSu3JaMWBr3M5WOBcruKNKYL
GWm+lr6nTetjZPtxP/YcgIcw0pxzmrwbY8Vwz2tmf+p/tR2A3KalwdUzAkl0htLRkBh76WJkMDW2
LVqSvWlJpx/DMjy1cx8esKKsczVlvmgEHhfkKhsj+S7yTD8YQXKr8Oasf7ey/kuQw0v8VSP7+dX+
M9f0/zh/G0STcF3PMXDAGAa40t9fur+Ryxci63+QVu8+FWGkT8XnV/T5Zw8w2oe/PsAfrAf7NwOK
AshDqTs2e23cuH/yA+uOZ8GRN+GkWsbf/cD2bwuzlOgPxli60HlW/+kHtn+zXEsHym3a0CMwBv9L
hFTTXICICEDCIv8be/yfn/ry53+igjWZIROb4RY5CWzhR+0lNop30fePvdLm3SCsA3yMx6Agcrpp
95Bbj8TxXsiK3Jl1dipS0F6pvg9G8VnCTolDAiI8dV8m8UtAV1GxSm5tsW9QUred9xHjY2KKgvtJ
XgKcOkXTX6I43C2Nh3D2SKQQagxIG+F4VUxwmOxzB2xqSYGVPGsLkCaUwBAL9OFRNCC9bO4Zg2xF
oJ7Zy93FUYK4KChRGVlbq/EISrYO/WCsdEt71iLWDWI6RWaA3Y0syYDlcG+g6PT2GoScCX1AG0Xb
Ajuwo8Yn02xRj2e7RL8LIwaylrHPjfxewQLv4RlX5n19iHyrkl9NS15LmaPT2YyF/DKZhsyFeBL6
qzCMZm2NCeY7Qiq6e4VIguw1Z+1ojr37fVEBqgF1GtaZbJ1yC+p2sfUGpjsIo+C0onFlYFjZ+2r8
0UhqSRkfRTi/a218GrDZbXXTPefQUtuSHDydLIXCi05mgwzJdp4rFF/s5e1Lh5WjGYcfyqguSDF+
4I/28LoatJHmcCOa87vS6dnyCWOjuyk8RIo9KjHCnlscnd6YfvTMDyDI7VCwXXSCp+jiiRmwm195
qKOJcUdEkP3sRzXOU6Ozdo1XHtpaPfUWuRRG2u5yUWxtytl1Ob3b8CttBoDrsm9Y9dwGDETe0EGq
LX+g12T6ROeCfteoonsMvee8cX6YRnIeG/GouToKLvvI3oVceYtJU/k02g7VGu6ucY7OS64o1LN3
ZJiU+Q7SFu+xHb1zpNJrg9IyMYpHNIOvjoqQFJjjg12xb6Z6tYLIT8p2KxK1Nzo+gnO5qT2HrUN/
WUKsRFnSVkbEguds65s7N1hW65n5MvTRtmJ1Nw3TXbX4wCY9YjBU7IQVHqcBPU6Ll3lVK/cErZpl
UOfton70qF4h9GZWyrs3tJsudm8Ns2Erbq58q64xAkgrgkyJDezuXz/un/8XMawdB8uyKw0SOGHL
2vK/BTVcirz9Wf+FY/1fPMYfp7T4DfqCazksbiSmHPEnjrUEroMtE0yP5fwdaev+BsqBK56D2/Yo
zwV/9B/EBvc3U1r8HKCE0KVlO/9S8rPp/iUc4Z9+dW6nP5/QKi7dqGKfTW5OinmUbMyNMWqHEjrc
JVr48dJDuMjYmbm22+MTtcJ6U5UuLhY5pbsqgtuFBY6kQA8TTWDP49r2aOGroW4ousg4tQ2FyLRJ
oMkFfcMWiC26PZBDGaZdv89sqDJ5FTIO0N15A/iEfLpyuIlAV8c4i22/itt4Txsy1TvyEKbdMAB/
ITDMJNUKLD6Wcc3X0TWussp02QhG39k0xis0O7iEap1IgRyhTDsEEXIgRyIsNbHHNUa/x628UPxT
hdWnuJuz6n7sSAPtIqsAY8mkQZTpB/ajI9Om0GfKfmsa46gPi33KQZIUWVnJiSoeAj1lf43NZmV1
CTLcKYFXPyxxOhbZjFbzOuNoYuJQ3xzhXBuzuh88XFpMSovNaCIL6B3686HMBAVpcrGn/k5otP+5
TRsxJItdM+I06ccAKcFUOut2srYmoaBrrZD3nOMPIukelGOgzNHZBNreeL9IStu2vgKd2DDxMb88
K7mPmmDYdMbIiKHiIsBC0UrvkrVy3jZtyeDHMO/CXGLdHuX3JMHZwN1b1NmA8PicTIdSFC/xACkG
qsuK3Ui14vdHPSPSAAdM9B4o/cFJEmK4Qudl7HO1aR1D84dccf/XjAXtCV2xKWxy6eK6XeuhQ9E6
1e8uuZtrBCMs9pHIr7yU8z8b83xjtD2+0exVQwjkWDpcxrgytkWBznfo8DXF8/Cp4vCeFfAeUfBm
MKtPo9T2sYD6N06j7rtjjh9fIkHKteX0p2bCzWtU57waERjK7JNjGp6AgQcCzfm0ciWrc6vjYxZY
nedLAyhT1ScxEtoOPTGTVTt1mJF3w2PVFto+j01F6qzkvfL0CYVbXWxUZGMKL2C2ASDVnnuPA3yI
cEqYqf1ZSyiiQdYzv6gHbZPlNJsNiqFF301aawHGfLLil2GMwRwZ7qc5ug9zx0Obv2d9EjRcBeZ3
Ekj0gGi+SK9qfsiQoY4lMudQTjQNpg6PE6R+sq8CUshnKPGbnNDgKqpPgxG25zZ1QF3IcVoRMF9/
osgx93aoadQXVnFNVcMnVpkVdcWQV5CeURexza22vYDE5eh4VmKPd4vO43W0GnpovDue1qrzVBW7
kVgimiVNW/WIpkjaRWjN2401TIRfXjrr/qjTUwZT7+xmgwdMxqRY8TLeJt1IGYwzVCjrjiarkFkL
jC+KXmst9xAeInd0yfg8gaeoD0WJCNhBePJgIkLbGgNCUcZc8TWO2+aiL+bTEFXurKpv1STfsxbf
2RkHU13jJgN2/ZSl7GhmFRd7EqHTDbj8+FiitOVBm9KvsUkxfrKmzQjfduXlCv+dFnxkuvX9f+zG
/HNL4tFq2O5/S6zD6Pf//r3/rP/Lv/bHvWj95tiOTYS1+OP++6N5Eb85y4XpkCnhmCbM4/+EGREO
hKMQFZplW6YEcvd3UJ3zm67rpu5xUVj2kij0LzUvXKT/2Ls48neGEaZZdvom9ud/vBmbCeH7FHOC
icbys7HbNR1TKtYbm3AfRwQIFJBcRYovdYS/7sL5yE41LHZJ6Df5MlxHt6Tr73qVnUymPYVFqECU
nJJYv2/5WS/TR/z0z6alHpc/bzznGRskMxYLdlK7MyXLiQgBdVgSFVGcEOkZdXpcyAxBvgAcD57V
XcqSrMFaXQAqPtazX9QgPey0/aTPgnkxPWA2KhU0DnJ2gITemjr48FI0Htn4HaCqVzI/mNFdr2nP
6sqVfRRsfFNMPw7CcNFFhFOwt5j7e9n0KZ2F96Ea/bnHdKrZDsOR7ACB74pWYcJo/Ke+9/q3JvHf
iKG/FrRlDalP/0iSQmHN6+/qBHgAu9J1RFj/+PqLBmGO09UYCcliC8DlLOonGWzIignwFaG72nYs
wgX3SZ00l5n0QL0rDlp9Z2FOT5dN5zAnp//5mdkLy/rPXe3yzDx4iXzceF76P7Ouu8q1cHMUikBP
/SScT9USXWvHaNRL+Mfd2D4qvfsZ1gD26/k77HSA/PwMoiyCSnTO8bzjFDqkGbXSVF2CJj3VqC6b
CPV5higX8BGK+Neg1ndTxCOGXX7LseLVIBgiLojIKA8T5q+kHHYVrbi2XOj62B+iauS/nopbVDv3
ZpvdstG+/x/eFuH+5YvhiKWcpWLmy/nXX78iPA9sawHYItVPgaTWKhXuLWMQtNgNmgUtJKpuQlUx
iHAT64TolS1fozp9HC37lpf10XI61ByhxwIL9MZTEQG/7tv4s8g94Hlt4l4kSN4rWQZsEDwn/jQj
jw0N0JBrOar+ktlDjyaHv2EV9U0oc3rC/R2ddDgYeB75C20d70yjlC9ZhH9RBXFJpFGCaBq7H5Ql
jcgo7S42vR6rw7rsavtcM+EjTZve1s6UDVqgex0U4UNNlH32ahiRg+AtbKf8NawXq0kzf3aeqbap
hfl6yDUSgLE0I+Vl9+wC2NYH75sF5l2TkVo62TRn9dSw2vHGXVjmuU+jzOAyDU4mMoW7uqsuXQ+g
qI97Ck9btHckguub0VbjgoH4iMNu/jGb7mNUvsu6m46EZGTMBO1doTBFlXR826j07F00ND/nyBqv
ukIY7VrlT8teOzY+mo6VeNpr/txKpEroF007Nq89c2g/bSZvHeeuHzDd39hJ1iKtYjQImbI2Jev2
3PsMi6Q4RFiuqqlqjrVsPVSphY7AXkG1kBOmwCY9pJxtNNpUZyV83bJWUHUHdVdZ8XD0hP4DB+0w
eSxwFaUUlZyXf0DpYGGbdo+k/TivUKpfu0TPN8FsbUUWHJOe3cmY5cXznMW/5KgHPpihp5CKbM0G
8NALiQqtF+B52tUYSvQ5s+mnRfdsZnDbrNHcoOf2q4ylZlAjJxf9dx/EazWn852eXSMAvl40Mnaq
kbc0X3aFBiYlb0PYaqdL9t1oFTcQjCnY0xSP0TVWDQ4WN12CucprMQiadr6riCOdtPqCm4UXwCiv
01C/mTipBx6vmJElRPLR0sZfeUJWWP7eTPkXMA0kUM2kWCEFP4ewfgqGssYuX29NjVWlTR+40npE
fU5i79IW9z3OdV/Hr7s0VqDNWv2MiMdyJ+YCCSnCcnBePYJf14lgO0XgA9IpDUVHWZp3rSf2tske
rDM/Yju78KZbpKaPsKKVdH02l2hstBFovgVcBqR8zO3DA+RM7yEaEQrUEP4J6N6ZdfBlE4Yk+Jof
Ks7fKR2/OXcx6DEGCvJib/CSRzo6EUdnGJR3yOyptlMZfWDPheNCsnL9TB4botfGkyTzag+t5HS0
dTACkxmyCjWZTjNZRfa+VIdm9BDHvIVQ/8HHG+tRU4+VcLZ2Gt8HSP3389zbvlCEwY/WXjdUdc3x
whIsF17LhqE7CAcWaIuyaBDOU5zuhlRUZyLTvJVlB3uCqXElkJKxbnBEh6YXwnZVwNESc6Pn2s2j
Fh4b44w64olgBYOoEfaGqX4RVlbtI0v+RNTUEtfNWoaEEqy66c6uug2tbsfIRjgoTmn1bDwGHmR+
3BZfQS6fhWHvc5Qv+CcafIB8LEQKdyT5jg0QK9hAQ7d/Sydx6qKcnYW+k8AfAH6S8u4tBuzMV3Bx
dGKQyDUQG70eMQdY2yI66NF4I9n5MpkzCLYiP0kx/tRZg8UpfYhS6WMzjCxDjE80eOtGuHuzAMfh
JmC/A/WeEzu6ZslsrQY34B8gHA8XIGCz/hYv0Z5TrocHLBNwqs7I516LmlgTkGLnMLdPVmsi8DdO
TdffloyS2Anp3Aw2HC68w/6iR/gjlYEFXcPW2oTy0LX1pQkVgQvpsxu2zxEW2DuzdOqtxkomnUma
LdyrLfHPqDj+bix9M6VsTe2CTnwq6d3ixMVSbb8HgsYYcXuEGGXww0Z7n4ygY8GiXXSda3RU6oCH
CAnHZWyvyWzex0cKpHQlnfrCDIH0cEXwH0p3XD70cPMnMrktQc1kXn/PwC0f8z6vNrYWOb43lO9G
Bh+HkuF+6rP3IG+fMiSEUu6DOGFhqG2TbvbWglpyLRvF+xl4GJkG5+il1XetiS8jks1JkzS1AR12
w78VY5rPzPAMrHhT2125qytS94bIfjRr6oEgOAajfDJdt3t3ZQ0/BsWBPTosGzUbpB9bYvE4TTU2
CA5jPTWRETOMqCJepE5vQSrNX52GRzmVh2pkOBIN7B5tY2t2NPTo83iSerR3Z8aZZoByCain44+U
seNLlEc3NwO/B9mPW6ezS7grJm2tE2G6zg3s4SaRxPgys8D1C6PPDoEIQqLtEWLKNljbPRbtng0u
geput0O79030wlWU/Wawgpd+zF76Yr4pqgVs94+ao72MKsJ82TEq1viyoM9BwoEasw7ne9uhJcMa
9qvoPcAXwc4q2eXZ8v+Td6a7cWPpln0iGpwOB6BxgY55VEihWX8ISZY5z+QheV6rH6FfrBddmVXp
rKqLzv7VfRuoMuC0FQpTjMNv2HvtB7cpTp1y3walcUPgvEYffE8cPVqOUsdbxHgNzdbGsfjnhXxQ
8Na96nweWMYmZ7x850qW9iaxOZG6gUehQve8HIbgu12Nj2kc1+sJ+hJEIUxWlTtyJHYw7fte4DdH
ozfE/Xd2r+0yzvOtWXa3satwaZbiISp4IT4rbEoxXzOkwkjT1i+BFbwVnmecSjyIFlUgXF5ny/6Q
esge41Wadddh6C7tXO/SnM0MOJnfpEktl9L1NqFobLh/JPu4yrh3etalU91/hBpx3GN3SFGAJcl8
2HbzB4gVIqJULCoxqsTVYL0QHCEQm3IxVJt++gEK6irlS7L8riqsZIFiz0HykKYrVfkRqZtqkcXG
915kVwabOa6yyTpjfB03rS2OFv6+IRCoexwa6xqMU0pk0coOaomo5qMbrZdg6OY7GhF6QCZHVTBP
qVM0jYTglBD9IuhYHNXHfBSXrtWvURm/u2Y3rqz+uYyktq+nM4SzNXOo9pg3dY9Xt76VumTQ0zan
kfIyGlDBZUkN0GhgqteUyIytGHaON5sQx2iDWe2my1GFDdlVuK11KPrwybc0b5tZl3p0210vhnw1
5VD1yGJwlploPvySRC+n8NJDH3GNc8T2K6eqH/g5LJpkEpvOKRJ0xpW87So32lUZ15S5AXwCYp2Y
AN345a7E/712s7Z+L4e1l01bg2X19wwjjZ3q7o1UFsdyxB6/FHgxxtt6Pht1lZ9uNZK6GEskuN6Y
NuZ4UqNWf22c6tPHrlnhJD7HetXQnEIuwuSHPztYESC2MGYZZTgNzi7nCxM0dq+8IxgVroi2Woli
LjO0eJ1qEcWF9D9daLdQLLRwD4oq3oZNjmYSO2oErGodjYj1aqIlzv4AdRu7WaxFp5+/UIIEOFFi
95BOaEhdKjpaXRCOsjGhc3njj1JkwymkNQA4InFfqGGpGgWsKefYbLJHc/S1hd17V4USJ4wcc5/C
VjJb+RoMxVb5E2HarNU642FSw5yuJl8tMz+gKLjA0Fpp3D+ymC4ZTG1fSX66AP4giYg9F58JYLkH
oLRn6nrVe0Gl5QZ3FGEFwcimpBs5uiN6Cd9ESxKi/BMlCispUjz0LUZl3EJViWXPSNNH0+3OWFSQ
imC6b6t3ZLDY4Mzk2vBBV+LIJ/Va9/l5JIhw0NpzjtzC56sXyqBCIyU7KvN7VBdnNZgPlLgfqV2s
LUrMRdquwgkJlHJTGvt2K3O06Pg95pFBTAYxxgmi1r0Ho0H6MOT59/w1UVSkUeR8xZX70RhutiHu
IbGoXROfUKAT8/erqqGIIboOgNo1nMHIvWzFJTBt8TC/3GQnxzrYNG29jgMuUT7Q5KTHsG2+55HH
pDWfTSXEeVPKSDyGs13w52yEndwUyEXsVPSuG+J2HjQ35IDyhyW90Z6Z5gq226Fum3OCD013cY/o
2pvhDg9z+djqzdkB5B+YORweRRrwpsJsjicc4uy7Vhi0PMGaB8G6n+rrPG5xx+SFfxtbTLI0+nwf
M1PRiYHpm+IY4BOLZY2Clo1p7R8lqMF+xqYwoUD4cBVl+GKQjgb14Bi15T4REe7vNZnpYB6z92ws
99hI1vNPzunGG7YD67jDkl8a+nH+Sc0ZQfNVkON7V/2gDHnuhLYGC3jETred3ynt8eeIHM21AckW
oFr5x8BDW3aiu8iG0Sc3xDw6+fltIKgV5u385a3Rn+u8OMpEXVLRneebOPXbTYJCEEbTphLVWUXe
W6fnx/nnErAAVgw8kqbblhJ70DxLyAaxUQBnsHJw/2PuO86zEbvTiULy14bJSyRsYuBXOouh5VIV
wS2r809sptu6InPaGbGNCy1fleMcv5BcdW7CbJSX+XpZqro2Qu4SBezX8R8KZCNT5s87jCvEZSSF
5/ndFHl5royebBFuKA3XQ11gaegOlnlXerQMibsuErXTwLBgN1uCLFg5xJfM71Qb5XtdY6nl/plH
HN2UvqdAqVixM6liVGY3wH98WXyMEvOizB8ZCD57GpcHjfUiL8XzqMX7CvUA1SrzMHPDJIB8I/3C
AbgKJJd+bPdpwA3DtWsdclXhJi5g6TAPZrfaIEyNi4Q+REvOad/UO+IKr6i+9SR6Jd1mr0lxcZ3s
CLczXaCHPeux/zYPn4yDCNo7Romctx/zVcm4+mnKuP3ndeZSdT5jPwAXpkHwF5OZeZYzXzq7KM4/
J3H1HS7HZ+T4ZwI6DrVieZ9Ck1xpMvmBRWaZqOLR85vjxHBbieE7JdElHhWrXWb1ujy3g+du4EUh
sgb3m+bVzRRge3U8PtEqtRaAu5yll1IBhG55tjhL123hM0gZD07CT0ZUHs9tLEhgM9xlnPn5KpLB
NoF50Td8vcYWc22AGh497SNyeXu6Q5rz7PmshpkdUCxlqlGg4sxRQOuIr3qv2nzf5er7PM2SA9ds
viR9nR6ZKO5DGR1zeq88u8wz0I6YpXzC3N4ty6z/3jrN3tbHK/nMcx24NjN7nRdiRUMFQ0UnMYuG
X+8gg0rXefOVem686Gox95o/S/7EQIGBK2Tz96kZL41dHQdGiaZOsnqr9l5AfsR8pE5mxEHn7i3d
X0un5Ntqd/MJ4bfTKQQ55mXtuS2jx/nzOjQCOWtK2KZ8rIbsxkAzT5DT83yf5lr+jh1wO8mBnVx2
DipU57wnBpGW0W1U6gMqdKmVxwZRfmjY5tKo34QJYGqqnQ9IG0SFUQUHxo1NLvVhaDt/ZXeuuRLp
bYgzcoWa+TmDGrovOC9JS0HdZfM1F8CvrxhWkxu7QgdNLltnhMYG1kgP462UN2R3ypufv7WktaVd
2aiMxyV64+AyWTT9OA+dld3X+K6GIr4VMRCsrnwcg7S8CWSkEbA21zrecJNJQA7KoaV1q4CFqZnp
m7zQPmkE4J+B8vzwkJzifcDUGpZ7vdGDQxGhHw2H8fDzl0qgFwdB9mQSruQERHVzR3RMx8Kj6Sf9
V5HLQyy8py6xNWBXFSjUKrir2ig+9F5h45QEhuc0dr5DJG0kQUmYRRZwNewbqwprhj/xNNcdXxrs
9d0QipZb4d135HA7IAG/CtnaG2+eZ+csvhd1ZsRnt0ThMczOI9KenFunb0EdRiV+5HzgOVO4osDE
E05UF2l5LLWIiVEbw/rib/Ou2uGgmzSEnbiPbMdfJ3op1wii261RiAIWRuYtNPz+1zIiwbjwKAhy
BiiDP9l3ek1QKkDMy9SZ2o1VAj7WjGgkuEopMjuEB1VB5GiYYDckw8iHGF2yo5LheyFBTJFC6D4i
K3Gh96sH5QX6tg4z49r0xmM+8kTuHYH/qQl25mhCrdL7TzLsn0MDKCF2Va/SxI2A/VFwlgByiEAY
FSHRxyHhHVobMydMFz1MjbVjes0S8PpG+piE4JG8kkHxvZ+rj5aEdgfvXVAY4ylAUrIQiK7XNSkE
S5PNyRU57ja3hvaaBRkWHSODLILo0FZdedRaxWOrJd6ugYCxqnvh7BQb/JWSvf8UTUOx5hny6ffQ
tYTPD3A54atfsq58cVQfHUMdd+RoRx4NkX2YyPrpSd6EhAAsJ4u+UpeWyjDfmcgWaIBnJyaqH1cH
1YOJOsu9W01B9vQ9SS81omu1aPayHjN5lQT+ss4eYw0M5aW1ke6EpQl4sasO7JYPHtNcfQp3VoL1
3fB2DorKI5SUQYOngoPY2kaQe9dtIMPNe+8B2jA7gD98uzdduRQvuRKAtidWFI3UV5OeeG+F0Pfh
PNvWkxHlA/KQA/p7jLEdFu2+5nNjbDSjDW48VBn3YpTlqg3LetUl3ckM7OQWf0t+xlyxtRvBENPJ
za2CpnlqclbMehgcUB8DlpJIwQrXH/fsXoxNbNk3/YgTWbeEtVKebpxH5MokPk54wUN0DwCfAMRe
RtV+eCip2Hhn4TWuve6IdOBNC2E6U7+PIApV3/CESTZF3csH3WCLX+UREQOAQzFKsJXioeLux9D4
gT6qPEtBuTHk8DuLAOcFp8jh5y8A9rHioymDP5it0qDTjz9/yVneMjGLlpEV5aAaAu1Jq5lG+OmT
2QfNbR+apAyVqBxEEvRvGqx+ptbcaqgf1qGcihOP7OJkPALGyW6J/gGakg3WWtc7Zyec5MNxjPxG
lYn9qDfeC+TSojadHXO46ViQuAcwC09ZbzH7dlv/RcReusX02cF1dXgSmMxcdMy370EEl8CKbzpz
bJ5NGt9FaQQ+cpmxIrJJQ0boQ2gLi04HhqGRgZc55g1JAfV6TAW4Optk9D4Nq1uo4M2OkUzLyGrV
S6O9ATJv3ODngGfz0SNdSeYfaBmwRMEaFcUJz/50OPVDGq4NAzNzk+HlJ0iVej2FxWmMECv6myDM
QEGb1h1WgFujwhc72bW+TMwJoYpvwFHI1aGAlIO8HcwpkhwyWcp004cVY6UmKnbBvC5sQ5xk4GCJ
BqCQq8M34F0L37DCE43n1m0puUoBSGsan/qwpU7tooNUwTksAdsLsHHL5ibVaPikdiNr1nk0Cgzz
DYQuzKXdpadpL0lmHEBBUF+yF4WKV6yIeYgzY5vUprGWpMXwyET/nWGySTFadn38WjWF2HgdkJQQ
jQzLBEp9kKB2uXQUruJKevpqiOrPIbXXmYtdK86bL4HWZzuAmJ248osgITYCi/y6sGCAV2Qkwc/R
91YMa2eK7kgay5m4z+rPIdjkSichMXrtqu5NuS5pHAXk3CTANWoFh7+uFfj/Rkz9RwEBUjnBFvjf
Zyhd4/a9ec++/yKg/u2rfhcdiG+24RtIm00LuRBP439IphHj+Sj1fGFaPk3srIv+LR5PfBOASucE
JR29tY4s+nc9HmJqElMt37V5sVk4bf6lACVv3mr/cbdMvr3uuPb8P6gfwp71en9QTBst7vYsL8Bd
atLYZp7hHPM+SleRYT9qxiprmWDqGv5sz9b7dVf3hy6PxGmy5Fv24iAk9tL4TEGVA9xOvttdnCxH
9Fwwnom7W+qDraFYFfjn9F4HTBRd2DBRPOmok/0ORs1gurdZFPvbec5YZBpWtfSpGb9yrMqq915g
sXywlv1hJ71/apRaw5XT1qPlA8W2hq2WFfqdnZPd5OtQd93ySYD22QrSKRCS5ciVpHlkMNWvJ4R/
S9fq0gOzvXl9HuR3tl7tAtu6JXFF3DKu0NYssgFlTG7FFo05i2h6eNhJWWwq5m1ZaNprNADnwARz
0PtYHKMisUgNyp6xKGdb23Y+HRkFzNfwx3ryR9bpwcW3JJLxsX5w2pdBy1AuOrO5GmNuaQM39DB7
L+o53ViFDQjJDG8aTq58BNDLQvnEBO7iNECZfQc9iBHzRkR4Lr0QhXVhmKdKqw6IE7aKswPwBZg/
YkKfGjEGwDG1d6WF9lLDljs++NaE0TGRD01ZMxtzwe103poVR7/lxggYzqYMgdrwPojFiwNhUpeI
obO+vu17vd/aCWRpja2RJsAwSLMUZ5G1DwPH6RmKINZFn2WWICFhbu2d28Iktm9i+mfDJ6rnQOHY
8D8ZU73aurE1+gG+dOkjR1PYb1CwzHkbFokSem4D+R1xt6CB4px/iSdhL2qGa0vSJtZt2mIRytkL
Q/+4C7zshDzeO6SmpIaCb9xVMt9VvX+I5Upm9dFNsj3P+S+dgaRmAizSNLFL7Mi9KLOH4gJbc8yz
XRb0wUUxzVvjeyO8I4q0w89fvICcQtADPLPwKhsuxi/F3s/qy6XMrC9CSl+BvDpMKvnPvnPNYEo9
6em+zULvaQDpsympt47M+ZOjnSdoJNxdE+XaQQ+08Ma3jPCmy+roJivyaNd5+pvbizkWr301hr6n
I7T7k+P0/QpvRU2IpeLDVNiXKXTfPK0fWHtlOxHUjAE1ODTunTWh8jccLd+Wk4Wpm47QBM6h/AFc
4jSu22R0rr0TvQdiDE+Ku/EK+/OzLYzg5Gj2eFOp722AuWme3m6SOZo5MhSQPHOTx4gX4tTrr3mQ
8PB2aJsmgo6hvPpfOl05CLj7boj9F81kUtAW7hvhVTAZVW89dGABV+zCMBzpEh17BZkpqKvuDIdO
xx9LFMFY2ewlNWbUpqeRbo4xVnbcQGURwX5EbPxiDWhE07q47VMDLklHJjoCC/3s5uRKQAtDa+Gl
0WLUdPFaweYGq6B7G9LbtRWupnpXySzdZL7Z3k1ahkduYKWO+eygPFtcBLp+MCv2LsqhiLaGPjzI
IGKDM9pzjVAp8pG0V92PHSpq+DH9AKllkFa4EoMxPVFl72bp2XrKEWm2jbJR0sTep4dle0IXXNOw
P+egpIDQWm+uwUwhlpTweKW3rIKOud6RjMysa5G6B9svkEREYrhNEx3wqJDZFpJZMZ9zdled3bm8
13waWnYN0ahXJ4e7w9FxVVZVu/MaCBe5vQynDKZmA9FhpNGbdLZ5NoKUAPbGITOdraojthTBYySy
H37rn3OV3ZfM0ZEUrMZ+Ukvqaga72peD9GKRBBbbvw4EXdE1MOncVUAnSfs6Jwjlm8IAB1jsW895
GYSDO1WrSVuwAb70aKPlUNDuFhwiqbqmDgZnMqWHB08cYp3kDgc2V2FhRg6IzGJeNAc9G6W3GQOY
ilXDEEUvUzgSQcg0yacoiyQ9gmiBNIyJ3y4mzICC4X+eqWulR/e5HjCTxrmQq8qkiZpMZNX139RJ
f8ln9q+NB7+YzP5t9TR/o8+ympo4jLr2P3461cKvcrZp/fKbddEBcL3rv5rp+tX2Wfcf/+0fhq7/
3T/8zfj1MFUYv96/o5JYxS3TyM+OyNyvn9/hby4q17UombkB+f8sifxPayAWFc178fn+8dXkX8kv
lRCaun9+pd/rIhKAMXzphgG0GFGbg1/sdzWm/Q25m85h7zCz+KUucr+ZwkEE5uAD4h3iNPt7YeQg
4XQJnOTMMbGfmeKv1EU8Sf5UF7mY6BCdWpRFZMFgi/i1LiJDxtHoX5mFNf6T8pNNQhgY88G00u96
kHWLAevjFzIn2FDRYXKTl9QYWOsFNkETWBlUuekDE02PuDQ8YkJ9aha5xXSFEaEDQAOvpWtvZu+z
ZI3HJyt6wQLGZMxMeTKTIxuKe0hv5LR0bGSmVHUEY5hxvG1C5DM8z37YhD6xMA1xUaU82rKouStr
VsEOkPAJys8pNKnjuqGkgmnnPa2tiRUFL4M/W+3jkW0lPDR6GEgiu06YgMaQ6vCpjyBX4nPHOdqH
fJUykYflCcQb/1XSwLKbrNB7MKZeujzeSd9uMP+q2FrbngKtMlPdWUIWqLpQ+1gqfq8boiqUcuWh
g0txm/jjCxZ6soo9l9GSz9mswuKDwOMPMUDdyUO1oZjG0D8SARYxHwDP0TPviqxnEiLeqwk0J90Q
hL/emeAmGW3PHDYsUEHiM0CHkxiwuCw9bjd+YNz2I5VfoMGG8vv0tUWzvYyirF6GeR+vmAPoa36g
Ke69kHQaRt3rMCKzXuY5xDoI92wrnQgBfHQoQSL6wI4Rxro0sx3lSSFbZtF+YRNoNhOzvaa+KEcH
qlS75yaLfDa+3mtBpO6qdPviQcdysLAi49SL5DPWBKPaBs2hC2apYGi2SKGmbIKka75yq5komJm8
B2b4hRKpWOd2DLuJ85RFAYqfuLLrS2iidqpkVzy3pJW9khGcEuyS6tAFY0alCfgoKCS9ttaENe6m
TuCDrzqM4C2IJtI0MggIprYdYtJFB/YbJ6GPBjLQJrvrahuWkJeI5CXTqxiQFonMLUKerCO6UYFv
lF2vXcN6uGQd1avMkw+BGTAZuYcbR14JQ8FfGf4ftKP/+sz9v/M09VCIY3nU0RUbqM9NOqx/31E+
xRnqzvjzq/iMy19P5X/xOv84Sw0HmxbOXcv8Tb7++1mK5p1TlD9Gue7+omwnihd9h+d76Go54DyP
E/g305f1zccajgTaMcGU4Rb7a2cpL/SnHtOnovFQU1KiYkj+k+eLc0umQ5SxZU6MGUujNxdUJ+1L
aGVsLIhoYJ3L1KlQOXg5jcBPyx3fPBPYkFAVCsE+YfOiSvSk6UEor1np5XDTc0I14QxdyjeqTZih
MOejsCMUh5XFQlndY1kPK9tnTaHS9ixGkUECdtHKJCRokb7gwK5XB1AF0VpDpCT6Bt3FaHwEYDZZ
BgbOqtSZDfvRnRcH5do2h6tyGsa8HhgvCFLxWkpoSUnd9oSbjtPOC+yTORrZ0Uo8f+3UtL1GUhG/
S1pktpA9fng/LJJLqBVzXEuhrVJ0zVvOfjKJYJYR7mLhs+JcYgGryb1IPAvuA3oJmT6bszBy6tkb
ah0959QlT74Cco8x85KxtN6QXDbAO3BeOd7ByZWMlYzooevksOM34c0YmuSjjKWxrnPaLM9E2z5A
8CDoZNJWGlOAZeaOoO6EugkYIZCBOspV4uTFejJk9BxLSI1cjZhnU4vII+ECVG0ZnCDQEJnhkNlY
DJz4XRrXixYRxCYhZTVpifvATUbvpcFiTxN2F2QO3YOzfe/ArVxD2+hZ8rbxfd+4d0CXxgUrJpaW
0/gelB0eQVTKh76PD5puog+re5rkJoSxgn5hGyrWQIY0HRTFLFbhLdpgJZpGfwzN1N0SusLiAbDt
R+7WyGRklWyDwahu+h6DsSKGfeW3mbWm0jAe/CZRpxoKO49EcMJFLMUtajQChOZIJGDdQ74YyWbb
kvJQ0w4q4sEmK0QFD2S0JQdhARsVcqx04SqbOPQ6iXKBWMBkPfVpsS1DjFHAZZ5HnRjJxkZVwRl/
cLWe5UDYfSQ6iFI9jYxtJ/L6aPbk0XZWRngW0Vd/faT3/9YZKmzb5FCy52mYZTIp+/dn6H8vWmrR
P1Winv5Pr/D76TnbZQ2yloATCMex9T/YZcU3XEFYQqw/O2YFh6fgNPcNztu5hKU+/O3wFN8M/iOH
Jy8HH5Ty8S+dnv6fK9E/v/P5dP3DhC4C75jx9szVNBYzQ2ANAGhaFJG3dXNtN6+xwbEdk5ZlctFu
+0F8t2nsJFVFm/ZbL6g+PKtfAxPakNrLplQhwpDRifkSW019FRcN0mbwW5VkyZUky06SyFRBousZ
LCE6KEHsxT8w/6wNq9xKrLclhNUxqVf4Fq9JX1za2HzIZ2RsFnGCGt3aIt6GODV2Od0mRbk8gv8x
sUW4FZHUZPkJh2XsU4ry34cNY8G1ZxxAFg+phppdJwsTrUUFmNlycK+4CJAIflV1iaAj2LXkZJh6
cDuhL7FJOp4AwHRtc5dP8JZbq1oZrf2DzKpD5r4bg/Uj1qoXv0jWXdBuxsK9y7xgnUbjpfBx9DL4
uHpVAANUoA3L++RRWuMPRiHXOAPjlydoFLTqNRnFl1c5zzZc9CaPMOkzS9GIvQOiNU33xpBcRlST
yNVTWAv6sz6lDy5qbcZg2ylo5gUReyVqsI4oxTZdp2Z0ob94tLHoDMjUZN2sQsPcVlazKW0Grz5w
rxntrMGBARhUzZG0vrMOCE3nPl9CQr0qk5i8Jt3kkrFPHG+aoPjSA/27n8iN4WnPAVyqAX8oMAP/
yBaJMGCbRN9yJCxbbtwUNoIxrDplvXZ4OrcmwrktsS3B7agZzi6qGdA65AKQi4DD0lkLowcb2d1W
JAHsB8+GVeWTKqC7wfxUbRjlVc0LL/LS9EyMjDJ77bry0Etrr0h8XKkiuZkXn+RA1sDiQjJdRWlF
G6rfeW1CrDFPYgMHLD1HxFMYnmejP+l99Oh7xY1BAoFb+6epwjM5CKNY07WxQ4l6Jn1wDjAMaNw5
OMV6UvmydD9O3I7/1Y9M0+YgooLThefzMPnPjsz7L8g+2T8dmf/0Cv84MqnnBAXtvL4wf+HAON90
+nrDYZmgs9KgD/99qWGzCQEb86/OTApOnVPJ94mY03XBcfxXzkwGAf9UcTJacNmPuJYpbCA4v56Z
prL1PAp1BUN1Fr6CDVEDFF8OTkSsJWs/ItNBXcvnKeOZnJbDvH6rT7kTXIOcLL+sd54xkj+3TX+t
NYvE35F9b9Mt2rokghr176BfK0CdntuMiBqIY3T1TYqXZYHcl8APrGFFd2uaOBW96WEgYgmjjH/X
JSaZG5OLgg7SW9oi9iyCBkBIs1NTfB2gelFJsdQvpbNLEvmahugrpPeeDTF9vjlS7Hg4ztpp5RC/
s8DrdVv0EgoyqPcmrchjlNtKz9BwE3YwmDads74p4wDRI4O3PmI+HorsUPj1iXI2G5oPxM3PSIVm
2R94qFzstMA6xuSvJW59KEuHkat4zprw3mt50gTDs1VaL6luWStNxM+GjIeFBwwfZZa4aAGY3skS
iCy0s+nCFUM7JCNS33SUfZHpwgJTtyCxdnnSHzTm7ovOhACb5zdENhbL3A6vFVnogV18eBODwQzn
qQR8UgT5sXRac/Zzp/vOrY6qblj8Tna7Ms3mHKICzMnyIGDwPhrthxDmI26o/eiM6CrMHTsWeCVy
26sSkIos0bgk67GWp6yUWNmCh9xt06U0ir0Yu5fY7J/jQr9vo/S16EiFgflwMkmDL/Ft025dcuE9
97mxroZxq5GDEmd4t51xkwXuzi+anYgkgPoIcU77JStj1TGkUPa7GUJFSfTbgIyDQbRXFtELBqEL
C12VhEnYV+wLrk5cINi2V6wDLrA4D57WXFqG/mNRbSBF08NHKyOwV/h11nVYrl39wWzNdV7qByBH
dxrE8S6agyM+m566HCJAyD7a7ylU2+wuZ7/U68Qq01a0Qb3kTF4HGpDLIH1226MfvbCyPI1i3Edp
QU8hH4sw2ooo3ZKKs8xqA+Uq6uVEdWSfSIF+BdEkWg+sxGtI+E+NDE4E33zqjMZrvXyJu9fG9Hel
RoxnMRxAj+1DzqxF50zH2ClXoMBf47G/saPxo0un5tiaPKkiubVksGkrWKlmYXzaozx5dBELAzh4
SNKy5HWItTkwsTq2rFiyvlsYbrqZQnNtOHvpMfl3WJOX4pEp2C7goaji8RT6lwx2muWIpWGED6Pb
3DvS2TjiCwwdqgtq9tDedwwxSIwmITY6BKG7leK18LKDwlEyl1K2b+wCY4a7O8MBYuhFWNoyia09
bp+tQXlCfwOKxNo09bTxUvSDusVf9uJdrDHBzkbj1Q/Bkfj53uUlyQJZzX+7LJklEn4y0N1F7XsX
1ycI7ZiOUIr5+neVOMhITZQbqBRybDCiM65GxAywLJr30PCXfZedSay4xBMRoZmKnxFYc5DU8PGI
wJYWn7wmyMkSjldJo95DGxuRZ07JTlpkLCMHFCbuRbfDE+MbS1sf9mZYbBOhXsqM71eHGkhC7aoG
HfiQd98y2lu0rvWVB/ZNSsU3sgqIk7leTCITPh2Ru7ifRBV4N1PY9ksOkFXmpg+RwounCixRBCeS
waahOE/lG64YxEwJ6WZaSwiWdF/8evJWNoLgRT/gcw9ThaSIvGEjTvajPwPr3K9OE3sjHK84n1eT
AobiTpFDAFeDnoYuO++a5yYOdv/FaoE/To6g33iOzxPy33dMy//5P5rv5ccvz/+/f9nvz3ybXshC
i8VjWvycr/99Xu98w7TNxp3xu0XPM0scftMx+N9Yefv8kUMWJzy62br+W5vkfoOngK3fMwQB8lCQ
/tIj35jpCH/UMfBKPO7nvQEPGpey5NcnPpaksWqNNOP2Zk3LSOJK4iXHqlWcisx8Q6DN8zF9x6xE
yc6nDB1as4jj/s5VDaQB9Eh/uIC3f/vOf8QJQEf68ztyYWPP0y7dMVwgP39SVjQxy0Wjw+ucT3jB
65ypPxjQS0o2BYHD032Pnf22EwikTeJywB/TGMGJdDcJ2R73wEXVbau7SxEZrzHn/pNdOR3poJN/
G5Z6fMrVBdDrhQUOmCHdOoqosY7s6aGZjMH3jKy5h0yNB0Pk+SshLhGMFLI+euHdVzhGj92Ymzek
HdrLMSYVyHhRzWh9dkkIHkDcwRuw34ImehNF85niqDoMo6Mus+QQpje8gNhW4UFOJH8aCjOlqZRz
KUPzh5G9dZFF7E6IldGVhERGWroHnepuLAy5R1MU2rZr2ktZGdUteUSrngco8lBCCDqsZeS2xbvE
0wE1mawJPR9AeW11TzPu96xDfb+bU/10jIe70QbBXkaGfu8aJLEzPT8DljGpF6z4VYp1DuI8FndE
B6RXWp6nXHOjbd503aGcf/HkW05+AawLQJwEwDpLR8OhAhjhA8J0tLUcliRROJ6kXo2nUhbOziC3
I0Vvflv2M1c8ShWw6DReZJ1PEriwxMaK5byIIOBtIIkDoWJ0iTwjXyvUu+va6r2Tb3v4OZLBXbk5
HuOcXPNF1fWHtGACmqT5tFeWsax0G5FdqrSD7NEZpEn3wPJp5YeWc0IUhm/KKdtbVlOHgeQOdLq9
uRoGt70v8wDLkCl87Gi4I7xBke9Um9ZpwmVUl7H2HaHlV9dVyU1DF7nK+ClFnf1Q0lY+4IE8+6oy
LlEpSW9G5bLhBoJevcs9hMCS6G4kD1W4MXE4STdzVyFDtaR7i2QMvsPG6MZ4+t3vdLkRE0vilMGt
6bFtkGnEcqr9colohPKTP7l28iHt7E2ronDduwSqhYO9xSv0niq0nKVk32bcFg16ytQjPz6Kf9gs
3QiWyBdlLRUkEW+NIDjftfgAeN5cXNbzVhzfKYLkj3ye8VcYdnPx4TF6/diT5mV9J8JJIW6v7b0J
x9ljwAmAaWxnSzijP2wJ3c6J/hd3Z7YcN5Jm6SdCGuBwbDdzEYHYV+7LDYwSSez74gCefr7IqqzM
UneNdZm1zdh0XagkpUSRwYD7v5zzHfNHZJUuFCfr1MWztyNBaTP0hrlPaN03Q5vcmdZEvEiqMy8t
7LtSD44Zzv/9VDuo/YJuL1XlrnqSMnCbKUojpkTbyCnDXYXhdengPMayMpxBow5on0KkkB0BH1VP
jHZfmUjImVub6P5HTZYfeZj7TWRjaWTMeV/niGO8TjyABAZc1snoWONv2mg9immk/ZvJjeVbgraa
Zy5b95UWrICVqUfQhDgonY0Em3H1SHm5d1uXUHXhLHphwqE1DQ3EV4i+Y2yHQ9nou7rUgjMwF6Ns
xjtGCsE6VeQB2WDRh6Y/xuX9XNjSl3btvic5tGOFmnGy+wOxn/I46vN2dEYEsHHX7JRhP7Fwnfdd
5WUUwdNaQ1rlm9UUXuhfGRF7nXOLV8XmZemoTdJxj2vd+NsPULhHojZDnD8uAe6kuB0dBEPnAon5
wvGafDPxljyRqeDfUKQ+MYPexjPr4h0EYoNbuRSRcXZHWLSW8BSut+rTmRFpGM5A6TCmW4JF222J
+nOpECDfA3wZFgbt7E4J9MA1yaHwdfrnkchPBxToKs1ltxgqhx+sIPN7D6c9w19s+Izm9Dez00M/
D5qnPLW25PcCiW8cjOBMkGdCzv0J2xKoqv6paZr3ObZa1nP10ULy1WmMRqSx6TsXKbFrdehpHSZo
NHtdicm9I7GZ3yEbywUxMNjd3ghQTzgye+3cEf08We8U9z+NWAt8/fZXa1ci+DDJSWazt2xdPEVd
aPiOxoxJEGCmJ7BJnYqI2TBkeWd0YmOz607bbDVYRGx6t3zRPlF+1XFLTpggOL70BRG934nbfytH
s9Hseo811GawxmTpJOT2QgIm3xY2ISK0tts4U3sewpsRKObhRbuDSVXpFuFeesFr3HADeNY6LmKa
kunbHNS6IqRq6NQ3d9+3PtVXElQ2/YB1irNJX9PjvtckeZUVQqGx5dXsnfhbFcajEepQOcYeSVmG
oTMpjM73MjmhVrKZKGapva06ls/FRKh8k41+ajqEgunZwuz4Hbvita1vLzBWQ5NI9MVYeuyg8oDV
vWpfBumwE/Wywc+Ld0MCA59q8yu5WSSRhI0bs0+fIeh9mU6en6Z4viZWNfplcEkNOq7AIvoSfwVf
Znz/+xdS5BqhM/E4bcbQgQaKPbsJSEgavYvllVh4cfEs7ARAQNgBHZd61m8729xUpFQ5KEVXgQt0
oDtPnQtDfgCxfktNJpVkl1RDRAZ1moPMI4ZHxfj8g3A6mLZxUDfvbjWe9bR8N4P2OUq/OkuyVW/n
fLlybx6gNoOXhgJrzVT5jUuGrsNTqNeUwWPvpMuiD87s0ptL4jk+II9tNs7eQ2vMHjh884kwaKiO
giTh3IM82wnjqSST763BKEPaULZKb5S7jFX+FdJKiV169LaUL/O1qknImnRWafgNtj1RBMuoH8Nt
EOZEwkRWd8TGcWtwyIGoZFEfZGgFjz0NKTNTNICIzXiTpGwFYT0eg9DMDxHBuUkKUl2LGDloNW5y
koi9AydnvteGgLDgpIOyp4EOnzgy+VILSVRyRCiNMZb74Q7QkHGC/OGccIojoM+uHmPrgwZlpU6i
rYMB7KMcUVd1VnAvKk9RctTfGanmp6LKUYm5iKZolJxHvRhdIORBccQNgKbSHda2F0fX2eA9Smmm
LRwO+V2gVzae4ozrFfZXn1cAH+t4PhoNsyosr8O+MeryahbdXZKD9C1hZmToSQH52vFjVQqAYVL/
UmC+eUPpyDfMbjepZOJYz8YNXvJXhHLaCQEMISpWR6OXQm7V3RHar2H72eC5+5zJ7zFDrb/Wg9xc
RKamLqEcxNoqJlr4rFlydUwHHQjFqYiYqJFiQkEN3SNro2pvyzp7aRyEp0nIMCxT5bMz7aMEPxAR
Nh6mknY3WPqG2X/53JilOKRsaReqqavniG/erikbTPslf08EMRwRPC1aEjGWkhWpEbef/fnDL7/3
yy//q3/tlz83RrO9++/qHf+qBftf/79JxjDMmp5u3Fb8jml7rPj/dbv58FGAIT99NN0/dZw3BNt/
+Ch/dJ/IxWxArkRi8v+SBvSvcjHm1A7kPvpPRAbOnxNnw/gNMt/vTFsXiZf4Uy0G1s8V0hEMo6H7
mTSP/9bA2eKf/+f285fP/AaX+8uSLvbcYAoJT1hFYZGtsUcBmrBEQ/URDssW5dqqbrvurc+89NgW
c7FF2Wn5QupomLIgpFSW5hqBFu1L5GibuBM3UJIcH5haPtrgWklpZXuXFGjaMYUhrhqCHyN7tiUp
KnuQp9t0DDx/tPMXOxIHBMcQw8weQXAApmq8C1q7WXZG9jNOCLCaSvsU2SaGq5l7LkCaRuzyLZKC
xK8oNfbTKPRlM7F2bvAIxopiKNScx7ZEfWCW8Z7T5ZHA5nAxsiIg4gCwWDd2H1L0twiqfOeq/nFs
AURE5MulPM18+J8V3hd4596uMuUzq5ua8C2AnXV5c3LrwdNYmC7yUeMcgSQXA4cR6J/3wga82tXN
F6PxkZusOTgy/VGJDDtPimY9H9qd1elPspQwOrJ+ZRqSDsy4Eh9M+19ndNxCB4uoACFlujHcBXSt
y8Azqk3cBu59PrrWppFxdiqzMn6anFv2cYq/DOYqg7gQPzRGMsrRhuRKXHO9eRd1VvFSJ4iV66l1
NlHRPzkV9id4Bw8q48WCV7YJRhf1hDevpgRSjaVb5OrlO1VkxAEnoT9n5jupnS9yqLplHwdfUTHe
ZLeEtXg5QpQmvPFN1fzmuMXPXvSwwJsHXQSXAuHJQqj251BWa8Z/P5qUVHYulMXoOd/GYEA5yxKM
DwlvPK+m4hr6x6gmHs4yIMRTb6apuats41uvuZNiUxk+5oV7YD3PpNNu4jHdeUb6RLY5Jj1xNAKL
HRsUgRK59hS/RKCLllNVH11ySoup3NaOvAZWeR86oCSwlZ0seGNdGNwJ3g4L6VqwzWgRHfNYzpN7
NIwJ0no6nZjpnXPLe297ay9nwgT7buu4AR7daNx6qXpg+7oL05QQaDLwUtnTukXFbeoKH0Z6c7IE
SEeUb/7Na3kOZxATpO29U6D11AXhbsAUvARPpS0N0d7bujpUqe43Q3WVlcDb2aLJETTNOGVRHGnO
PaPfd9gJIPuMs5n3Rz4aGBUFOEERcsRa9CuJi1eKTfgxSfemzPjRUOw27I7s7ynEvl/aOrc3zDRT
vwtT8zDU6pwLkk806D+DaWxUNt8Fhrxkbi18V4bHMSAHOAumUzLVG7T9RL/ZxN0QK0VmGQw7SJps
KPK8P7tuRQrlsNLLHrzY+OhUtVzwTOybpvuSvftBIETjG10zrVSIRqaK2+e+JVINQKB+NW5GCw/j
8CIkPMYqNbhBuE8zoEM8+wCmQe2qdyRCu0IRJ66LTixEWJPBNpZvjBJYu9IDM/3Im3VgjvU2Lnn5
rFbfeWlo+UhAo7U398FKeM33OJm2T5g0ZxkCVtRCNLdzqC/tgc1LpZvXRKveyRIItr/nOSUN8A/H
kle7bh7oGMFX2nL0ZVPH+1lGgCP0FuBQnpXvneiQe84jSWeUMTx+YbmGn2LBWiPVr8qr9lAb/bPW
1+aimuIQYmblbXSN+J0s7Ah5QdboGewLatsBlGk0S72NTAwqOgnVgbyoqnyog/x1GlJr7yUJAJKU
7xQZdB/WWL2iYP+h9QOpyv0NU9ZN7NcSVDq2VdffdVBHAMkzAfqCXLH81hc5xL3C6kiiEynyrOtU
TohzxO7J6PQachL0DOS9xavLgOR/+r7a4Ba2HQ8lDiIc+/+8r77G3UcWd78qJP/jh/ijfLB+82zG
4MyGbTbXiMf/LB9sBtH8pxvY79fy4TePSTIKeGEQLInY/E8svvEbU2ay9ZjdIK7U8fz9O/UDYsxf
6gfU7P/01f8i8umD1J3BSfa+owy4hkr7MFtxFEKBHlNudnJhhBzdqWc8CBbixMS52ZehaRydhD7Z
ZlSzqSpiPByRaGsnsV9u7MEpydiMTmSat7cs8+zBAdmyQKnGHDmLKZ5n56UHX0DSQ7Oxpo/UsR5j
BiS+tAgFhGz2YNKZj7ckdHNyaF7DveYWbGwC7QfNDh4UeUqBLPYQY9rU+kxUcurwGuGu3zWq3dgD
lmk3eQ0t8RTgoXUK2Fiz/qLVGhs97ZErFO5LJl9cVdULbNF+5IGvw2Q3RfxRK1cXUuIZUGBgG9x3
7mnyGvehxO+vFWQei2WdTk9zkT9NLmS5wbjSaq2CVJ2N2YZDdxsB5vu+bU/ckcdcz3dCG8+THmIs
F4SbhOmRfPBNTzxRlAabSa8vJPN9eIbxUacZLyYGFxD+JX5wCfCkMx/gMG0c62Nso0uPf9mPHO/g
5dopQgyfmclRk2R3U6c5GJIT/UG59XsrBSNLxsIjPVY6c/lZlHOLoKg3cg6eCp0eKJB7nDlr7Wb4
Hsr3sUP7yZ4bLey1rsprmdSvdUqTjK2ZUJjoy+pu9PJbp9aY5HkwwtIHgxVedeAg4Vi2WjjJ3kGE
7XOX30zYVn/NNGiFiWEuWyW2UZKfcTX23H26bxXW1exmROXVMoj1qw60K2LanLE6NiyJziZoLoUC
Q8OX5Ga4FYFooOgxF0Y3v/KMMCsuKpdLN/oG6HjOkH17Q7olaf69gceng/5PzWbVhN7GTJMfUCJA
6EW+GxV3cZ/2CzlDvWvjgKFSCIbK87p66ejRWY7gjlvUDAT2ZdganaPW4IMIUP0YhJckgAOxuds5
+EvtLBzQaeJTmcVTlA+kWJoNc5OM4Y85fwx8F5ddQcB4zcRUYeq3+2EphLkPsA7VccEA3Mz8FpGF
0Ybr2jJ+jikE/QHFxbIS9n3RpO6CihgHoJsd2gRVpkkRkXbzroLQQ0euPQtDwrQiOxkE0Wq8Jdoh
NnybRpagxAee0644OPjXOyJwE7a6sFydD0RLD8Iy7+K02UsN4heMrUvYFgdEWJue5yjN411dmFub
1EQGA6sx77ZAMNbIDtfsmxciVqt8xASSd9FzaGfold1L1WLhYudzY0/eQE0JvB5zIrS7sp9LGBSL
RLV3CMaPHRwMVmHjjwQCZF2E6n/aJfTXRSlmJJ1FKYf8v25dl33xGRcf+Ufz8+M//7t/3Djmb7ol
iGBhSMyU8/ZR/5Dks0h1XcvDCmiwVeHi+ce6FLmp1GlKKdWweLPQ/NP3jY4fSSn/4xqzTC4c89+5
cAz66l9vHN2zcQvYdMG3zJebxfyvHWva58LM5mbwG5VB7oDqQQaImxw0QlTH7CjrpuQ4zdQ2Eox8
a1mYZ5He/MmNvTT0pFzfGGAadfkcbcuhRajuCX6dUReeZwjU9Keza08XlbrO1Z4re1d29wPAyTYb
r7nhDp9osB5GhwBVQl3sw8Su75COuIBV80yFpz8zoZtWdt6haopqCfaCTiXX42ztZWWF7nN0HkQ4
UwjDNnVrb9m13nyviE2ImuAaYyA6hKV8mZ2yvFN8m+57q9TXVkJePM9IsI1T5ua35vuox7axQmNP
mi+5f8z62KHhSgi4JQmEspT2rk14iUkt1FumgQ0OtGWgzGMq02dPew/GcA8pDoTjU2KN70E4XnBv
sjG5wVJ6YDtcn+x0/KqA8jBq5r0KOVRvY1OiVjlDx3WStz+mBMZHEVjHuK4xUEXWLknSdl174gS8
Uze0r8o1dqwVv5qkYdhe6/B37WMe5ERfhcahqMQWwO1KM0zFYdrZPlyQCypJXJTQnpGEGLXDVV/y
6QCK9RML2mAKoRDK+TIG+9n15quZg/ihVtnp5acd2nfVaKEtQ7XL7FZbNxqHNZ5zZ1sKE3d2mWyd
LlrJ3rv07gQX3PoskQEBLvocR7RntZvv58gBrWHKJzZsj1M3n8EbPOph8qDnDp+8dTIqQFN5eMe+
lYGAfkjS5LvPx7OpdSUepp7qQnuqA+S5eEveHW9mgDsC9WmCZcs5G5v9i+fl1y4cNk7YuP4kIwM8
qOp9K5/N4+8/6J2j7frCW8364O1nM/ueYeivhsDSmPJOpxFRKwZtyLTSbZ5rM5v27PPp+QbFZspK
zL26LQBnNxo3QtP3PNz41MbU2fVGcu/EkTp3rdke3X62/FzFWEH6ER6I/K5LO3nV2fKsQ3cG04N+
Jo+RTFdRGx2yisdjbpz7SDN3ZNWPhz4eNk0cT/eN4eABn9XZKQdyzPX8GkZuciUwpqXAIr6o2KaJ
a1yBMWwkGCpo1Ub1WZuGP6NYWueVzl0rQ2g8t5DSecRqMGpUbKKpQObd6Mu6fYhc3T1ZNsuT2JiZ
dwNtXOMNm06FRi1WlKLbNpZs7hisEcyDUA6GOpNbQ9tXtbtMPFferiUNW4VjPNpyndVFcbXkT4dN
/93MEAligpmgTG67dhGxcFvMmjmtg1Y3TwlJlSTGl/JvP6tCnNsrjir1wEdLlq2ZOfvO2ZKm2z5F
BGc/KvpNl7CbUZt+gAaXy4JKFZ9wPW6NopC+sJMQoSXgrKp71SCeboFx6ttWRO/IOnuAd/zQjqm7
zHiIVgEOmYecFF+/azgz0kZ89y4GmYgh5aYLqUFDXOkEIbu9s6CpflDRnegd49KNEUOmWTHyGUrE
Ell5eiYAfYsU0YsWIKmFB3pvyKQ/tN0jPQVCyTHJlm6PLMnVqkMkHTbWXmRv27h310WGoBuVzCLS
zX7XZf1HABsGy8yIXxkithERnZYCPkqNe6kFBSb5uqbP5/mC0CS24KWWjmCEdUv2lCbB4nqGGrsm
JgFH4s+g/CoTXdsqe3o0g2FYZsakIdYc9sghyJEO2M24UKp6vV2Njb7vbDvZ6ZYNdBGROt/IZAvY
CDVdyFwL+wQHxjCwJJYMakxOBf4Sj2lgOSsA71jikwo+bfSWz8lDaDLvU0Drb3/EiNJz0jgvpYcx
cOILWoWuZa+aHrN6k8G7xNjj7dMOzQ68dvVklr3EDx4x8bdKEOPNZ5OANFAc3RuHzhvlJrAd3iVr
JC/hi+H1Ceb1m55WsKXWLKhB7W3tEXWIf8vYdXZBElRMZktzOWKHut5KJUtoKzKT5PL3SwpPv4P6
vbX3wo5eDcHbr686vuoJL0/bglq4rasXdo2YBi3Ryh5c9j0Y6AfMwguIDueMKFQ2iAPCfU72LHJs
7LSKrALAHVYckhs2mb5dkjaRtp88sUwkZXedx2btKpCyTtY9RbBxGaY6hAjrvFUb++K0bXiU8S0/
aAJLWuG2bQp7U0+mt4RIskGD8Swq3dhKpjXlBizVybSC75v8aJvaMS9U8tqW+p2BI2NhjyCmyjhl
qGImihYLfU1UEQNRtOp9LkKM/C1yZ1LJI5z2C9b7be7yOnvclSzPtGVcBvca0qlaA/SCTcrvHEr7
XpKhNY5AovKEwANYEUu6RvDCwbxTMnPX9gB4sxXGW99C+07x0UG+lGtGU4yr3BJvdC4wF3hoU2xr
Oltp+NXOSX5tE/HceXm70Erw7BAuyYKvtfIj9kBG2KZzUE7pncq+R9KNCn49qEycHDWU295AhTmY
z51wkOhoVetrtXioC5E9JRpEbjzCEZHw4MAq5osHAsgOfYYmyJXdEY6UuCS1GyzcqlSkJ068zOSF
9fYNJp4Eb1mwdmB8njFCcMr1GduwNq+7TTyT3Wx7AT2xirUlDe+wiaV3tKPQfWxzcaqS1HuyuhzN
t+pyDhqiG+KJKeqQEUDB3PqBLgo2K7mYgVnah1qiTbZGPOft0GxSHQUxy9NNK5rhI581sqRiYdwR
x4j1LSxDsvBQq1dNq28z4ruUdKIbN5pTYuJZ0730ZDZjBq0FWu+gpyvLmQPmrB9UbdaRL4aWInb3
NMPjEnqXuUoMuwgWyTbge7EZBFr3SInoERdiv8q18tXg5lqazey+69FKlJVaaV7t7qI+cw+1InBA
hNq960RAsopm9CFOE6PZE/WAW/DBwuuzDByr24oJDrCQqlnlVqD5Td62uzENtdcwIRkVp+GLU0Ck
xVeMgcRp9SUQruA1iggZHQq02SjzI5xzgX6sKtrdSIHLK0yIuOj4HinNaGHNh1y2JSOHPL/odnFK
O4uDSgG3EIJGfrYBQveaXJWpw9iA4EHIsSTD1y1+xs7100Jt+3r4SkUp9m5RPTHBJkAFHDpjUvNk
exWk2xvxtWiiLzmA1RTT8D6XLlF1+lPOkPHUu93n2BiPcb1sUm2X6FD4RZm+jK1e+Lfle2EF88q9
kWHHLPvBDJH3O8I2N3H5tBw+U1cPlkmUA7sbAgcHKH71rGq/k7yquUGcU56Cwx9yw9lY7YtiBbQw
UoPYg4qJSWNbd05q3DVFaRxuQCZLPQHJcTedKKGuutBYPXbMdjfCXxXoI6CRYFtkPOx4gY8d0pXI
D1DFkyiRQij0ahQPJSYzS3Mc8LmTvU6xL5ZFkuyL3EWZlwx7hw2Oj2qFZMEM9UTwVrf2Nq65DYkA
J33BlagJ1UJLgWMWUenLBP4Hwvr96CUlZ2NwskW66cyUOUGLaJ/miVmG4UPkDJblOLyxc9tMuQDg
6G5E4LD1AOWNIynwLIBUev5m9DKjZz4NqrkILS7YSN1EKJ48oeJeTigTcsq9RdJp6zpcUZUdMsRy
tlkjF6SMDE2mGMZ21th5lJW3jtAhlI2FQk1t4UbNgfaqW8N1sMWw0qZ3t41JibAwL5WOtTDEMK/l
AJ5ShtWwx4j9s9O7ftGxnVhCOvXrsmbUbnuf7KpoCDoCWTh1/YJoAUFyJaM1d6EC77mgSaL4iuJd
7FQrAFDHkCrsnOuOb/f52w2Q4LBxCyRUmZ7mwSyyfGWO+IWLsPg5xBpJCJOfN3LnFOTvygpyMbqK
r2JIdhCTPnrGRzCT87cgVpPfoW1p6jQiTyI8qbD9ynTtXMDQK1zr3gtmBk1d1eBM5cgHVugnKBcB
3VBLxMy1rArppioP8NaxK7OtnKbQY0XIB89YYkzda9jN32NZbA3VBYeuqY4ppUQKocCFWLCYWpjn
JdEHYvZxicGEdqoEGjsaBSCeBieeWZYbDESPRV++aaGzDXN3yyTtORU5VEui12vj7EUPAs67MAjR
kdZIxPktz3ZsPp2upFqS7dHKpl0PxjvM2/LUNsVLv5PD1K7cxiXRzJnzlYYZBbrOhypy9mwaDj1P
3pce/WqMAQ0LyLG1KdsKvbz2jfZit+1XNekFOYLaBCeKC9ti78goBuqGcE/CGkh68spX3ivTohzN
17BudGyX5QZZzjcbD536Yu5YRT2zJyPxjBUeGEDrnUr50Fp48Wy8jPuiIBMBpVXGqoZHchvHzSEE
Q+i3Q3FFQPlzzLT8SnbJwhnU3VgN5wIJySIkUVMhqYyM6HPwIkT2ibqrIKEPp7GYDgH2UKI6HvKZ
NKjY6I8YqD5kEPWHJpgOWfMZ1ebLTILIJuOCN3vewV1hrbhH9kLL7VVsQ4bQxInUzJ1BxDGG+olC
uzxg0QGDaJ1zm7lhXmmoQnsYaNaEAanrt0q17L8ig3TseT6ymuW6UlT5E8LkoaqeeOW2vNm/W6PY
oA+G+zow/XWUvQxauVFDQMpp/FnnFBVThF1KtiGcIPeTU+JFpv1JUfxZJGPQxQRVcKh1rOp2mr+l
9rMdZePaTgBYe4MfiOiTXe46Ta0jtb8uoLfKqd8Gg8Lwb2cSvZ0J2tTbxF4eUPVpm1FPt7WRfqZz
sTc7cLSC2YDS1ZcikTvta7Vui/Qi9XkzjswSYIbbS+rQCNiHdd8Q2el44TUK0L+aSXUgfhZz7gA7
pa1CkqpM3iQxXoccV0gpxXtX5cHK0lklVyPPcKZFW4InzYVeWjsIuuyWwuIaMpdWkc1Zi058OaFO
9e3JTjkAi56bO3m2WASvOKx/jkF5r4mDqtVTIBLqsOIaezFezN46ml3IVLN80IHbLW5PmmsPT+kg
v5UuT6jrtXUsl3nsHKrauUWutI/toK9cXfGQZu4ncsMDzKr1lJP5l4iXkjd/qkzw4tlbPhJo7TCN
gE1UTUSBFNrt9UfyOGjGRcOLF2g2TQhW3dyq/L5p2ZsS/bYA7c7il3yNgVK60IZXiTdlkeksNm7p
BjNnRMv5H4ZF5Y9uDmEOvXNuho+yRxSq1wBoyhJ7ackEdlVaOPd0dLfCNdNVNjkIYlHoRt5rQm/R
/rDq4Zx0/Kt6or2FkXkBVPHEocnLBWxWMkcX34xf3G4mIWmCDaimfQvLaokn/L7rSDLi0+pKrP2m
2KEI7xEK98eISIjKKKdz08C2bjy+VomkQbPn7dzelTG6YRmwhCbaO9BOSZz5UAzfvJt4dPRApcZj
PSMQw+BqDggyxwjALu8MP7KiQycLkLAAGBNPYzmucENZLchur6VrK92YqIH5uS4hxSSjb2nwBz1V
XiftAMD8s0JkbSK6XTSoAvzWgpqoXsiWe03QKYiEuA2e90PrDdVmLC211uEuJu37pI80nHNJRgw4
QWbvHe7iqT1ihltVY9D6gGBj0qiGZ0Q4+bImXwafbs78IQvDVWZW/RIehZ5/eTK+DEo8paAq+OYx
7bKQzhKmyOjaqa07KxjkOnLjC5ZAoEAA+MnDyFEnpk/qqNdNdgQHHJ6M2w9DlFI8TDnBEOFwnKsB
Ub0aL3Zg2uvGnX8YjVCHetTUwbATemlbRmxvm8CfKc/WrcE4PtCZongUQovYjVgQUw2vfx8Z/1+j
hv2TUGzzVZ4/8q/2d3bYP1hif6OH/eOX/+/QYv/JkJzd578esG/6j7j4Jez874N5/t7fh+u2/RuW
Jlc4woEog8uY4fYf03WEXaYjJc5j2GLO79bkv5uRwIpJA8WXCzZV3qBjfMC/m5GM3wx8x7d1rm0h
JZPy35qug2/lQ/1VD3ZDtursbXDMYX5iF/PLPlcA9hhRIulIcCpK+N66BNJILqa9VdMIkclEDCIL
A5h3mJAlOLxV+YC0PGyeC2NI9j35gFD2QSxZLZhOTQz3mk7Sn9XMC8UEBgVTZ03imAsMb2FxziVe
jeg2WZkClPVcXk3rXOx2ZmdcMxIoPtsKyif+mV03UYuj9LqTVVkfsuyCwGk6ltSQtsIDK6bZ3miR
dWYFwZhK5NF64NLRI9Hu2K5zaawmsqmQzpJuI+KGrikxVgE40kWj8zPyfcbdZI4euzxqN1j/metQ
DnlnMKMuarUSZrFq19gXlsImT20OSKdIcVwaUkvvZTltmslT+wxctJE7r2NhcM659L1eDSmhHIuR
kRcyek0wZeeUyStws7b6EcXBTRzDsjW03U1adz/syWhXTYfJEcf1Asd6sB25+/YS8jdXwJfuVfkd
bFsiMIMC/wiOW8vjbiJDXrfaZ8XyZBU3N+Kl3v5Me9dZdaSv5CmnWp0WuU8Hf5pDzd41LBs4jTrA
EAUYrL566Mc3RjI9rgY32NlVeUbtZ+4mnZYMJqabmNm2DpNhM2TdIZxMNuf4IFonuyAN08m6zV2i
94jbmxv1nAjsuV6ed74Lf4NJfU0dhb2FqS85Q3gfkLMny0L0e89oCYVSsDQ1P6lta5MPzEXsmAZn
IobNTwj/gS50tHHELaAPp4uSaAKpNcs5qJHJwJpJEDvH3lsW91cRkpsSiaHBV8ktEk+OQQ2xro1p
IO8qQLLNXbrObGIx0ngbduKNQh6/RS++wv7d0+aG/Dm0QUZY//Ss4pIwPkaQB7bpttT3Iqh4sOzA
GZE7ELAYQII/LRqPukcZuNktnUo7hcgb1vYCwb635jS/S/AALqcUWLsN6mfRp96ui8p6y8TCREFw
/f2lswr5zEjyJzFKzK25khtUxZrdhYug6pmuRWDlikAlfi2cvTPLtyhLRsb5pDMYLt7Usafdo/BZ
oFtmUObO0H/0GhQdUeFDS6inq00kqZMxLhKXayINH2/2dbzWMS64sQaSQidUZa1ceASaFgVixZKp
Tplpj6oALpVYXecXqDYWVpRsbYfvAF2Ut0x5nfEzuYusmLJ1PjGcaifjnjkbu1ulLVnm7xyDnLu8
4S632wCBEeLNxi6Z1/VkP4IsJVrwbBQEFrd2dpEz/h+8uU8EqOMX6NqHrkyDRdbwWecYmKA/k6FY
NxukiGgSGZEvwqZ9qyocxRWBRnkgBMknB6eJWB0RX4Eyfrg6pXzrh1VVp8nSNcnfauLkqH6aWUik
IJpCI6tnHw/UidaTIOogQkXBP6Z0l8wmc1sG7oDMjLcpknxW6IVva0Rw2PVFCnKnxbw1B538xEIG
hBVR2Rnjs13o76Ms3vXAvRRQ0JdzfSlrdop4/3i12ErRhBoVYZOaPh/iWlQrq8hf8LCvJHiTZbMN
8vazyLL7pBkO4Pv8OscELwE5UV4aSD2id11vXnRtg+DOXhDPpK+MUvsM7CbeKsP7Qsba+PHGbPUf
cfIMYipf12700xTm9//m7kx2W8fSLf0qhZozsNmTg5qIEtXLjWy5mRC2j01ys++bp78fTzYVmXmz
gFuowUVNEojIOIqwTO5m/Wt9yxmUY95TNKTLH7LLe2M4qFn3JHMaBGtHMVYkHYg7BN5k4YJLaZ2D
kfU4QR6j/CC9Z6HZlKWxldAdpmXNd9giNkM2hD4wK9BEh6TUFEr0cpbERofyOlVvVSsOpfoyqV12
7Hv9vuqcctsGikKIzj6Ihu9aYbojgvbRsFB4ckmpzshTT722c9RHNfCDNroPRd2gJKm7fhmstWUz
c9ikuy/q9GYrmry/H502W4dheaONjioSwiWxWv2EiWN9xgBmE4eTqerG/AbKPdGDO0UynKPjKqNo
xBOTfbNJ1Y8wILZBb/f7QW+/iPCqLxYxAMiVJYa94pdZm/OxTzEhTPwHaxaqdDEy41EmcxfiwfcT
7pYxzgmiUeULRbrGCUMVjplx0h7mBLHfnLJvs+YSOlRKv9wtHuUQ/iJYZXSasjYK/ihOKYZMc/Xj
1ntosDQSUxbogPjRCRR6HJ95DdgCf+lUbJNAtV7z1zBML7074rAy5m8t1ps9bYrH/M3OEaomIjXe
OKdXARCJ21w9kK4qaUIQjCJ1r3Nyd6272HsHpXyC8YYqQC9LPrdYSiamnX27aRiu+2rQmhDIDF/N
4+QO6xBwttaB2jEwWRlY5BnUa6gXq6Esh53pNu+FHiqQxGjfoTN3NSiEV80u+aKGghdSshVP8Rdd
FiE1YMaTPrYUj1TQ78Lgp9ElLR1hdQmTHAz7kNw3VXMfD+awJ/9xwOArtlZDr5KxLK9GDrN9MJma
a1CGarzZRdjElyzXPB+k2cihBHxBXR36MLxnin+IwwCOgf4ZjkgOkZQw6HqquMO5W6smFZfxY5Sz
VxL2QXumPNbMTgFFGIiOpGPYRVmQJpV7D8US4XXO4I86EcAKp2jOdvghuTmvR2nc2GeOlTM8z6Sd
4SgFfgyoZqWlARuJ8x5g46ZsaznlMBiNAS5o0Aucr84Wb2POBhCdbcu5S3TjLdfaJ1W6PLQBU3GH
pGBj9E8sgY9lHOwJl7W0cNMGWOsFDk771ZINm118V51V6KhrCmvw6o4WGcrK3U1ID4wr8mVo7fRB
643J+GQ6PVb54XuijIs+xH0ft8+TOn6WDQ7S7DtL0TW7bngayjuGVlTNmyNltc2j0+F6s/vgri4U
VrZRe48qxkXMl13qzlBLeZbVxnpRQ7ZxAg7kDdz2e2F4GYPmlTC6t6HJPI5UjY/wH68ZWQSu4lzq
O0XYX6XMIw8Tyo+06K1VrcjdRhkz4KkaPUJN/dpKbqTgXE92prlTtfFUElSuuvZpsoL66MqcJqde
PPRjRcPjphqM+lBH1TlfvIUBo9ohsM51pFtIAvC57KGiRMza6aqqrsnd3mX4kbdkegpcETg34maf
QXx+lI18a+R00bvYRP5DuBVu/9Y4k70vkQiZd9WqF09N6/eMO3e9mHbC0JsdZxX2uerMqkSHZz6d
LaHNJ6SQXSHqwe8i6znr62Oiqvol6orMY0hz1eDibHJlvipBGD7ohAVrOk38TkWAYv0+jZnyGTs4
mO1i2uhuNJxwJXcxw5BDsTAONYUpuCaZLjjog+TcehzqkFboRsb6yJKiU2vQuwFxz5qoVBzH9gbG
4sTvIDcE1ZuQ1xiuteuiQre3sxozpKMAkq0eMfnVm6oNv6birYPJSIpLe5i0nprOkpJwnNg2LPc7
kTjNKuGNYAmmOXgM272AP7NoGwwpHN1DTw+9WVk3nMTvJqk8dhbtfI2MaZPlv9tMmiPFFZlXt1ZG
VoRGN2xuSUVSMRoqPGOdzaY2zOiWzJxrjssmjetiKMXOjDWu3fl3ZTECGWHTrJfS7rjtL7FaMyas
BJxJJX7m0F5um5zHMsAArlaKRzCwOSYTDccRednK5MBXmgRvQXsZhZoz0Ytop86C+26ct9gNF4CC
fIxthwkKeqvVtTHGmWojK9rJGxEYnqHqDWwenX1qsFxuJBj3uCltRwnYhP6D55Iery3Y9tgrBsQ1
N2AgUtkTVwFRFmsiHodB9g8UIe5qlY0zKTjJ8GMTyoXwEqbofKU+HcO4ZHvJcdXJJqM1K/JqUXN7
aFaFG595T641LPhbWG0qmDJuU7ZbKZrB5w2jZbfyQ+49noYzxp/U6sGS1C4F6OKO4i5Fn80vpiDm
hm/nPkCaWIfbStpEQ8Z2H2dog1Euql3tWGeLyEFCgwOn17Di1V+cMVL9KJZbXwsRFSUVT4YVs1zY
BV30wOSGc+mi9cAd9mIFh06jtK+OWd81zkChDRuFN+v1UfDQrWJ3wlDBExX07NuMfTNuX0ytWVhJ
BeTThgY06avQt6DooddXjcZQanpW013gcJEINfVclRnGRmISqjIdRyyPpKOpTKLdyzCQFNN8lKtW
Eg2f4uGhGIzvrNJeJpJdq3R0P+fWAZ9jCndBAVEyKmrfTGv+ajhULmqx0SdAc6b4KW/maa+04otK
CgZNz03MyCFpp5CfL/2cFMSsgf/WypCbWqrdFiTG5Kk4PurS71VOt9qIgFrg2Ow4QVJz7g+LV1Nr
GEmpBrdKiS0bpwz8Db0/2Zn6ze3gHOia4P+B1ZwmKjLoOK2DhGF44GQvXRL/BLC/yP9Mvvm7xK3F
YqWA52by85ZwFGY6kYXUUVacWIJ4M8LBXqc5vYvC7i9ug+25DjasXhqdm/k+sAAQBPJtSJhm9DFf
KY8WNUvioZJAidS7YnYVdqfYZ2qMzXTQvquWnuy2b/y6LzKu0PhpJ5b4hRkrte6WWLLfWCkNSBUo
KK8vJDZj4yEbeTNDxSRXX65qw4Gew7k1UXoa35yMkTeTKhLlNQBxpiwSEo8SZgT2tZF9N0R9J5+3
aemCuG9TZ+0S3MWGTVV8M/1ub/I1U2C14Oqj0eRnKSNm1yQ549XP/b6i+bN3ixF+mv1Lmwoe3nDa
FCwc3uCEdzDN6fTOSeV2UinWrSW9fopGLCjRsYmKexbvV8doMI1jnGHJUubVFAaXcgiIsDBr8ZdG
EhZHRhcF5bMlRAYG7jDFWoeRoqy3AhueV9VsNgOl1HVpPzMb1RoeR6PMhjU8qyHcpWb2lBC19st4
vJrmRFf3QE5Njly9Sgf1wmIkEEhap6Zx8Te4XiAqdIYwIdCaBW8lU1DftUI/yZr8IPqnWMVDHCfZ
TkmvVYHqHvCUVE32lrWDQ3WCBrOTRoCEZmWnbRQayENjY3fNQR90Y932kJFIz3hTm/frlo545iws
A819z9g6KhvODI5Wb8z6aiX82rQRzd6o5ERtwpIcz2F1TJNK/buYSjw8U77Jm1FcEo0i65nfeIHP
b6266qFOG5vrAF4dk1O5PWnagbsw0nzm3KIHh4XIaye0eqluOfA6mzRNbolBfl4KrfIVHXZ6kdmI
F2HmdzjiWjrx1mKmMiJ2zdtownRm4W2IPK6bEaNRIJGQBbxPrXyqNH7r4A3UdT9R7WfE48ERcbcR
XYgbu4FspkAyzm0Lt3NL2wym/YBom7NGL2ANwTmwiY8U03d+m1tYu81g0wxT4tlS3cloPqN+c6Ui
ebfRMgyCaamAOq40LPzVhqE6AYqoRzBLfOovH3nGAJ6wETNEmLsVcSSkEuYHyhysB9PEjEPfiZdT
tQh0jkrEM4+d681DB1K5TG7AaFJu8/Whe5qZ8jKyHuK9m3X7uuRcUJu2chfj5OMYzCIV12QrVZ5U
dYQCmlupZzYlcK/h0phdtVMpH1uZWgg8O2xWXFEnyDPLN15UPtkregKtGPc8E7IJ2uucaOmmjZRn
Yqm/+hBGPx6h24QaujMArQRGAxmW8u8h2ik63b+C1lhDOyqm40e52zOOYGEPMw4quOF8pQlw7OYJ
iJuRU48U2INSkcgtRBou+ldX4zgMUxVn2wLBSHuLOCg7HFV09ZaB5e/yIW+0teNkFIeinH9wthBR
gAfms81+Y+iEiIMVnaMn7Y46E6AQ24hXifjZXrAuFFkY66QAgC8sudOKefaLBLYBRLazVBDAYpvz
Gz4PP+5LMCg4lbW4XQ1m8OJQLHyPTYHmEqZHTfvSsFiMofUDzIgmYKL3WvY1NGmLF3FKOLhFwr4f
jHiBGlanOuUrCOMIPF1g7TtXh62amdsClaadhqvZ2VRJ13ckBTRepv5aE5BNeXicZP6RWnGf1Lg2
HCY4yKGhC0lFszyjM5g9aJ1G0QpJGoyUPW+oek9VzC2cexwXBrdxQObyUKX1Ei1jzU1nfILDez+U
045ozwOcCFLF7VmbQPTFo46xxah3aRThNXC1ChIKDG/ki/QOk6oPEP2QIGMdmzyDDG6VGAnS8lKQ
VPbJEagSfWJUp222zAPTUVx1+CBGHryNtujWSdqabxwdB9THd7eD5tRN/AZsOIPvKr/vKVGTF7ep
nb1WmXLz+x9L5+aiElZ4wnIdnUaNjeMvfz9IfoIuzh7KtG0vS9xw9ftzrLYFLxuW00UMkua71Fz6
CbS1FpF3yuRPUiOvZRVVBkswrxAKhEYwxwCskiWz82sa7wZpf9da9isMtcehk5+ZrhwAvbPGqHAt
Eo2HMnMupCFbTq40oWzdDrpkEujVSuY5RIb2EPb1U2yFyqly0NhwEnCtJtS57troJTNtsYt5i6dS
oRqkoitU2rF2yJLqk4Onhj34LqeTq4+L8WwOvcHXSuFt2lQfVCZuhrmVGDGNYWP36nEuaMttZLlC
9lWYwNJcaat8xTaxV2z5OXxneOFYUZxs6F/T/s0et1lMZTYSG2VCS87Emi/aFN7SMF5zPo19KfGZ
5CNXeBkFppcM4U3DN7WalwgJQ9lHUy1eRt3oWdlZahQ19PDHRrxE5IHIHzOhcMINV2E5DuWGVupj
NnNRNQKTgWr0bDTLgWlpszVkG69KAUiJa6q+5mLzmEeHQlQHDgP1ukEKo7fWnwtzC8RlWi6vFWK0
9Z6LxzJJTk6mvSRA0OMy2mLtZ0iHR0vPBB2hZejJEriT0X5YxnDfQdhxa/XQDelVbydKfpt7oJbX
0I1PkYJPFN3qocQ/z7mGGUBK+5IVRx8MaenTMGAOt7QDB4a5tTI4jC4xcPN1jjPaQIsSwaWzT0LN
/USSyg9v3Ld+mqq6ryl585hst7x44mykChj7wvrpOvts8ScYiZa0Ec8vneocc4yZ+DBiaiMJeLqi
B0MEgKhGobFq+WsIhgc9tFe6pZ7LtsoOVjkclXg6BOVLK0Ar8rYaScRlPpMHjNhB23ZsSzHlJ0pS
raqE2oD4xMYTMhojs6tq1GkCA9CtdxjMypqoxlYX2c3t7Q97Hl8CjfO2S3yMakigMwA7tlZif4+I
kiuCRd6sMsHo+ltUYGvCzIp/GSGRi1P8oqnagQs1e1wQvKuSYiU5I7gntLABgNtKiKYASHbUrn5M
iqCcdX5gFca9XT3VIKQ3dW8+kgcMeUdpOtfah6jsroYQ42ZQmUXoeVyueTzeUij4E7YQaxj3ToJZ
hVKWMZyf6xRHAi035dQ9CI5jpRRHl47gHsleCblR2W607gvgUIPLzlSPGzHzGLogXGyObF5pAhjl
FTxQX/tEGGtcOaklD0bzVbbxy9SFt7oknZBpMCd1zyZJFUSwIn9/RZFd7uvquQqNa5bL78gwXjHO
PhVz+J3rd5yllmQLkB38IojLCDEOQoyJz31ldB12xvJm29X9UEeZl4vkJRg46OdxtSahvzefw8G+
pxKMLIZS6HS46udwNL9Y0fGSDeahLvGuibb+1OgVcnTzswsNf7Tl+hq5wnfbck0Au0BGojeO9jQW
xxWzvU97JHeOJylU041mynMVgIZqXNVhGDW/OCv0xVXWOJ4ppr02Gt/9NHPDmXcahxsNsVum5c1J
32mYMaexp+1+pCE50D+/ZlqVJy2oAQtFuLI055ET5ENZBz7ZzGrVt0sFhv1EEaJgspPtrQECTt+b
DxlOOA+g54u20AKCYi+7bu+EOs3JkXitJpgOUgUqWAQSiZSBvhnLY0IR8d7RjadmQsMgkWavBjxN
tsb4f+4QgZs02pU4nfHEy2sZa1DjxPRuU5m4VpCFGWhFe+zYbTiQ2iDG/ZZM31rKalCwCuzmzobK
O0N7o/n4YsT4GpqSGY695LEHh1ONmRrzpoj43tokiHb5NEQUcE8l1zAAqpSJP9QQkAYjUI9Klrxw
Ptkv4FKzoDtJCVCNakxvW0s8M39pN+14wIGu894Q5oU70TtDtkbBZb4UlswLp+Hsasm7LOyvnkMf
v6Hv0FrM0yPSsjLwe5hZe+hJV+38k4QZ3ZTWhZ8Ki8iy8hXvquLsqJ3+VFy732blJWBwGVvEPVRm
UYItidUeRJji1JtBmc9TNCmA7oZLEqsfdk4EqTXtFx2PmhGlPwY1eishhhqmWMB3Hh96p3sNuvDO
GHzZhcxWq+jZaVmKUtlfgiw6qCggFL/s6fy5CwLMajkEIzBOnlVzkzGRrVrXvUTq8vMY744u2lUU
myXPfvNNnGYVpEsjS569q9yxKXG2Tzy4eERaic0H9gbWeVqrBKdpnWoly6RH2K5e9Y6LGW2ZX7mr
nOoiT3ByIwCgkXuZcox7MPwgB0967y5Oe4crQrzRSxVCb2iQixA9uqnMvMSMy1XcMxbQfhTGOrn6
vHzXFFehqeSeJMi0ajr7EtlR7A+9iziIzsdjhuMK9EQ8Vf3GVSwfG87K5gayK4nMgF7BWzqDqRX5
rkIr27QljsCutPGRVDh8qwqHHR2mTj5t+1l94hi2ZvzuBzigJle5hDrGnaFm+XOUS1XaNw6jNIaV
Ch2SkPp0ihemVD+16J3McbovLm9cpwcqJufsODWU07gtcwQszSs1Aua29LcnE24guwTKRAcEgbCS
U/diVeMyhrl6oPAy4zdU9RK6iYT3BjIKWGoIK2Ut2P1XWPujVT/3chPo4somyVlb16pDM3IiYi46
gKUYiTcVWGgt6Hx49xl7Nni54xp/mtBCnuAeGpRV7aBp6fgehtqLgtljjXko7fTK6qRONDRoLbBB
nsM1jcpkh/IWXIrETGSHxy4nv5tAtCBiRM969oRDjxNDnt2V1dygJtjNoTZwuKrZyWgCA6qOe1dF
Ei00qb41RGiStUp1GOPur//T5vljn4UOdUHDU9pQvlD32VpNo68+QeDWe8XvLPazXF+7BKlXYu4P
SaGJraEz9gFIjtQug+zQNP2r3qtvJSma1ZRZvhC08pSd+obffGMXceVb6vDq6s0LBy8aXQw87UmX
Vodw+RYh8CEeREuIryg6stLpqiyAXMwCcBdvAR1+na4y2mb+ky/KdDnA8iILubULc/f7c0qG+OOA
1F7Pxc8whNHasijQgdLt9D2aecmpI1CnQ2mKDJXaTpDRO86qFlf5XtwURWAqTuUnQxmm/OVMxrPf
ZAxcIajguNO6t99CnBk6kZ+5sLUH4GfViVv3TqYPdWWTpEs5qwametbV0d4MAdoroMa4kQg+zUy3
KLn5sUK9TfhOcMDJ8doNh6QamRZEdc2f157rbskABKy2hsHNygpuVhow5RY8C8T0J05tODDiLHhK
MdxOx5K+KyClNiCyPttW3UC8Jp0+FBN4YsOBmcAVSJCg3kKA+qlSaIRVjGuCujvu/6nlzb39wIGH
tJGvgdgZyu5cFfZtdrjIuDtagQifA22AxRo/9yU3o6i6i/oRKdRS3pd71QZN7yfETcpwaSb+7pRX
mfE6dAKz8QgiYShvDGbuRotEZmBY72TSceO76CkdRbgRDDeTmX1tqbcydYe1zSRcdkLjR5bq2hpn
Xqpq3GAJQU9wxUXU14QOGOyv6G1DKdWVwFeSs9p0eAfIS+3HFM2/lYjpWo1gh7R6koPz0Ed1uEGu
W1s99pdsip6TpBs9LTXRtdJbCyjfCdL0VIxLzXK202MCsGZiFygdarTWCNeu9ZJScsWdE6ZzI15K
JNyZ3vYVLPGw7q7lyDkVBPQq0ft9pQ7JueYH4TGjgYHzWtBgULDHYu+Y2tG2Z8fDL1KRrrMyL7KM
ad0r8aL2YG1OkHUCe0AsxJxRy3fkfl90luGpy0gPCetT1mBTzBZ5VzQ4gUJibSv6SiXXLmjowOz3
AYHeIyyIy2iQUCgVYcCsyAPfCAU40kfSMTX5fH/Ie22bKNe6hp5ajR/YtAJqBAAuhjKkcSVAiG60
7C6f2YhyyezcITZ60FGlC5FB3I/0mxjl3pBZAX2hk1u3JZyljb6m65VfBjxqSQTXcxr9JkS1KLia
dwL2lsrz15mCGj2aKLpPaLTs/z3wRqWyOSB3Kv2443gIHHOidR4uFu0rUQePIW4GsSfwpm0V85F7
PeUTZpnjAGmLXTZzFKefOCOBtip7srr6wGS5npj1I+5tDSX0bGvKPAOmtC/tnaRnC38j8/Ghn6DK
RsAPbdLfdfgL4g77ZG4+uYE7ALlRYRCaq0pAZkj1FJcPUw5RjMaB+fcd5srXqMDb5PDygYTHzz8I
2lkw0bslhxKyDjx7apr6c94cGhNnUBpIZGJMBoAYJ+Hb9ojNoyhPc21CS1a0ccfbU2/xpq3tBDlS
aRnnfY6utjHTkqkPm2HWlZbfGR96iH+7JdpHGGRv0UC+xHcgOAXTBzEpye0VxWVgllcD/TgIYx9O
CDpiuSBK3ThiCdsnqVJue5F/5vV8GudeeXCsmQiMJJfCv7xWtC8huZbnCSsIl13hCUXEtNbl3JO7
9KS5Fg8dlievq6pfzAfcnhKCOoZbmJJJi3GCuaPbriklAVTaiRez4+pERwYW10WIN57LiZaLXrNV
P4wX7RTosW/RjdTXKaVPpIO2dpddszpKD30V/4LfZO00sW6xnqxGA7esOYXPhMJOxCUIaSXxMeiV
L7V+jiNdbqSaD7zG42nup89Wm7ijMCT+ffgZHHHowuRSxuWXcIliW5Hz6DjS9ZyyQ4XR2r0xOtqd
CZJ1Np5K0Tf3kp4AupYRB8p6Y2f0y0VQ7uLCResP4pzJHDJKiAMbVovNytGwnUSkDWXcUKxX0625
yFw8WLQftcPICRy6cckGlyTapmuqX7marpcu6NQqxzPteemaEoqRS8Kk/19Ycf8tavEffLb/eV3a
P/wj//aD/nsWU9qupjIdt0yqH3V6KfGo/ntf7rUIP7Ki+Sfi0n/yEX/jX2h/2EuVj1iaJeEt/RmA
oQFjcmyGtQagSA0k058AGLblGrwujm79BXPxd4uuScmAbtu4dwFguOhQ7n8JgGEspZN/wfb/peTY
0eCxQIy0bMradOufC36t2RoHozD7dQzsVoc0o/RyrTUk5HiYkfuaR8WU7+S0vbGzHwrdfcCkKuD2
iIvVPFth+cnGx9Vdfk6uds6CxNcV+1WayTYqC1+Ov7D/nqpB36U2g6gIY7mwiSNXzatTz3uFOzwb
ZsvFPsLfu6zhI/CCSO8/FEk9bkZ+cqb1suBWOmqeYUXs+wpyga7e8il/17tsPar5iUTCfhx7xjgG
+5L+HDSwsLvpZY5Vv6gEXkedau1A2QVVcp9T/YGQVOAsQOqmFyDo+m+VWeaKDgDfapwHqwQflBFE
m1z1zU71RwDMc/gcqNWmV7gtjJaXCYdz7lAR+sj2EZ64qr3LugYLcPikdtqrSa8Ag5w9EMLDVLdr
SLMQD11vYmuw6ueaHySGWKzGFLaDTiehApyJORo/5dRJf7CGnkIasgJ2GJxTsSexsuu1rPbU1job
tXki8/HaQVOH2ja+TG1y5OhHOm5al8gYipom303ETjfYTuYzj6f6d6RKLkFjQ43Xf2VzhgHJwe0/
wwz3DPB4K2I8LEAQ3uNgHVXT0bG63Uy9sB46D+2UMiacORvPHJ1XSl3sCzP3cyYQK3OWL93AzzfV
m6TRdS8bunptkqpeD3L4hheNYcA2go3s7OD/GUf2v+dq4wjLIppBI5cKVkKjFfH/sNo8FV8f8b9W
OP7LJ/xtsTH+MHH0I7pj/12WD9o//pYHMP6wTd2xhGHz/LMQscrlFDxE/+t/Gn9YoNtM13YoNREO
1eF/X2yMP5Bhl7ITrqeQ3wxodH9rXP9r9weJCtZ+utr/+td/7gJRnX9ZbP71h/8zbEfBbgRIohm5
X2oS9mv/6FA2wRVXPkXueIlS62pVI/O17thxH4AVGTnQUNzG77L0PRTlj0XUb6rL49DbLwYc6HkZ
yzdcISBin0M3fOzpbzV7Za2Scs4VlzOAyeBVx7Q1cMuxAQmUufphYKx1DQELtm1w7Lh0kojzwOHQ
amdJ+3TRw4ZqP6HbKITcwqOSOP6Qmo9B7WKQzC+N1T84hr3tXO7+rEFRzqmjfVa7YQ8kkrfXuNZG
pG/UnFWFw3q5cu3U8bqsPmYjPV2YA6Ks/g5xo9ftuJs4WA+iOII4gP5S5w8i1W9zgPbSZUaxp14X
XxvcL9UiGkSf20sULKiPcjixfeRe2ilnRQseoRc98eZ9phNELDl1L3ZnHkmqns2egIKlPVtJetdx
zUWkwWLOmViinWjta1Ir+1ltTzwbBzEC7Z2H/NqEVkuNIzxes1kRTFpqCtAio9LFzMyFnh+8AssH
fIYF4YFECaPjyHhnDkhPmv7GytatkSnOBrVbjhmd3LZ7KrHoeSYLh2fM+ROogH0CfKxyEvh3CUbi
HsdcS5snHFrEsvrLaqkdi5z0kQHUdXLTD6gwvt3o6BvloTemkl54Ot2rtuNMX/V7G3eaCsccH8wd
Wkm2gQwBzgiGhzeQEUsc9VktBFkR6bl9uI2dmA63Gbna3kEEgqBPIBo87Sw5asXpNWmqHwaPT5qI
kfkBjXYhIjtCuDe2Hd0DRM6UqnqD+72RkfsryV3BraU+my2TINNMXqdcG72FEAQnni6uGGatI9bK
A2nKEDet7BDL4LNvUtK5W9xU/593hNuQKTXXAFhhWcSPNFaif38Uu+++GVb9Dw8ecfYZf/w5YbUg
tP/lk/73IkliSrA4Lceof14k3eXExUjBoKH8z6EpENrCsCyqGS3WwqVQ8e+LpCr+ICllWXwkFeOM
Sf5LDMzfi/Q/nMj++T99WUT/xNDGd1lLu5fZBrizp5i3YSL9bZ7AV3kG8k09u7x0XBPBSKdMM4oI
iwByTJZQ+edF7+GVcM41emBpid7l90DvwSOda9FePMhT81P91KmPujYczLvkZwrPrbEhUOkIZANf
xSygbKjlUxhtxR7/GLgjmm77eB2LHVdKJfXEe8OoRCGXvcLGVb4mdIUUh/BmYennDUOCBmCA90dQ
Y3jAu0+POXfEDA4A+vtBvUMbBZiF32DVki1kGpgxxLQPMWtddxcPfIqx9FOUG+nb5bzWETpbk0LU
8tGdj0N2zbVbgxIrrftkOtERmF1U4zvUcxRFjpKkMBJATgMgNoUhkiNf7KXq8KOs3wp5LrN3HZiw
kj+l3TlvXhOjYLG/TtETcStKFYAqUiA390yMlrvkmK5dUL0G/3qDxkx8QqtlRFhhcHqBG4YXidQk
g3+qEMy3LOZkfCqie0u9xj0WJd++KLE/20hA1zw9qa9d8lJbjyVzwOLcJ2+dfhwdAqxnhlPwtFct
espY3lGClDdPrfVrqL7H4HmCfxljWXmemq/IfrTu4Uw9xw/mi/uifDZbAuAHKpu28aM4iAOJzfCS
n6wtofWfJrgO+dZN/WTehGyq+EPo0iFZw5kSktot/TU+ybf6zWZoymgTL+Kv6UO+OT/tk/JKCefG
OFTKJrkEW7ERt/GE4/fGfXQVrbcUf26Rax/TzyWPvI587IVbyCj3Cc3dm4I/UlLx+MHsUmdSjMHW
72qv8vSjepTX4C1c6VXJEbJcvRvuZWaznZxX4toqwzS9fnCNTbZ4TRnIG/NaFTj/2R8OemA9aLR+
4VcynMWb5DEFRlAjB7yCFK6v9H7T5t7IF7KxcfB1O2v6nFl1ASagpXklw4IIMEYs73qFB+iMw8yD
xrGqXpKZM/gqG24mn6P6dflssNGBhD4Z4J0yLD7rkhRG8EwtSEtVmHx0DWTZVYLeeBG36sI0Kj0F
hxE/ALOzoTxmLnyFdbuf19Gb6SfHjoql6NWs1/yR0jhhFQmJtQzxumL6SylPjtuV7UXbkjwRypXP
rtudgoCyyh7tHk3ZPwO/iKaj9aN5QBjUaGNGG6JxuI0jAoo9J5kNg4z2rT91t/wJk3HHU9uCYNpk
2YFJT8Fnw3G96ddy9gEGzPeobvw8LicheP0YarMNywmRbXDP8lPcQW2K2pO82GI70z3C0OhJvcEa
63qgSVzlZoUTAOZAlXeUWqAB+rWXKAA2PSAAbYC3CXDgCluz/t68FjxQxR2J/+rU0lwydYhOpIIa
WulCShAvg0bYSE18zh7UQG0zg8AK1WK4sMge0vSSrxi/x81dm5yj8TTM/O1+B1JxjTPOvslHwTql
nd2DyBaG15Wt1vD0hwbd/Ep+o1t11/7Dhv/DY8kgo9WgWBz0aD9vuvAT9+ZqSN/xIeuwVy3/23gL
fHFdbH64u9L4REqdju1VeC5fnI56z4fUfpx5VlWk3fqmBlvFBQVIJHUqUcUxoq3GfXvf9Tvrfmhp
Y1tl4YEQnEzJx216PjTcZM07hTj4WpjKdnfDyPmND/5y5WOq0hD0nGRfxs/v17T8Vd/XKP3/Qd6Z
7LaOpVv6XWrOwCa52Q1qol6yJMuS+wnh5ph9z83ubepZ6sXq48lIZHNvJZDAHVThZgJGIBDnWLZE
cv/rX+tbQLvX3ot673MBye5Ibmwug6wWFu7ZR/aymDc1a01TJC0ELGJp+JxFZ7prtqQEucPzFOFf
s49OvwG9leIFg66f7vp2YxRb7tN+vS4w+/bKA474mJYX38Th9dSpp9AqF8GjrT2AvmMlJlD6025i
tfnZLi5D6C0H1t2V8avT5J0FW6bh0dD7EJfcfBmR7eT6JwZjkrQoKKepSNNnA+l0CAU2LClrGVpY
nM/2sAVUL/d2vnEzkpcvRnT1qjPYjeh3V+sv4FhvabnVzVfR3BoJ3vZZz77c/gzeAcVvaJ760V6o
qULUPKI1dM8+GC//HOfBImy+ejBjVM7UFYnEF571i8yZL/YH1Fk/JRPylLdXKuqGDLLMA9nkeJez
/8iD16mi/OkkMD9p2lEXp9p4ACJID9anxM35FWx9e83HeAGZKDF/rHFNqe+iXDbqbl1gCNDpC8bz
qSOKtOjPzzFxNxVdyw8LTVBsX+Yq1Je2fDHqV7ISVMDzyVX+/WAc3nzGFoX5LDt41psFXGsaMyx4
K4jqot/093F6CQU1Q3OtLR5mu1jYfMMZyXE/Te8GiRoeKTkF94DXa0qiAHrET5g7+5b3Zp9oh3iE
jWC9Otm2sL7YL+n6IQX2rw3BKiQZVi37r2bV5mzbaMWA/OKiA7ME0TP3ACYooli6C8u9FM9fE/AE
nxhSgH167kPV3rwYYM+6UZvwvcCjEx6VfSpIPAD0pJRg3iov4oKmhyWfTkmGYpkmK7NFK9mU2snC
7lixdvC5s8iS76owYNevobMrLaYy7k1PpvEry0KsEdww3VtUfAflcz3cyoCcYXQ0YoJK/CTaj0uR
LRRG+nbWJl6oCQs/m+iVg5G7XfJpiOTeR469JdGq4a5Mq5B2S4Lt4KywDyiULsB9XPsu/34n/WUY
7LCCoVql8XaWj7qdWWzyYJ/2ezY8OlQW0DycJroX5sAgeXSX7Gaq+L6Wa3D9449AGenVp9RR2/cq
OwzdMp6bEkCTHQ0W2COlQQHEjG9qfZcuLKXsl3BuIUtaoBiUYRnPuvnjyG8zebfzO4jZIYcoelRo
mfWXyfCcdRfPOdLCrVfQN5804zg4O0uuPXkNTy7vkKpvU/FhRl969BXnH2STF0P2UVEoste1te00
G42It847rqA49kxOrb41iBZzO4MW6+3H4E6s+uDMNSfsveFcYcWE/N3juezuZfOSuxcn2mnRKWoe
XfuKvC/i69Rdve4TBMeCZToNfLsYhGjxXE0n5r5B7eSp7W4wYSfjKLITv+TJOOvcPPiOmrHkarf0
V5Hch95FKz6zr4nl1O/Z4b8ARvH/iI709/PNX0gQ5r8cj363C+Xfv+r//A/+dRoykHgQkYWlW7pp
O/o/SEbSgs7MjAQIghUvaOQ/JSP3D33e+TIFUTckHcGI0hQYPv/n/7D+cAy0JA9+hGn+npf+HcWI
7/VP8rSDEM5LQNCie8AyxD/hmaOsB79lmuOqMkEakLgurk7WrEQtjlNSk+HGPdwiOYftEnuK1d63
JFPv45HmT3wUivgwdxi3LO19mY7+tjYxneFFz7bOVz3y2Xa07MlLiKmQO2hWVoj1wvTm/MxYcmJl
rbwoag+QrE5KVzSwWrQKK1Y8XaJKUVpj+0dgjn6JzOwFHSscN7iZWNOsxGrPodm2HLa0VTE47oLn
4IjbkKdyr9VEisphXFjy7AyauKdth3JQlRLOaTOKb1tnFUqbk10bpDPC/lXPLHFl8d8tXJCb5wxT
0VQDnnIQ54mORh9J13nngqhI0zwWMTOFZCFLPM85mSwoy/oIg8/cEjsPOfPdIh2UUjaU/UZTOQjD
ZHbV9drRpNj+SAa2M9rmBbeuYypxiMxq3ErMy3daOd60CkipHdfWhpqfdO/m9ADGxjgccCQyJfKD
kxyS2Hnczp2BNAuRxfFd4/tHq5QGDA4McX4/RwqCd2hqlCsS0fQ8nhuxwbkhhtG7ssZRW/mhyZMh
ov4ow1jF+0i9ojQAVMNwOGdBMaxikbLgDfv91Or+3qE91WRzjg1LXQazCG8y5W+g0i3c8gFD1at4
GGk+SbdC4eBuWMlq3A0TtOmQuFhoCbR0R03XYajxWSmGhrFQxqLOjOTLsujPMa3up0o42Vlm+kZL
lUMNLIXqro/nPIMh2OEeO3TUdZ9UHZNqBnn5KMKxoSIOYgDchys4/4lk/TDt4s7DDEridFE6g3y3
o1c19dFdBI7zrqkGyFMcI600ftEb8YjdYsDf5c4OwY7ySgvhCXOHtVSawIgx51mbzp6jyQ+c3/x9
nqX3QrfKY+S2hGQ8cFpjKEtEUtIxatjWcdrAOS5+Th2WFJQ2NthlOdBgDxcpMoZLzW43Y+SlqhTx
IVXw+YBMMT7FP0iaHCwWPT8g1oW0yE9lQnCDJ/VS6Fcazo2dKFkykLspV6Qmy60EM2pHfXDsU/0T
cYUSdmDDzFeARWx4bK19abIu2pJTvYQzcKgtjJfOKH6a2n8lTPLu4nMcs5LHrB9jptW3QtLz4bsO
ohzXZZgzTuSin8saTXetcTKZCPfoGU96a4KqxJJ2YwJNhDI+fedOKMl4+s2djOMbpg7UTHtIL/iJ
w7Xp+xfor/GJpN24nujXWAxGkByUXWX3XQmKA8NVtq4TcWdXQXCKE00/BtqZ/kW1teMkfaG0GYN2
FN7Mpp+w2WflMe2MT7cOY7CFxQcppOxQ2E2/LuIYyDtt3kcZDsWKiDsuPce9i83eevD9vr5r2xOf
xXLLjt46k9h0N41P1ByDLZ3V85coLOQhF8Zd5wnjbJqZtmut/pVSwehcgsP7FUmwUbDedLLPuBkv
lHw+xQ28Li2DVVXmVEgRz9q2dficjM7slRfFSRvrAMjUpZBGdW/lwaxZVjWBdgZHV9blKgAWstWr
sX9sLDPZ1XFNi4U9+8civTtxv3pLwG49ypudl4CIu+48Yn3eEWrgiiYTf99rV6+IwyfqUG84U+m3
0jt7ZcysfXvwkJDSYc7AxxRVFpxxI74E0DnGKWjg5lf9vT2fTUI2UbsyEOlOTKaFxT8ZdtVAj2Pu
wxh0VK3WjT338Gpxxx3oGHskDnGQPv7+Un9W8bkKQ+MHaOc5wMR0N3oIMjF1ametSI5AP43b7y/u
RLWt48I0GbRDMGrWASmoWPcF70foPCUh2hFiwrF1+Zus85AxyqdZ4G31XucwZE7LfvYeh0qaL15m
BZu87u61ItNwDajpHIwNfOuunG0vtrWKGyxNWsvh2Y9oCvfGn1jX4jctzV5lziiWa8rfe5iDXyRp
5z6ndLsZxAh8zwbEDuGE3tvii+rebBcIhKeG/wwvZPKrcl11dLTxGa9attXwsS06aV0wpKQPRt0D
4A1GiHrBuEocYx8YDkBj0XzqcbqW/c5prHmqjj4woqD+aelP5Rgb3YPvp2wDnoPxTlfISYtN/47l
KDmHbNkJvCnuJOON0RR3Mo1iHn4RyG07udM9ZrTYG9t1gSEO03Kz1EJeUgEjmKmUhLref/sj70jR
v4kxIgNvWScHtxWSA6TQBQaj4mDPPs7f/5SONbqGa6SbpoJDYvXBurY+ZLLr6/ZNt9xs7xDxc1hv
oDDiN0t6NEn4gP52IB9HMSnT3DxHpMVKa5EhVFk9ZsyHsVFR6wNe8jKLVo6k5IwNVr10nMzd0kz8
K3JLuH3uhPYZQU1rN6ovKYC3VkqriBW7gAOb9CGRXAu9Nz04DeMERO9ubRWrepQ0AWjdtmiwjrRD
yWWOW140F1+bQtCt4qGc5sxfk+jkQnGaIlkW906eYhUJCS65ntK3U25NCxKjAUsF+o6CutUXhU7n
ehvfg+9LJBtwR403r931HdM72OtBkxjsamfkt/JdlqP2ZEJeJly5iqnO80ccWuAXSGfqqzGwm52J
qBrHcldn5oxGMfdBi+0589qb7Sni+I32q5V2/kiQtly0k3swWgP8vspJGuYvQV47Lw04h9Yzi71l
vSlOHAIW0Lobve/e27iW+CzNqD/4fXYuakScriSgGBclDvksvWPZvbfxbPGwzKott0uxquyW/AcR
40PAg1vL42I/5N4Hva/j2o7gDeEvNSm+WRgaDX1h7nJhjd5SuaG/0mVkXKJUuWhN9jJI2Bf6bMkH
eg1isXQ1Zq7QHC6mWw94PMtfQenJbYHrEesc7wby19Y1VbpndzMeUudVG+3rmGjjZ16E720RYUdz
QeCmbdeea/hGy6zjMZsbxSkzYvucd+5dT/gWOxYAyLE12DsG5Oft2EEJmVPmvjpPvfft6CB2EhzX
JhQgntUaj7jezZa+6qm+aaYPTmMFxYvpyxgbWBBnMrXoog+ZsUTrx+YlYN9xNybsn6oRM2Wh6r+M
2qNFxECcR5sTpQSZOTObeKwFplgOJlCBCU/8yjFG2ISV2bCcA9zQS+QkLyIeWToVLJBSvE9Giijl
q5asikPId+oWRq+lW0tDaiKALS/Cepamau+pggk2gCIQH+QvVj/ZUYtKIn+t4r4/lVDgbLYd3GLy
LeHD4kx65N32uzfQpj5irL0mn+GEKjkGVlaycAxP9pcz1QZklKB+YN8TEYTt61un+vekpoY5jnue
qUPCHmB0qS7AwIetpcZ/mbccj53yamld/qZGBNRUcAxLAgi249jeuHKyDXZcyE4NjWO5Zu2BO7+l
XeWuSTsFG4PS9XsqCSolgP54nrXzDlHrcFL2U5Qy/CibyqB3u9HlUgydwVnYL1Y2rokCdsV5WpeA
N7dEBY69JzFts4HFrhmo/Rg20dpJ622SaMGXrxChdQssVNdDtddJBvn5NCN++nCPySY5MvZ8AbJa
WwHFRrqaH5yF/th6UXR0OvtYlCtDS5ttMoyQ4GB0YRTvOTN65b4J+r3Q8teWz+WSoTBbuVV3UQUn
tQw+0aIa3XfdpyiAb08dtHns7fgaShLCEceAdUhQloGndRACHUJZ7GjCENJLn+aoIMRkbTv7saLu
lbLvflvqzZvm0YXo+KSGW44bPV3IEYZ4cwbkNeSkNoEVP5pBdu1HQcuIp+pLArZJTcjOpdd+8YhG
+ZI2zkl/BbwG9ZE3ImylWjKqMAXY40m4A1mcLHprw+iX4QlSjRO0dNYHvGQ+gcHRHNvHwI4HLCwe
7hjxqxqcYzuRMdRjzjcjLWKh5CUSmiZ6vGmFIotVbGpTjptsGrdCeDuerdoqyXHYy7zD5xe7O8PO
6AJjGtCmYtqIhqd/f5f7WIFp2XqheWipjOjZFIA2AVNx/2vLI+H1AC+ok3NYce8K8ttbK9J/OjzM
JHT6h8ra1T4e4sJ3cDZGuEeFXV2xo2r8vgp70zuwwFP70KemfZj6AzTD4MTxmFmol3sth1cmgkas
fIzM5xrjMOG2oF+n5bFTbvIrxTVKToWyi8hxOBUx4p8DD7HN8uPuhnHoBGIa64NmII/ziO+kzNZW
NNkrv056lEElVp1FKI8MOJB0P0i+eVMorROVSZ1NYDKUzlUJ8FqzkdeuZd6qC4biHAfAPDryx9u8
dh+I9SFx5luZ+eP1v0rP+f/Kq/gfxRtD/Kul+E7RzPef/6G/Kj7yD2lJ7D44gfR/qpC2/7Bsi8Yt
nT0362/nbxXS5h80UgIb8WB8eqZjzGbFPyUf/Q/LQJnhf54p2Y67/xY01DFnJug/OBLRoUzXswRY
U1bw1iwJ/d3+u+hlW+HhgAdUJvbGHIz89Lcv2WDuPY1pXfMtShXr+vL7i9Z7wwauptP0yToYe/uD
tvg6qdSnmfYtnsLkDguKeOoN6oQtb2aYBNu4K7HduSU3BiMZV1EdF3doLNMNHN5jCAvqPQpik/yi
ax9zz5geOgMmmVV640sxJrjzPDRkW1RXO6mHXZZ19EDVY3CrBLoDGs745MXO58CpsTSD/sNzcFkG
YUIwUfjpCqSfz3qZjVMwH+/N2OVlUkhVZ1WF678tbtIN2FwIHlBm4ZZnV+nvfdNeiFpbV9jH6tCl
5ocyk4JU8scwKnunIQmP+lQARA0KQrJcoETN+zVFxuaxBneDAbnVlsoM6AkxSutYgGQM8XAv0jIb
boFuvtk4Zha4D8Nt5cv4PoMHwt6NTrJOMv2OVVy9VRaX/Ggo9dr2NgdPXRNXo2gvgmcvaW7jXQss
TkC9F56oFgRh0oNoCNAMObK39ba0Ch7KqImHaugpd0iNz6ZyxRMAs6tZ0ahhaZLzgKvG+yR5GCtP
PJhNUG9i7DVLnEeddq/V5HEscaIIJOTxhjJYiU6cXt0i6G8txbjnWlWnEA7MZYjDXer29l7nfdzb
hVXCYp/6HegZ74hAVmy7uBDnwsB06dbqUcIGWEiJFZuQh/ekFY679v0AW4GbXDMv9B9kHeg0IAAx
ioKsOSvDbs4WTNFNUM+px/jb0ywmSN0XZ4fgZB9l91XX/xROoBMpPoWCbbNjS9Y3HSBT3WZHo0Hx
XOuJ3UHSTB0croQ0yIRaD71FkNHU0nZr+l61yfXhV2gb5aebDA8xUuBjbZnvrkGGr/BldOm0aSuH
AB4rHQiaTKZXRAqW9VbRbL3G59fOZ/mQ1CrcWFRLAJ4rj3ZSiGs1RdHSbCP3WvRENkwalxaD4HAa
+F753Cj3LU9j71Q617SZvKtKWT82TRxvmt4u14Y593BGdr3HQrgK04hWzfmLz1C7sn2oKD6NSXe0
1qw5kLPbLg2pIF1a7z5R711QXyJZsaIS/tYy2u6hyaPuQcGWUpa8WYQhgWn77tMoWx6ScXMfJSTU
RRmeIrdu1lAAY+oqWKRIEgZr3wEOMUVw3VU4HeHCIPIoWt9LOPcrHpM/cpri9xFHBBvxglezo5PJ
38RuWAObRX1CUtNXLdDim1DYY50Ziz3OgOyhrHIyf8VwV87kbCxxnw6Zj00CWbuaczimPRPJu+C7
i6b2tY6DJzHrvQw75rYy/HxfZ/DShsTzWdtmzzLxqpNt0iKihRBeoU9aU2c/KaP9mRx+ovDKCssC
m2jRFqBnr9CHmHhKki9Zh6bj5hnVHRoYJZ/WtY2OlEfnX/lZVfnsEFLfEORo0rK1bdqHpNkqHZaC
TwJiGJ+SKdpaAciLvifRCU7c0MLvdJwOaUzhWhVkMDhczSHk5zy0c+traAM20qbufchIzKbUPdPN
MXxQPrh0ouwVeo2tOgj7PtvegQ6loh+yXa3Av0Lh2uo1632bilGoPEB9XDPYhhCjt8jtwI26bqPZ
EfoS2+yyi9Z2TNOiDqz4zoRDOuJdGKXnP+Y5U5LeL63y2inMEG6c3lc5Cp2Tku73QSqQaI7Ehug3
1GZWuSbOqIIQ7trHH7gMTUyRY2SBQRb2itQJQ08xMsMClVrl8BXXYaohC9Q9CRTlPAss7BQROEvM
gOeKpOqZ1t2Tl8sv0j0PqYW3oBzbXVCpG7N0sA1yHCUWAkZdeiTIpRwOkWxg2ZX4mYDIggbNSG9S
o9sYLnylFM5SzPxSaGG8Ek51Q6pSkL/a5qh65W4nMyRNjpC2lSXHzTYCkYxQeCdLu3wgxL2Hr7gl
02DQRANdDo8M9APgemJBWBMFh9W/CTFZ1ETchqZ8rvpSLERPes30TBJacO4dzq3u2K/SBv/MlBFX
bgO7AuGRLfyaVV05H2VVLl+dGloOPRx4K6JuowfpC5/rA8UFeBkdJgh4kLtBg+Lvuljctdx96hj3
jEmnYycYUOoJY8rm3vf4UXlnIC5kAzGpIdrzZI+xoZN5LkFU1eHMNTRw/gQYIle909+1VcovenYW
mFO0cZvhV1rr28o0D8U0xAcD51WNgAZBWH61fa5O0cSBP8lfKHmLl1ac2yAzAXwYtPcuxx7jjenR
fdBXuaKNq83XdmBM9KNHZ803/JOua4B86nDEy2J9wUH1bsCmeqLXcDgqHUFFn5a5W3yPkRHt8OSt
VR4rjCyQFpA7rpn71IvqLaWkYdNVFpgj7HyHJOBHot+q20tYELcpUu3SQkhnEdpjP5jM4H7U+YHZ
aATA7eJw7VB4AIDZGr5rnRIqjV+20R78iXxDZI/djk2OwMk1GhvJ4eUhlg4kL8FhBECqCXczcuYQ
klGDi7MoMyU0Sy/Wnd+LaGVbH76covs2LaN75FAgNkQ0NFLi626yimXvjfbKHNl7dyyqBZ/IZXMp
I+vTagFiVBnsUU+rdmGBCDShCVYFQGtbqxVsFuzREWbbVa5i694bHnUARltFKZKgmnoVwiGsCnO6
stJnCzS3fZDJDhzI58hvR06XKNBmVh+sTq0r06KwlCh35fv1pa+MhwQ9o5TuW5N4MYc496uvgGeL
Eo4dlV5fVhDv66J/cDxaRKXuY83lZ3ONhIejXvgU7SQXLxmGdTlClKpH7iwRl6ccxZKeJNwdffti
RkO2EjApZOc+qdG9ok/uYrel4M6fjrHSgYlDZ16Wbb3KJKuYjiDMJnPZnE9BOm463XuZtGzt+ARU
W+3N9JLPdobG9ZVMNxK1iEPMqz6k42VI+mnTTtNdYqDpm7RogiJTPGay1rOffMU90AOaf6rHLn92
uH2Mr8041U/0Z05PQ3LItDpfhV5ariIik9gbrFvuDeUGOBsmnTZ0KrwUPJZNGuKs2vR2g2zdG11K
zR5YFam9/COfwZdNNmZHfdDcLe2ynwLo7cnjjv77o19lgGcs08EQFgNJRBONARNEwtqPHl1wYw/5
3Cs/0q7uTizR1IVFGx40Sn82AirwWis0/6wiaW9DwdbIArwlQho3paGNj3wGL4C3agjE4YMl2EP6
Pd3gqsCXRl7SPFdGj5Udn00i21sQcRF0SQGEIy6mE41194UJHTRUOFanqmsew7yhV87QYBjhZzT9
OLnEmsWX8T4YwHFTtoJPQjPqi5HH4j7Vo7XVSq7hfrwvIme8DzM+G4ZX3KtowoxUlPrS151TlWnp
Wzw8JryUGwzIdEkE9toYTkxrUl48ocj+ru3SVmGg5zt3PmtPju9teCD/+BnIGFWJkB0nW7pYZDqs
ReIZC53qjzWA801hyvo5tmoCEQKRJJJPdYUdg1JJ+6q4ZahKmjvhscdmiv7IWkPfy0ANm8hJ+5em
8A4afIdX2adPic6o40f1Hiz3761e4dGlVNZ3vRYGi//28zWu8X9dev2Rfn80fz9c/+VP/G2wRsuh
89aWhqDRQOJV+Gv6xvrDM3UDU7uLUdz57fn+00qBYQI7uuXhlZDScB39b20cFGQbBPKYuUFuSFea
/5axnNfyz4M193/+Kv5vmEJ3BELC3w/WQUktjV2lkIdFkN7XA609Qd9f9TZkNky9PZdnSh6Dswfj
LVOfq9lnLcd9VXrczQyzMZea4MKwVXkosuhbM0zmMM1Cjw7kPvGpzdBazgeNhpPbNCUPtl4clcu0
RoD7zqrluA8ZtO6SsF1TjJaeytKfkcLMGW0muguY8+dg9nRYJOMrF+p7xaXDGqEsMDgFJt43WIqj
k8egvqr6Kmvfa5dxa+3CKqju7WRETUzXxRg8tnX2rfIpwzcib7FD3qLQvE/X0ZJtanJShL8zbcLK
x8cHdMWK7JgzQPjGq1aMX/1LaHoU99B4yH0QE14iGlI2/WJSrdiopAdda5EcNumaboKfdJogStTQ
hKKiwT/Orc6xs5cxfsm9yb0FZfgaRONzNdosHHT+s9JAGGsK+1TamjYv2W/QVtkrFWw4+kJhc4Th
HclYLqY0nKNI4kAr+t7Vypc44Ghjw8hMk+EuC23OHUkiVvA+QYd7QMyYcwEWpNqXFhKXZq/EE1Zj
J5zM80n+0LQBpAOA3BZ5vpFKJCfxdm0YUNVZ9wB4IWwHofykhmHY9K0k0Hhgkf8SQO47GZRT6WLa
d7Q0HbUUGGGhvrvQwTfRYvOdW+bMqQc4ebO180h4P5676ExK6YLJoyPb3cVe9RZ5ziNLrC26AW5t
6uygFqu53Y6GOYArOkjokRMr/Xfwa7HwDwErRAenRnk05q68kdK8IDd+0LBfjQD7p5O9DXO73kDN
HoA8fKIUrtkU8FlzE1+oqNWbaxEKSvrU3NZXzL19/tzgx/ru6jTBOezDeynVL2WHp86u2XDE/SpT
OqKQUbz5CLGoAcaH4yb7LLB/saDidc0dgnktWaCtKDltF0WQf8m5bTAO62ydd0SSOOy9d2b/mA86
XJvizZjAlUKkOrMFh6cHIXluMyzmXsO+DF7oh3Z5/KN8UX3Y67q/SsigwoNjdoid73ruSdQoTFQl
bSxKwLbzKVNkjoOg0WG5sLvySEYrBgMQ7RuFctOw7OA3sOnD+McvdG0jNH49afRmsCPQAn2VzKgq
Qwyn2KbnVmoeoxiYhTncKuwvXRinoYqpAhDNSurqobw2DskLn2f0kurEnBPjQ9vEt6J9C0aabvqY
YS62mnQpC302NRdnbovNUXNN5lt+DkCpI4RaRlFPU5+sz7FaPZV59QlCsdrhVb0yiYJG71dVOXrk
7DgQWbb5ZXb+sEKQ7+7COFnBMt2lBt+l6ES6YaiUexMuDY1/G5PS223gBYI6PWNcVzZVQUMIC4xn
dNH168pChhpNChEmY+8Wb2Xldywv2GzkXhphS8Z0ao7vU62MJ7fl+JOEdvRILYGxYVlmHHw1FgQV
Rx+vLZARr0xODnEcAGS+OgyO+grDwWM7mlxSBPIjgM3i4GfZuIubRoc1Cd3OT5EwZOqvJxpW4OYF
5WPW9TilwjI9mV2Nh1SVyUVmaUb3RPLYORFAx3i6thU2ssJydyyeyBj2ETsmwHyxaSIqODXCKO9h
rZOyKe1lMZfkwqZ4NCSA47FlvKDDo9tbcr6ISfp4OWNz4sFUGu1LE0D0T/xz79dvrKyrZTbRm1az
dVF0Xy+rGPEom5jgs4SFXRh9O2X1Ccv3i/5LHCvgVVNX37V4BbYq+kkUfqt4BDhhzEz3QdbFcppq
Kj0EBtu0kgH21BzSWgPi3GYmUaZ46eckE+xlgwQkwqfwVbWJzVfbYGeVAcidMePnAI1yDkWu43jk
6kMs84OJpZtPgw62o2wBOS/vj1rM+VyQkALT+osMXj3PSkcx8ldyRzxLbllD4VxZ3oHmdYxDmVKD
ktiiXev4n4tCd57Cj9auvKtvRGzhQueXTNsfthWfUeV0rFzN2dkehBuzmZektWgfKAEV864I0w9z
q576yTH32bN2wtp4hvxwiXlvnEjePN8xkBYwDuUAPqtA8HobsMFe/9I7UIst0PbOoNJtaFsPVaqd
pA8K30l3jkbEu+rkO9/qvmvZVE2WqJi4sLP1egiiNpbqqFXdWw7Xfju05jtcsRCITxWeXVMPzjS1
BpheMu1Av9POzMC42djz8KOIO5a/agPtFenD3Vm9FT6H3bWdMJDFvmUjVcdvsDN/6R37bDZpcjUY
gMISXGL93G0Cb7mPpX/4/cXGsw8cZIZq+ZjZ7SFLd2oe1gz1nsjQuReaRqWJqV1cbo0KgH5uxJCH
q7uQplzlHZoS+0qBAhIbHU/rxnQpjiVElQQPQca+PxH5sGzpVCCN2s2hemwOdImGv0XDmuJI6Zs7
FFc+FWiV6C9dO7f40KOEc2bR12LrVuFbpNlfVV+F66JVp0KnuN6BcIYpyL7onmVu/YlK+GZkli4s
sLotBSbO6MsTbyuxBW1AFImtdYudcJuo6iKcHt5Loe68yHodm+AWTkmPmCz8BYQftc1alwZjUAHQ
TLF/dY+uOdKWWA6P/nnUAvaEk/ZRWYPP/XponovIYiJsYA2AUE2REVzXN0iYpQSaKnCqLXvPLG4R
FqJmxXhxH7STTW1nvK1GyJANPPGc6aMSPNeFzSUqrZrjVpDhtbf5WQMeEKP92mR+9WjFw66sNf8+
N8afErWu8gt/K5X3pSuTom0/xcQBO92gOXqnMEycDX84DXaHs9xgaqckc5OGAFPJI5usj6kRC2qn
O46VpjHXudbFk+bFFOVMVcoegiKiVd1ENhxkRy7ELYB8Fp1xN2g8xCW5YpkjXLKJwiPuQSvKaEVN
c/GAoXDb0zVHm1OqEVycaA1VOOim7Cfou081Kfc1RakZfg3Jc5YCKpXxuPxvOfqwV/sFJLod/wIC
cWaYCAtBz2EFiO+btdz/PXt7+t//K/0I/mHRyCz0H/+Gv45GUFCYXT284RI39z+MRjMgxbKhmTiO
lKjqLBb/HI1sRiPPZh3Ja/Jcy2We+XPlaP9BzpbRiEnrT2/6v+Myl79Xin+/cuSVM7MxnQnLIfhr
MYP9/WSUTElBEYvguEe+UKA6kcJ6RuSzjTeT8qOTni5zjJPOk2PM5J4f91lVdzyDzEWQHyL93f1J
wy1YA695iN8y7zUo1hahvWnZihe9ezXCV1HcTPV/uDuT3siRLUv/lUbvmeBkNHLRvfB5kuSSy90l
bQhNznme+ev7Y7x6mfEis7LxgFoUCgjkIIVcPpBmdu895zunxFrg4rLmbXP6KNpFX6278ZmvdM6y
egMXgA9eZVqXbYt58x2V5yz+LPijv9jFl5vdZPncvadf+P1qhNfLKRGD8uVg9dzP2zHf2NYctByS
szdSuLK3oN+U/Xfdf4vu5vk3VYAhF98KHcqb/BwmmdnmDcMm8xgPe1F1Z13ItE7Onv9cTKk4+pMt
FNDST5Z9/PG/8SepFRDMrYX9jY5cdZD+rNsv4zBZ513jFR9cuWjVe7yrw0UTS1Aqq4qXzkDvzMlM
JSVPHDps80e5MrN1eeTXsaIweHJpKq0bjkCQx2ZSnpxlZ9yLp97cZsxLNPZXmog7ICwVBwP+xR/d
uxVsGsvgkaZH+NB3N9O7yXzX4L3pv+0eTPdb2hHwim9wbG+Z/zWOH0b/GXjfTvttKt8Rs9zoHw83
eLe0o0Hr3fgLbfTSq+dh4HNnm8kPWrBKvO+8+/L8LzP4tJSvyP+qu6/K/yrbm+DhG++Wd7eSR+CN
TpPHcJoMfsP9lcNTU7xp5pvSf/I3pgeMu5vPX5z+02hvbXvrsidtk54MbQ7Ukr4kf5p8pesA5qf/
Lh6rM4VE/kD6EmRkuZd7sa8f1DsmaPRKeS8hPT9NDkGI8sd6mx6N6KlsrhpcaQa9AfZclGeSb/K1
/jvC5msX77l4CE/hyV7l9ZelnvTUB0dhLSIyBaKsmrcdVrNO7CNr+njIGchydGByHuTTNb9rKTDD
BBUpV4eL6zF+dXp05YytCfmBQ+wvOgStJvJKS/9sYecqDlJQuaeneufpxZ1jRSsHdnsKEFv1dkn4
VBTGnAJ3V8uXVpAxbZqgX00Se45GfNI1BgwN+t6IPYU4N6HNvIc8/HRRHUmywQaOfr7KNP9Qtj1f
YfCQYysAoBZ5w8HQqjmuIcZ0EpYHfWlambs0IkmgZ1xDGecf6vhrCnybXlbVRmu+oRCgZmjdorM5
Ja9StOr6oRqJCThSNCoAPocHaDY1bmG74HqWfNSYzS+2svcf8xL60LwwN1k0j7xD0e5h5TnlsiKL
KLsY5SZxTpFYoQAQZJRaS8g8rb3GpgvGET7/oC0Tj3S6/hNmW5Vu0uxZaa+sPrl20YYjLQPtEnZX
/njaa6S9ds27m3676a3K8FiipmnFZ9ldM4if6X2PpwoxP5Ek8xPDkFm9sNfptrupwxPUd5zk9bMz
nKV4lv1r638XXJkRFyjhWuY9sPRZ1B599KTDF4oqo3gHZxZ199l4afpvnHUi+FTVM38C+dzlpyY/
lc5T6jxxak2bx/+qPfe/iT3rl92UnUQwR6PrB2fCtK2/bSzevcMGf4+/f+kt/sVj/HM/Fb8Z2rRt
WgJoF8gyNqw/Wo0W37E1SS8RRc5PGh7xmzZBzibXFgncujE1KP9jQzV/oymoG2zQPJrgcc1/Z0Pl
Ofyp1SgEr5pNX+MfPJV/3VDbYMBYVAT6IgX87elIFCUaT7L0HglauOi6dRiL8lwb3V4P0l0VMovT
5RKt5fvomEz7IXpXLT2mbnw0NUXDhGVuxlau6RLSIaOwrT1vLRMgkTY5R0MSQnUMdzkWFaUb5tG0
TyHWDZtrETbP1LTzXhLPmSCxIZxjSPyrb48YtbFJJBmFSlc+aNAD2OBNl+jAiITXTNlMoMmx7FeZ
IKAMJnevRuT21eupv9co484cn6r0a2TsjhiF5SndNKFPBRstjT5bTSsDCJpFVl5K/ctjsBeLS623
j66JZM9LrccE60ntyMVIY7Vup0QFuOSEFJEChGt2pAfq51AYmFTOdHR5SyNqdmFt7vOUoENfDt8t
YcbYfuFQguipyZwIP+KMzKoKWUetRwcSxW9F0z8Jx7hzoleQkUvMUzjA/OSaVdHRRcBErNDHyC6r
dOJEdAhpUrjUybLVOnmHwZcRqFh1o6DVFYWrVBCsIIDVFtYjBTVRBdZLAB/Ei5sP28k3tdkT7sOG
42pI5RnYa4E9j0qPtlP2muDx0pNqyxDznfiwNQLoeV55x0hquw5wrNJQ2ovYeSaF575K5KENEoZ2
Gg7qcClLBkXaUK4T4ezIQBmguTHdovSyaYCSaBb57J9pZL3p9nCTo3FVMnjo0mUUZDYIl9NS7ILK
faXPtfBZ4XJOZFFbI6QsFqpI7swReZPijUsNPgyIRriXAbJZWzU+SkM+FRGj+pQzRW33lOD+wtW1
hW5qV62joJfZd5UE5wG3XtMoRwjGC1THVyvjF4eascaTdgvThONiVryVmT3AF0FYIIrnIBveEh2v
YRwX32WD28pN2zfV6fw5wwHKRnAlQSXuw5rq224WOmDStqAPOCJJQcg/nFqwkGbePSdqd7VF+FI5
GY+Ii7e2VrlWciAJXrK43XmC7pYxXFNNWXtt+VS5wTq2ndeaVCcNfagAJz2TvEKWCUQWIJ29HGmK
7OBDhAqyaSZvJYLSDliECg9/6B4ap+VgjPVd7xocjbG16GIw2GP96owV8Y1X0cm1VnDQUtJqqZTF
WySBzwRxu0C7tKev91oM/haE1CGFBC4o8nBgqjv62zxcSDPbLB1/Neg1SLlYiHXkkL8rG+USy54o
xzr8qvvmQRfGd+ekLzTnr0KdqKPeS0X2WuCEm2EK7SZXTAQ12aFW/jXqsCQK7fw/fXuSmq5ZyHdU
U6P6Yn3+z4u9ZyQMv5R6tvqnn//n1mT8ZqjTJEtTVQGhkqHV71uT8ZtpsgOBSkLub/3wGv8+BaO8
ozLE6wu6jkiG33cmMf2MBNOEstQwCaWX/87OpBmTevTnUu8vnvnPpR4CQNT+RdRjPQCkAGcIyY36
bGolM4iZu0YKsVC5NOvgDDZzkQ3uwtQ7tEmw6MHFjNp3lBLxIZqtHhFtXEs694N/h8hvnRVVgDev
oTFezuRYrEgDJUSm3hYd2eFZRyzuOKWwgA8fu5jhBJqDyohC5veQi4JM7PQmvuvTJKeZ9KHFNRCH
6imCHS0TfaWGI3PneDkOFF+hulYbBBqWL7dxYdGU9p/7/ooT9WL63Z5st4WjIBGjlwSvmwA9awgv
Fmp6FlkUF3bAobPGs9yDIY9k+BJLig0fNA4+VcW/9rW7jVvKwvaIJn6eU4dpoGFkg2TTn5Js2F7t
T1dkjMEy5jv+TrrFWx9aK68vL26knxIJRqQHdeY640rHc8QO5W+c+MSTeQhLjKN1hy42Ff2TWZhL
o8kk7Jhy1/k8NvzsVVAaL1Vsm7MAEAPg6KNAx1d63cofkpWVeq9loSOFQtvEZGCeE5ZGRgNiM+si
jfrBtaIPXU0WoWNfs9YNEHpmyFag1gHNb3jtyECXsPtuTqI8J0J86FlCxKFq3tPX3Mog0/7LWkb/
PY+vDKRNTq4o8X7Y/4HM/s36MH8v63dyX97/19f3/9qmX8Gfh+R/erR/rhbiN2behqpyVLV/cCn/
WC2s31gKGFPrNqDMfywk/7FaQFxj3ZpG4wjPDfTofxxknd+gunHGtQwOyD9OwP/OcqHzOv9ltfiL
9+Hn1UJmo8I9FsWERZ3yIlu5eopwG5u65HCXTMGm/jJy23UgGXvLDNROzNqB8jF7qTkrRSWKuTa9
tbX1JMxwZ3kJd9EHCtllT02MXebiIBYkSvQKB3YWaPldxUr004dx/Mfa9jN2888vwmJex+RfQGQA
Rix+OYznulI4scpMMmjEgzYUd7pnksV7K31lMQbFccqgaDg/tgpxOLKBJvfeamcqWrBA1gJJIB2O
U6u85+od8XR4JrcaZy0bs5wM7KPB+bcnlkVaJOuMz1SBf//0qZT+9SPg2TsCQin8UZ2z1y+9uThp
GaE1abJU02jBrHdWgWvC2/APPct/Ciedip+/+D2CNiUbo9B/BSH3eYV3oEfQR0DTvK7EpqsQwoMk
SiPnzQnsLXkzcyejhLCibQAltOTwk6lEP8YYBT+NlKkgSavhnVl8BtYRa+CyrNq9ldoPikM8Iu0Q
cAIz5tJkEgULBZKUPhpH2KCLOvrOsAF7JRLsAoA4olAGQ4QlatZeDt6uoYXNWOvQiODIXPz492+w
+WuxJn+8w7+/cvGLLsQpC0gaMueVt8mhou9EigajiA/FbVcRjPOy1rDIXdUeF98xTXZ5+6WguFQM
fZH4ctb6HcQ0l9CPB1OImZPEC3z+LWB9Ob7qVbPUAvymYKqszNxXkXUWkYGuzoaNnomtBmjPdTnF
a4wlxurMyGadeag8GNS7lby3kQBXKoI2ixCfv3/hP6rwXz9zjdEtrG063o7167VV6SwwI+T6pW93
HX6xuPYxt8GFql3clHnzqOVeuQxbDuwKUcqXNnOvKogM38CyHGnKmwy8KVO4maHyZdLSRgYUEg8x
ZXmAJKC4yiGJUTAW9dLyn2sBXyhVD4WqXxTm2m6EobAe78hmXA+RemildXSYbXmFtykkLCzCvAtE
621oLtvMPMBqWRAWuUr84KlKsjVmsFcjIqUIblGEJXTumxQGlcChyaTrnvyqO9Gra2zsz11SvRiu
/z02cPq8ZFuW2b4r22sDP181UUK3Ynxxh9Z7UEen3Fu1R+R5NWXU9TXPTc4GxN0y5mBjlkxW7WQX
sDHPVcO982tG0DWzqCphJcgz9TKgLx6o38qRug1bSxbk+lMd9PE+qOKj3TXNxrGIQvUbhOooEwoW
Q0WjinfGU9xQc6A1xHKtxHvsCoxwY2UbW/ay0KnLcpBSSIx9g06o6UwkN2SchE2q5pKp1K4PX5Fn
rkfKJ2krc2rkRHV9zhnKU0f6xxTBQH4qqsgO+IpGTnlgbRyzIUWCFI2YpJkg2NahWPu58cgQfsPT
YRYXkaD2yvxjnUbtWtT61kBeYFHrlxaUpKLaT5ExXu0ulLx6QJq+J7nvCTlMOUcpsuau3aM77tAx
9HdNR0qDOwLNzqnvB81aY2Si+vbOY6jdkRmxGDDJl6RzV+Y4S5iGjoGz7PVsp6bapiXbuwihFiYY
DMkCIWtxIqe/E7G6rbHYY5FNF6qaHAZoXYH3OPZfPf3ckjNU2Ezol7SlP1weYrLl6Sod9PqSp9EB
HedSVdpDVblQOI2EEk1uZQ2gdowBmHe72GrOhlKgju7xSsbjsspp1idVSC3uds1WOFhFiQ5eya4+
Ywb5jPXhqqeeuvKN4cPIIaDRQoZejHU6fScLBF5cCSbHsnjPYW7MkwyWAprGGll6gNJa8ktzqz5z
Dz5kkQk9JS3PpdKRx92oe6SzWIzN9z7Nt6EZfuK1XuX2sO8mYeoYktDkeF9MkB8JJCH02qSBQkA0
WJC06Ragax6UDktKMsULR6fCQBhhBFc71Q9e0j3Bl+FzrT7cJj7raJlZuhRSSYb2y1SaMxxiyJVq
+On1xmMbxxWu7vA1V/ylbqYrpfTfam+TpO5cA3U3IjLG6LZLcoMWDqm9McSPmMx7uuALzQl3bjGU
kH6qaFELWJAqecQQOpHexWe7mj5OxWjWppOYi7Q/9CC58JEm1rejniMsZn16n4j72kEIDs/SbF/K
oUaqsPF7e2EUVTvXOWfrI6+zkeEzCTk3eEArVbvPkdzN6grTs2sQ5zymqxKnUkGWcmYB2xfj1hVI
3skCzKP8lhAb7Xh+O29IdiX4eFaXV09PoyWD2a0kXgWkxVmPcXO02aEpn5Rqa7n70oQZk3yCMZjX
0PR88ZVnT777ENNX6gL2PyfHWpNQlRxlWi/MqNzkKtWNPI3IoYP+otU3o3or7A17L56SWBDdQ45t
8ZH6Jw0NkMlXzTSD2mY+Z26zCMgspyc0Hyawy1NK9JcU6oYrhY02d5B+oY3vUQG1FQmWjntqGnHq
+rMeZIvOgPGWf9PjWwQYTMygXLCoPY9Rvs1DYuIJ3rPa6K4tLg4/01ANobq24TeRV4adMHDvjXzY
DfnJ7GEm6lPgz6sCfY7U21nd1suokBsVqbQ/sWfjg7BOiY50CjVRVdPwYVDgQ5MNvGqfQEicBWBj
k5Iyk3waGFTExYHydBkhJEa2SFJz6XeoBOhJOoBdcxtALwtwDOualZR+2P3AQaUh8xcL8kbR3ky9
uDL0nLWauWmLL2GQf9rWs9FkCsPMZvTpV+nrjqUnz5Jt4vo8g8JaJsp5wtV0dCHHraVC9RTu3EL9
3GjWl8XZKGzSfW0Ge1MFTlz0W+gmgALEJccEjRxnGaKyc8h/5VQU5K8RQz5K19IEu3JuvXylaa99
rm+Y8yN5O0zRA535kuTRQrONBTtlM0AuHZ2LQFFjkh9Y0F5sPCANyYHPbBWawaLNfUxcCqjQ+CVl
42AKc2qS4ShYQ7H65PM8wnwMY/PUuOdE99m0miUx6gs1GQqEQ0DynHivJdGFeDuP1aA4OtkqVpMz
cKhbBJUpJo6tyo4qIpXcE8esMPYprndb9TGHCVCHBhlvZw4PH8GYqajbBO8L0YaaaLGjIhgRK8x2
s17yMxqNai+cDjfoWFl0NeBUWXuFNEEhL7tZid079OttVWiroOFYlFbp2RkxmnFO1914Ln1nbdTN
qqkLDHU+WX9Hjwu6ZF9zIiKnYKKE0YOl50sTHT7OH7FNTIxBujuLzSnU41khOMhrwauY9U6kn0LN
aVevkm5dR8anWYpP7NkQjj4w+wcqreyBw0Zj7gtrPKZjgIq3uFdkA6fAO4ZtsBdFunOVSwd6KN0b
wS30HlPETn1n82rTObmlMwebO7L0N9ertxLeRu58FX4BOyCf16a49YGnoBEDAJQzVvbKaWaWNi4t
u3MBGiA2va2bES+v+UfFGDY1jUdvhI7TZ7h8SZTPgrXdi1ncvNfwV0NkZjFu/hJaBWC0XRPAi+rL
5sGMQBjXYC5y71l4GRzSau3iQyjVeJPruxHZvcfH4TK/zjQO8N7GdLyFySGwa1jui/hY+fp9aec+
fVD3JWyw8QnfWAz4/UbU/zVbWOs/i1iu6WXN4opAkmhBNwI691eeeFfLAIEzWHNRHO0BHBCaFwf7
E9kC0UKCmzOy4TPOsEmMF9tH9my8Yk0FfKPBaHo10L5ZmL2KXkCtvxiwOx156nEFZnSPMspShZwi
UF97JiMzh1ZsHoCpr4sPDthILjvcHqYdv4jeJxwErFZRH2RXblA9blSt3qhhfUi6ZGsi6t5FUUqy
u0anJCtsucqNL9hKmzgak6c8UU71GH+pyP3mmii/SwncO/CTfTlysRDaOnftMV17yHlmaao8lk73
TpfoXstIfnPaZqNh9vKG6CIK96a72Z7j26E1ah0RT/QclTsrOpfqsG+jW6OHC8ftz12YfAdGShwU
ukwf5nTo3k2p9yoFUtXw7jPU7SFyNdypLRAoXIsoNPhY2JjmfSs2utfORBtyUQ6PHA0YGFkcHDyI
1Ja27kf32/dcwA1y0UXmqgoURrp6tzerfCNdtApu7L0OTrsN4uGN9j/HPqGRWoNVS6sesx5otCwf
2/bQlpOL09+i8F33Q/cxLWQWpR0XMqA+zoGQnkWzp/RktbO3fUeqsPLcw0LW8A5G8iNrjU3uUnli
g9Nwk9l86C59vM6qFjqt7wCVu2UWu9Cy1nlACEYIIRXgMw6VjctWFPUVAeZUpTmWPTW6j+rpgIZ+
2oqKS5XmS4x0BCsj5fTidV4UBVeXuZC+cXSCYl3jCDYIPivLt6zmOlaZj0iGAGTTRW9DTPiUurZK
MesLZjlVeWjpDiqBuUmd0kb66t0ZXn4u0h94Nu7+tJGcODVvodbGQ8G7VI2IFVHvs5cqC4gqKwaX
jN2+g4AzRsYh1BVL0UebsCuZgWX65u8rvanD8XPTV+KGm7JNGHJKGsyTtunnNk7coORXO+q8BIJf
C6S7101slfVbIIutH8r/T8fFmHoSf/59QDNNGlSqof/SsyDXNu+SrqZtRKA3Ee7aWxNGDjMbAbDb
JwoxSuBi1NjvmRnKcR2rlJSIObL63ikBfqj+ri2jZWNXa7vdVECiHUabXdHMNPLRKmU9Ojbrvf8d
a9G7hWWehGqEpPQeRsDnqAj+/u3Tp37fTy9osp4gtyKsyoQPQU/O+uUFYfIQTebThFFENZPJXSmO
qnbnBvdtfjcWD2p2sGBjjswTPQtasf6Nndjsn5XBfGop5CdoVizwlRMVz8yJUL90rqFTH0LruwA1
bZg7CWBbwNU0md06HhcHzPdp23U6TOh4/vx+oZrJswLKNjI1APKQCoJ9JXALiBevZreE3KS77TVB
cKxHLxoEQyBuRClwAHgzJ5hUvPS8V1tUyK322WjO2zHDX/E+CvDLKRRneMgV2eXlsEmLVz3Olk7A
fVnUm1iZsAwdVksOCX67YZ+BQTbZOJ4CDdNfXs9VleFm3dHzJgEdQ2ieqrMBWU3KitOb9yZRVN3a
ytbNJP9s9GsQGNsuR52Y0Xvzr4HxaUeXzr+rbJ3EToJjsn7t5g4WEw/0OooXnYlncgzGdFdbEMy8
CTYtll1015uvlt3MfHTunXuOrH1aIa90V1rfPk+MIEtgsHt14p3rkVVe3mfikoQfWn9R/ReHRQJq
11wxtshh6WyxbsOKjNxbDnM7ZFSQxOkefMNcK8N5w8cRmmucCsxkaTfE9dVxzjWOh3Rq0BjewfHw
7fTvFruOSkQscBoOAMVckjuf9Xd6ccrys1dUD7bZbQeGHp4LVFqQ3wok1XKiLbCblUo95kQbAIxz
FfeElS6Sdpgbk6exoa4EsDnmqzAjZ0xv5kHoPmeg9WI04vqoHAQ5EBHdI53ij3V3pfnKnFjAtUS6
0qCedwcKdsCaFWNl2bvzYHJ20L+Q6HF90AwcnDm0jBWW0PEQZEfmmVxMG9d+G4i4qbY/7quppf9H
ItI/EpI+s3woGavUv/zv//3rPL3/plMBCykHOsmpVabadJJ/WkYW7/X7f+hJ79+T7//zvyn1mvfP
X4Py/vwIf0wCVMHFSEqVJo0pKu+PSQBDgil5hfAojeas+hOIeJoE6Cb8YnA1eOVwyf0+OORbwuSr
U++YbBaGyf/OJICEl39ZAunuWBpIEfSrFqMHwe/7ZQ9hZm6riR4vkW0NnXfuO30rWMdLM/5isPkx
6v4qBnatoUwBQLabRgW03umNWKtUsUB0Rg+BZ03oyk1WNPMiag6GUPDGO9vM4LotS5WuAcqC0d6D
LmASh5sVCDfiADB3EZ1jCRKR3CXalBudLMoucAKwFvpdVlocXfwnvxhfcOMsy0FAlaPZbKrUfbli
LxPc2anV76Uny1U06Qd0AUXecDOHm3CEyK9b5yqEz1ERRTsk+JsUbisPAagWOwgmYMArtbMr2+EY
ChojRvQMS8DHhUZHXK20o6dYz0Zb+di1h7saP4A3NSMS90hik38JMG3NcHFds+QJPMGr6URr1emX
dHSIocjvKwl5UhiQGoj0sq8ma7nnqcTZJTwjm+ySZMkYYD545SEZmnU6Vfb2CO+8uQ/s4QBra1W3
7jIfXSY11c6Q363+3pX3ei93rTRWPu44x3voe9h/OQ418P98JtsWvenSd8WXgP6Y+0xfcnmyFW8/
dPkmdwJSRqbqDUO9r73ipFibJjuNyJ1177abyaDSwBPS3GAVa+015g2kr5V1G+w/3awJx4PvWFQg
dfaVSXB/0yGxE8qmT/2LCZ9MJyrbcCEiK5F2UZHJxOAwODijmvV2vCUL1WPVRx3YQJccgAGuAj1C
y8SkdSclvyIoisfCVx7i3n2rY638rl3o6pYXL0NuJDzyiPQa+knu2C6hfAbbWKXY5CuPtY4Nom6y
udMZxIpVm8oJEav6D1XX7IYYDHYDGbHvrfvQ6AFRt49tWn4h+WSXt5H5k7w+AVpXg5Az3XI/spD+
jzYcuoCgaWYsi04wTx+rbO9L9QlP2vV/8tJpGUIHZA4YXZUqFSAavL9bOv8S3f6Xj/HPxXNaBi2m
K8zHTPT7rHW/iy5IGYUsZQiW60nX95O+XlFZV02bxRPZBSNTYrd+Xz0V7Tfb4cjMtxwYkfYUVPhL
1N/fRv9pP0jtf5yJ//LZ/3wGT7kBRBpM/boGIW/WGzGdszSch52/T1WH4ByvvZUh0I40SepFY5Ix
XHpocV06REFMN8BywqnhZWXzKs1OmoWSrZqysgfhvHZ9NCmqmwXwJ6wxkMQjjIvroGpDZjPtnSiR
16qFcg81oZgB4HyMCmWX13kyzw3CY4jqXJRDdrCB5JJHCJUrqepw3jrKrhjTG/3OQ97Bwstt+LLA
imaJRi1lmkj3Yh9CiVkVpFIn+dGs3HtIA2/wsPeViUMgKzuL5JX0EKsu7jMQGLXKDLCmv2kKNLuB
DRIGJdUJvRORNnXHaV66TE141nEff2l2z3HboSjQeJP8gO5oKW3q2CZZZortL/o6v8k6HrBKIcVL
VQqJMJ8Ys7176T35guyPV6Mzef7RFrPKc0E4sdplXwA90MDp7VyAxIQ0yQCOQRlBHOaxToKbHigv
Xj9OiTf2Y62UhymwVPWRo8d1dfPgq5APq16MAZ0k8Mx90ev3FM13gwanCGjRPMuxS7RxSdPGI6w5
ZSje0QRJzHxSwgX7zISx3nXtm2FO63OMF9jEkjcPqR/pS8YPPR5cMlZ6Ypb4YcEyObMraztk1W20
a3xxpKVicD5WcBJWYSK3lUYkiJeLOYiL+yYqHfoAxVdY5idIJFCMFHhnQmvuYM+eFVSMDJIpaPrW
4hLzcOHCXtlPn6JS6+Q098WWfgbtgWksbLndW1/RFTM6qgspobRG3amMzEsbVLw1tCkF9jRGUyVV
gp6gPNcYJtKeX5RmEW4UnXaF5Xt7dzrLWrVOMNBYLZJEfSnc3CAdBDcHLW7/EAlJuZRbj4ZRj/Mx
9x8QFNaoDuv7iHHCbOygq2qEQGPGTA9Jotz3uaffxVXTHdTSEIsizR1MrtnBcTF5u4nDhKSLd3JA
KUqcxqVMXGKABlpKKZN7rKWxujKCihFbycXjDiHZRPkHM7aVZyENZdD27Ha8D8InhRHLNZuDbcZ7
v+/Vhe9y9tcSxpkM8tx5V43qiiplZGRAeIoskGbGof6oWnrB7VzKZTfSwhz0kS4Y8VQesZKRJrZ+
ReAQJnha+iSzVJp2ofN+1zNzM6w6WqU21Pg8p5Wc/zC6e9aj2lYjRPDiI1B6kPFqHbxhYkPTSBGC
vFBDMlgUEJFty1tO/uWZqO1HJbCvrlvs0iw7aoJ3gd2WFhsTjqLJOKrAA7DDYlg2kxLTCcCVxGU/
o8p+HojcxE7nfWh2+DxEbL6eyceQ1EyLmy6zF0RQ3HoFXYCim8S62YE2G2H9+pK/xUGO+PTYRKba
Nv2unU5OYzPNWGvtODAVN2x/Pa0BkYE1g/vjO7edi+slxzJVqy3mZQf2CsZs37DuM8IPsC38IM58
DJRNK1QJq9hw7zWkbQwcWBxGqXzGVn0aI4BHzsDtpIx4LKD4rKoaPA2y2kXZYc63rOyjD5znHJ53
VxcDp1A5Qvwfvh0kcGHofRm1ai6Mjn/EhXppdWpfG8TObFT6O7PXnVWtWUS5An8wQ20AiFN9pZXl
zOMqICuVQgx9rvo42s6LHEEAZm59NAPTW2ZFQtoBb45ICH+hc7kNcJaCUeAAKh2wCNPip2d8hJo0
5/Qtj0TEcuiQ9g7lzdFWdYtuckFMVVpupOYzuUzkwrTUfukIhdnZGB3oHzvAbwJrXaoaRyvfIbOt
GF9Vz31X6VeCL2UFGmVYrNR2dABXg7j3svDDCsI9FJt8LtsMuR6M2ZNCQMYxc0W9cTyHyrNPQ8ZR
tl08cIIjYop8hGInW9MieXEsbiPtspNwCnECa2ZslXpQTzS97IWe+XRPgd/gHyFZVhvxQCvjGL+R
reW/9Zoir7VvK+6s643omJM79VQV1WdP6u0pGFlIchgy15pgZUqG3i8PBJskj2UwjFscqdY9bs8a
HrYoolvBaJGyeAoG0ijrIU52xzBIo5daF9UWPZP7aqZAgOY2cNqnARws1xXZPXmiEz7thc1SStJp
6Y6ysUAcxvPjmfJkZuinQ/LombdpaGQKk0yntOtf7I59pNeVfBuQ+sE0m6ZB1sA1srWhfzDAmm2E
0kiggqVyHyOU+MJW7j3WMRFJJX0IZj7OCM8x9zed3neHHCQXsSuNlWPBgqdGbG65CUTLx+lIJDFF
Zj0P9shKlfrLwXbJPcQGzzDTJbqJwZv6ZKVDeMdl7QIji9VnmfbJXNH1cqlXDq2KwJLLcKgmz3qR
v/WFpV19vmMBQTciPZ+bPHl4oojkbkmXylWQNdqh6KP6PgA08WCrQ7wxsmS8T3PeCNJlo0NnWsYK
LoZ5kH1IgDrSmitCb/9usH0C8sxi6FcDiw02uzLGGN1A2Q2S/kEnAmUNpkmuCWDHetOzAWxjw1O2
sq2YuiGRSVYyUgly9BCplJ6dIQxBB8Btpp0Smqf7uM4FOE1lxMxQ0Q90W4DDneDmQQs6J9SkYa6U
hPPSL1rUKxrbbVVP1v0wpF1rCDel352M44GpM5LpwacV0puhQt2SJyNlTs9pSUunEWnaBcfYN2Ec
1fYtQ8YAQrhnxGGAIk65DGdWACK8UCy4KErAkDytbko2hjRkGFe7lbgzIu2ta1R60aOH9sNJb67d
RSvfwsSYd2x3pjpaaDSlBjVfqsu0a74dvy/uAIK6J2o6JOLt/+PuvJLkRtKsuyK0QcNhNk8RCB2R
WjFfYEwGE9IBhxa7mjX8G/sPckqwaqbHpl/7hVZFMpORIVzc795zs9o8cudEqhrU+JY7kslZBpe8
aKALqDGOcClEzNL8ORgTcvqzCV/OLHTt2VTcaLtWgCONUp/eSpFtai+9hibz0LietJs5ITbGNMnY
lwRmd4Lt8meuYoGiRbTEauthPVlwJISkGzjmMUTWeJvbVnfrFzWnxqK4zUrtnEVELP0pjldtEWoH
PhzOxuhi+UA+3F1Dp/y0CtA7Hr2sCYegFibZehiQRIvxQoD+0Pps4eVY3mkOT0+n2fdz2D6GeXb1
rYUIxlGU+dBbDuJ1FcXNeTkDdxPJEhbKl9l0DoMhbuw4v9PDhMHnOFTnKYnjs+XNb3Fiveh2dWYH
50L+XFLxvpMVfciq8tjAc+cmy8e3KbFRcLWal4zwgsK24RnzWzSEGILkh0g4AFFgscKSf2GM84mV
c0PPGKj+kIiNzJrLNIkbUw7zplbiPkTMzWowH3VzaR2jZ6RA7d3cFIxM4onJ6vTWG8UHZL4Knxxl
kmVr3FozGT9mne8lwybP7i5qSD4UAHVVT49lJN+Tju4lneXGpWV7dOOTRrBi1TPBCSpwqLXgrpCV
tBt4XneJIPWudD3cJI23a2X9RssIURKdU9dkN+9YlvYqm+9gvXJM5wXCDITigBVtyZmMEVIiGRhS
Osy7cjLvCBfDizuWH1rDE+V44jCP+kvNqF01HqUOHeOOMMccWvcY4RAQ1FpPgW63ffKsvPqN+BjN
atpT3ZCerCSfD6cc3sques1gj67bia5PaXMCiDXF/pnYDAIXTV0592LMrmlefKgO5TIzspLxT09X
rqHdeFX7Njjui5b4N2nMYGi2YQL45CBW+MbyVeXIx6i1MWbXy+LJIzYGLjxRLA6DW5zJb9nwyTnZ
x/ikF4KQv8pALkt2XFvv7jyjNTlCajdWmL/PLfzIwhne2sjCS1cwguvLZRaVeBq92vS8+PQw5I2P
CyL5XM7e5ujsQysb1khuy70snjb1MLE0VdYeYkAWSI3XL13cY5rjsQE7B3vCpxWZQmd4Q6noFKZX
zKpBO/VvQw32UUeZhjnHKaBQQWY6e622bipXvXMtOttcO8JR4kEJb0BHSZB9M3FdJTAzghEs7lgr
MK/l3Dmxsp0QT1g/awvwcP8Ji+6pkowkOKR8NIZ4IcUliHjpP+nledQl8jnVHnUlfppm73O3xB+s
6u7q5/277YwvqZTXMbZ2wxiBqBonqkTLTzpi9pEFH46s1saZm48KcNsqD7WNyTa9zkP1ms/dk96x
846+n6+11D0UmJtWfpWcdGw5y4d3KUPAAeFuJ0hJgTDIO2uV9TKNeYpi7gtKz9Cw/eqNuRcQIMHT
Uyb+Fjzcewyd32XnWfd1c2fTUL5qFmtqSkIHGwXeo+VL7aG6WqrBTGHy2YRBtIM1xP/14xs2t2ui
swktfyesu5dceWt3tDlpjvwzRSgxLHHkbGX7RudKy8FyPkRV6wTUGVyMkps/Su/RTWkIabi0ZUh3
svEPaIjYLxuCWCUJJnBeXKmUjw6W5eKm8kSPBlacZ+Xe2BkSVtjHDFn0Pg9oQAv6goN1mymMgXHy
nsjiTqgukNQyrJGW9ZWd8AkunPwKjuuTjMqRxESyRvLkdgWOawUmUq0Bam9qDvqysC74ArlNx6ba
jqK+W07f0DOuehefljs06OarX2Bkrcj8CW2Kg663XhIxBNMg8o2Vc3h1YqRFWOc3ucD4sdxBrC7L
dl7MG2Gsp0vFNU1pus7Fegrwly6FG5eyAN3vmuNLlJKyk0m+KUYLlLLOeyWVLEi2vvckb2UwXah8
01shAaHDdttWXGCHiW2vGpg8aWpk/JTxpJg1CrPMPdKLfXyNQCt5LkzXxCLq55vpB/aHkokuMNJ0
YTlzlY4nbjDoK6+DzsDEtZpHN7Xu/TK7Ls9p4lBZVeL5XinevUHvceWfdW7XpoamUUTZZigwGUmr
fZyowqH1igFcL4EPKzqH8b+9gfThWr+oKIqr14DquvLYEb0+qTYweT9M2T4mNUSxrL7LPYecDo1b
uBuKT6MPbyikuksomYDvfOcr4RLBBGXNH+Q8dMe2P9rUIJ1CeDtil8y6O2tAi3Dr8pFHglI01CcK
ES6DLe5q31jpVno3yBSjT3Gm1m5ee0KyfpnZbRp2lxqulkO4L5Apuko5YC9QJfeJXrHvfa103myB
YWp5uSUXy5E7YeTlTSBSIuIkeyjlhV5WC4AxqVOUq4oDwYZCEXNdoAdNNZ+5MF7KTMnLDYwZiKq2
BNszdVegS4kUt2qHNW+ju+nZqdiBF/XDt5tzVrbeHidFinrG/aXp3AMrAY4xlhamGDe+2/LBVlxy
cJefQWjeG0W5MSsA7izHmCVhjdXOvWbEJ3NAcOB9WvZcwD1dbirw5hhlqaNzlv2ic+6xg54maj+R
mu8BnYOo5A0+0jfHQvBG7eF/GdP/fcdjjMeRUQ1mWLpjmB4Jg38eqlv9zPO/D8f++9f/ru86/1gS
EKaBdExRp2syefsl781gnoIk3zENKJH8q3/wU1Dr9EXCRX1d4jWowr/lvd2v2A3CMBdUk/zMv6ju
fhko/hR3GY7xI7s6jwOnBTxYfwlx/NLZoEwd53RiOwFO4XPESdsuOTTZaJfAtNzqtKQfYDiXDTHQ
+CGF0GPR/i7HCT2n5owstgIAbe05JEgx+2jmpR79Gz+mWtdMnnJTp+Wu2I2OhJ/73ECxWYzwEFld
7Fx0X6UVsAQweahRxYHQ7TqNx3sYimcUBxqZ56utK8bp+a5Nw0dPUlPk4VgkZw1WF14Vredj8U0u
5jhgsroYDt6o4EC20ylNzLembV9Hp3uZdLm3TGTdfjwp02X45fcOVDTKoBJaTawaMFZJKZxt27uO
K5ypUSHahyew4UAMsbkRf4sAS+jfWQNXqbUvKLyitW1f2OrUNrTm4OdRLb9nZcGMwS/Vop1RzBh6
bevQpxR0x/mb5XYP4HICNYYHbNi43crHCAps4zL/auZjN3ofssveBmu8IIOd2ZbYDSZS8Z31ME7F
j1hVm7xmu22r/mh1do6tHFysb4TPCKXQMqjBaHAV2HXXryVmvFaNR5fodVHox6qPoD5Xr8asq8XV
E4Ig7JOg9L115fc7Oxo+RaZtVe0FfXajZgjJaR602PfLWe78PPwmsCx6YUJ6vl3ZoKJtLmJWGT0s
i0y6mJdUs430/jANbaB69yXRn3Opka7EW4IvYGAqB0Due9QTk0mkEfw7z5VIfJCAIElrCz6CiM4u
cdd/vubsuu/yb2vO//D1v685NvhZ6PGuw+zKsr9AEn+uOTppMtYWy/3bQN5mpMSjYbURxItRdVkJ
fltzqJCxfNeE5WQZPGSDHNK/MFFi7v+3gfzy0HFzQUtYFjBWnb+uOVbS19Ok6IHVQ/uUa+Mmdyft
EjEuDmNoCV0UPbeNdS9bdeDSRvLAPNdt9y0mCdpriDlzoj+0KbCCOceeyCgYi7SGlSfy64PeZQE9
DNEKVt5Np40vJqCa2PbgMjkcixw3fWcOvbGo+41iH5kE/ADlEsONPxWHyWIrhpmw4eCEb7mvGatg
VB4J2bZSu/hz/T3MZpSnvpiPqYf7DhiEXwnskMU5zT8NPEE6ShT1K7XJ7xIptt3F++mpbWS037VZ
XVrXWxdMDSqBicltogfPHO7GiDG/Y9Pq6xpHG5YnnuhjW4Xdqk+7O7pvYtjmkEr96utjuZXcjkLA
8KvOwNIDTkPbZYNvXtDDudoqqw9yi+O1XzoWCWL/zS/r17qMP6uqNIKxI6VU5ae+rveD7A7KHs8h
yI/NPEyoqfoLx3A+2UsyRnOevabqd7hg8c/C9IsiplYN4V4xnOX4UVPjNWroFvm0aSSaQNIRMwgL
fG8pWFyU/sCcFgaEdQk7Sp3jqHqVFrBHV7V4+eJkWcpHvl0xPAPChIaZqHurSoGEllqPHXJQp6gp
1rMF/b/CNqsNF1B5e4AZHAXxBSMZJBzPoovI04OGqlgU4iGR1oPddgj9FHJkrfkYWTb2ZFme497o
154ByzWurr6oqPf85kJz58a5cwZjY2rJTSz7w5w7RwSdB1VRy7KQik18ZGhZrqw3JKf3Ru19gmrA
Vlmnt3k6PBpjex9BbpxhlnsJ1jUrn/SVKch+j4UHknWUN54O99WIUfrLcdorZxyPTjs8pTB5Bgz8
gchDuRHNq+i9h44zo+glvbgUjFryccY2TtjFX9sGXEobSoUFe3A0HhEk96lebtvkqqrxYS5KBYEp
BPZhHprap2desuzTPozxYqrKRx8MShKFj7Wf7P7NFuBfqXm0oi9Uun++4oJKSeT3/+FL/lxkWcMw
RbF2/32Rdf+xHOl84UHQ+Y2Z9wctwTIszASCE5dpEZ/+dZHVDcNYJvqGwTsQ+s+/sMZ+2RJ+8X0u
24tDTzO/8hBcy13a4X891xEMm9WQ0+ARArOFA6rKE/b7BvGbCzB5Fd2lhHpcDDKS82FFPyxBhiFN
8nt9csxt1S2OaSiReGV8+zg5YXvEEqJ1E2Gwcrr2LrpeMakYAzi5qSrS+JdkEt86Hv0tBOhYufqJ
XsHedB+xPfQH9H2WK9IvxxlI11E5MQG9tP0m1YsfGd1DH9urfjFgkujfzAkdHd5UXxXzPcVymhIC
WNqBh1VJuvyxKa99Y8I1icHrMymm9s4XlAKnYt4kjP03fGi7bTqDGEoKdyYLgQu97z08gwxOaSec
sQD06nWqwIn1Y3cxLPdHURtYbGhMGjI3PVbKOY66uWty/aef0nLjzy793jgGhn462cwug2SEMF4Y
lEmopQMF1/3ZXFpRQJwcQklPirE0pvhLd4oFOJgqFSfiFTGWdpWOmhVW8GcdixzZgAaeT09hRUS/
Bh41Fml6UkAuvFL7s52Jy+H0tNiFqHQpl24X3NvgZZZMdUTvizVg/c+WLhiPUhjLW8jvCWo9lCsS
lazKWauvWrN+MWq4C9Riq7VYhD+brY/R40o6lUbwjC4a+6uWRjBgZvR4sBSNNTQcjswqKLEBp31g
eNiQpoQeFyaFIMwHwMFteblnr3oslkacPjXZfSnJYQsEJEcGZGnPKZcenULRqJPAlA0QvKajhmKx
6cBGQ1bOLuHSxaOp7rGkuYP2HJ9mRuMeE96P2NQurpqmG8uXN5VKOfXHcoe14gU46oBslPcboPjU
KXlqDixlxuhZSFlZ5bpB5bP/UsmDZ2vsWO9HE1oURI/Bk8S4c0DVpb4NIxDH6Glc3ZvlC6PilkmG
XLvqYRqcYV132Pgr7Yn65eVsv49T4Z2mliif0acbbA7VKtVS9vhhy99TRDroSHKWtqRh6U1yh3al
JFYFI9G0Xa/RJ5o6co/Z7j0X+AKTwsgwHBy1vnyb4XXQrvg9rtsS9hNtQJyp35OlxakL6XMaHP/e
Uzz1sGjL9SjJAGTUPxn4tjVDBt0SDcq96gbFYddqz2LpjWpKqp/GJJ+Z6MZ7vXI7iNPDdSqwWYxG
/RETelmZcra2Lmm3je5xzJADBrl2tvVDvyBB6kS9DRk+lnlptuIj+aBlZE+GT38Q7rPyKdCDhOfC
JMYJUtQXV75MX3VZ4JWQ2VxZHjpmPzsdhkigVcnzTBXGm5mn1zSdWX48jRyv6uu9aUTAZ/2J1ucx
PxIljS718ksG5uhc4gt8dljZmDEjQjVLHV9uZ0xvTHvbN9790AMgg8HUEDvvlg4ZfQhqx36Ojew2
atRPKtoyTmVZHjHHtqW61E284MQMuR7z/gXRMtkg6DZBCnIrUlNzZoQctGB/SbaVgF3QmfikvRvQ
bKfSGbat36udTdTKSm255VhCMrl4q1PSYXINxMfA5a5TekoCoBGgLDWqfMo7qh6QO9ENa2ychTm/
KHj+YdP3nAihdzu8+RbAN+JQG107m5hl4sQng0B4YCqf+odumdsU8V2iIXkZlcRxCel3Bc/qm5UT
Ss1CKhq8c2TQCzfWTPbuvW7am2U+rqQLE8xa7NPEDG+w/B3ivD2nfUz5kGUeqDI4ctuH6Nl+C30d
jE0Cunrg0zoVW8qnijUsKSU/M8e9gxwPYBw/iZU/x7FFBD1+z1qKq92qvxFD85HtmMW9YfLcy8m7
Aw+TbZYDa0SDLY4ZPrHRyNSjoTUBiCaU024MH8uxS9eTkN/iiHlAC24rnOkYML1XCVMd13tKcVgz
vXHy40DM3TllyR0K/lUzGzCU16EKYpZ8JzWOHsQJT1i3tDAi/2ke/MfUC/S5IGwNtVqm5yQpv2WJ
c7T78CIH+5U59jVTVHY3nDz98CoiMJSgrje21z1VyNjww8QJYkY1KW1rt+7iPP2ksO058b0nPcJM
1uqPqVXOB5F754qx21ZX6k562Taap+fIOk1h+QDg8ocbE9ZMhvRlkkW39iY32zCvdwOHbvP1GC90
1zK9pYH4rlgsUJntHsIIY77U4n01doxqdRhZnZLIB7b5jjMmcDkRS3rHVwyKwDYMSbwOqbdA4axO
+czzLfzojhrajZicB9YwPita4q6nsQxXvE25z2S3ejIO29EMoeYNPxmvH+1W4Goiv1Ab2XXSM3jg
2q7yKtjYLeTY3KEx/iu7pGesr/0eSyDv0BA+kXsOec59M8ZFi7ReCWCBZM3Z1qa5/FYZrDBhqJ0q
Zo33dvmT+GXp95cpt1+zSLvm9Fuv57j/NjHIWKOYX8eeipHGJqo3uNyseo0DBSkbn94A2/gUabif
x/o5V60NBZ9nwUwrmrfms+TjH0Qtanrn9Ht7qs6yQ7ToOtb6cOFrY3C+CSf7q38i6rJpbTbqTGsf
sc6bKiMrjnGF14pv1xUOqVVaHGSqjpRXVbuksl5H99pP+qlM6+7EqvK9qodzPvfUhzv9o9mK7VQQ
cr9Uen2JaIOmYLNg1hdfR9O4i6vitkwZS06KD00/3Cd4CA3JaCslDC9anIlWBV3AaE5eZ7d71CNN
ALRCnSFfVx2FotIxmp1T5TjvkY2iTGXX0gjxYitUYs8mT5OG0WcULvUKPeEaDcZ5ydND7eUbUWSs
OQPZvKxnwqP3dD8m3H1rbUJ70nmYef8Tk9hbScm26GHddEN4plxjMywU8iHyHpKO9CW3tG0y9t8j
B0HIw/XNCUUFHsiXrd0YHz7tJJ3ZQIxfCksEzSUzK16r8wJ0dJq0dJtgI7mf6TqJteENuiDlJ1Qt
7BR9KMz9sRdBF1jNSjBpt8OZZdBkWDf0J4lJDWUue2304jUjYdmH05F5BhOxpYZFLoUsI80sfUlF
iwn5PxDD+Fi5+JSyHv9SytqZsJHBbwVTYVv9SynCV28uxGNlvvR99roUYKVLPYzpcf50+kES8I0+
09rYT5Fh8lbvtpYl9S3H5VVn9xC5oI+sWC9F0Foi8Ofuta4M7n56+JbXOoU1mk7c1cUpVcMVU8vM
vfHsbGdX3odlYshKJvOxyzsZxEZ6pRLgqc430CTpCp8NddtHMGrFyL3UjbUKwmGSwuAYqm1rC5ND
FqU7dUf9Tr0U8UQuuAq7ZQcvrReVqP6u9mgN5yQ5baLQzPAq1Js2bTtsU8PEokU5jeYQWdekfgYT
Cso2625r1+u2wiHlywn3kH1VB5mUCMEovPpSKgJYA+Ou0lqXS+VQuJQP4YVybzDM0e5Ycl7BbZsf
6MwmQ2lrJymz4QHULy5QZjVZnPi7fDC9O9E2W3coWG/jPmSExJy6S3U61wjnZ/qsEWRf1xDXWv4B
SzQqMNxXzYlITk0G5nhgu1F80LqQNLrs9Js0haNmDZQH8YFSN0PmTNvGiZNApT6s6kg4a6/qPc7/
BKrmltimOZu0gIyWdmuM8i0rDMb7qryZ22h66g3OglVGhNzvhwDrl3cXicG7643uSdTIGiKdeFaT
qbhPdM0+JJX47hV1fGmNrgrGCNMrOyggk1hER0MQy7CcZvlR9fmspIUBgopCqbFjhqI8Tq7XcFnA
Z0npYnGirO85tzRsaU0LNNkDhqxTqHrr1Ir3tAin98wXT8PcB63mdvvBGNSl91nvpsT9lrGF3tv6
dPZ8WlNakh270hfRTWh6GSNX/unQL+FDUrt4P67nUVQv7RQPAffaYZ9zYn2xivLHTObgZGn90bCT
8liZbnJJUgprGhqDJhxcj/FArh5Jufgwm2LncW8KytKSt5rnrLHm2D86PehUX958/RIhyW253pkQ
iWJ76T8Yz6hOqbwLYb1WunqculQ+T9V40hNRnqNecCLOmodmqpGedP9lcDEvFjF+Pt3kmZ8pvuVT
XSZn3NYxAlWH4jOR2llaX1NNVlx7IjRvNLiTZ3TerpYpxlUBvEN5nfPgV7PLdkUrLQzlghzIUOyn
wSYoIUjxwSCZjyU3l4c6iyl3HcaTVU8vMqqLh5Gx8KrH7HKN6hQuLHgZMk904uFMWOt+2mwir+8u
WP3flTBH2FOCoG8ZH0GD0ldf6KxhlflkaQW59sGxHhwsO51oo+9DmFLpGuK4/dflmkvyoy6b8rP9
j7/E1r6Ehz9yb/8k6EZU7s+/8k+/0V++L7mD30aIS+bsL/+z+eozuO9+1tPDz4ZU7+/ix/I3/69/
+FuK7WlSpNi+XyXtY0nT1smP9lcdx0fcRnn538Sfm+918v/+8y+C+x9f9bv+Q8eBaXsM6cz/pv/4
/9B1YZq2vQDybAZ1fwz2LP7Eo/qAXIaBNmMj+v+msev/sBhuL4kO0/UZCtgMIX9/Du7+a2D3v8U2
FpDe3/QfpHUdRVA3SeR5XzTNX+Z6Jb4iS28dK+ib4bVT5TXV+7P02lfCjhi7eWetHbwmLW6IwCr1
DXm8LAAUcnVD7wVkLGp6rT6KCHaX6bNfZHw53l49KGMqoKq5/dQ4B8wF/cxdPtOpUsl8VUPKoDAK
vIZZWiu3cJ57jNONs6Nu+8rjbbl94dj45aX57Uf/lZLHNsw49K8/rIGaRw0OKXHdI6rDE/6r2DVb
Y8xHaGzx8ScDN9EmvTAmvAfC7GxNu6fddqlYLqeZDDd+7cprcazm+g+qcBzuUEVqsDCwrWPZQzQ5
oPjd3U9hePFrSgI0Kq1tkxq0bp72Wjq/z7O25cL4BAgOMYNuCE/8gDdIR85g39ePsnUuWs5cNB/3
YbZko+VzV2bRrqJRF5suIrvkNGiorjnomlhrWhvuM1MecmOpb9Xk5+A+tpl5ozjfn/io8LpourfP
jWLDhHkINAG4d0ijTWN2xsFil11HlfUxY3DuxhSTdq55AKSKz7iarCMWVnFvaFXJDXo58jAaTeZO
noCojoYJsuGPX77+l9i14r7eAeOOksjY1qWn0+Jct8d+4bSQ7clOaGjDwc0rwmR5ia2x9hGenKI9
cgyb8HgjNmSO/SMK9WKfaa4H56EYNl6vtL3Ko0eNtoK7r1/kMI3BAC16kxP8QwXzNnqDOxqztHgw
2x/jPBq3lfSmHXMRAnimANzSJLe9k0/IAyT6shGMQejk5ou0JPE3UC/1AE4lNBa0WmaJzWQq7bnw
ahqC8l7CUJvL09SDHUpHOCTTnBCiMTkVap4ermsOrGvea5iwprHZUntmEudf+757sr1sggN0thrq
QvPqQgcv2/cYf6oCNoAX98ho1oROIaZxrfcmycw048gu2+ZUSOfSOPlDO6Ch4jfzX53s3Jbzp4Pp
F5Zrjo8zawYb0F763Z5tSms1P7p3Veac6qw1Ah+H+QftF7h4e6/9keGGI5Wg4ocCRXU3OMUA9lUD
m1O42SlOtk0UF8+88acHDmGr3kkfs6T0D1nTubsoR0CQwmxJf47GTWseY2P2z1SsUUCSOcOrYlJe
qScF6PIBrUA+iIwu9B6gDUeeeaOlOZRcV5GT0efquRZ1vC50HdIWrejLtKO+BTHPaIV5DjUhlB3G
kt7HjmxXAJAQ2dHrLxpjyFXqaDdDI36YAyXcOXguHBo78jXnacJ9Y6VVdSgi3uvVGP+IGGGBYpRr
H/TAnVXV4YNTGzRtlU0S0GvNjLuKjxJ5E9X6xrC8fdkyuk+8WKxLpe3IQh6agtmb0CHqtG1yrJmg
H0x8jSvN0ALSC+FaTLd1gROw44BwgLdPkXZ7TMmIrNuU3/am+AO7RLj1aW5cVZwrEQxJtD6FJDVH
jSYQy7AvmmxejbYAwF1/m4kUAwk/NiYkvrYyKEcrmjtkR7b7zqzRe1mTWJ3vOfWZpPftn1bEnbf3
xDZNZbwdQO4EUYYHr+zEZhaUV0V2DjmIouPKsI+ZPh2Fl5wS0vJJawGo8p+xDazq0L5Jl7L69LHV
tHzrCcCVEyEbpObxXQhSdsBves07Yx0/ZhWR/WbS7ysd7lVe+cYSHLtzXW/cc5OCyDNUB9vyjv5g
n7NUoP3VDD+zoXw37Sh5jExzz4+U3ipHwARL0wvdZ84hi5GFyTw2DyJ1gf7j4wcOQYVIbZvOMlAd
7/rlFzGZ7ilKjCNe2xjXQ5bQGMV//fmLV4mnsp+GIzKP2gkBJajhvnMvBTx31n57x0Ttgp6Es8BM
+fSoxrzTsEHggsipKFWZC4/R9dlt+KXL76IaHy657uLRxNWAS9Vjc5wyTL6TNx3GXlsjSiYl/SMp
N+iyojR8JlISOeFTawFz6sesCQjeOjs7g5FHQXB4Ozkgp9VElabUk2/M35gfOIO6F35JdXvP4CBv
k2Ld5LbamUtFsUiTkz8BdKPXfc8qwpkyT58I2GC6pDHVo4vZCZ27ufVPSUU1EcKBdFx+OkkvyNff
MakkJwyHk9Bq7tF+6mCckhM2kYySxP7e75obn85liOxIzkPDVm+E/SPCICfKlk19yP2XeORu2XXZ
jjq+Ch8bkb2qxPRTT7JZMZYYPQlwSBXaWjA0hRJCYMye6puBD8GaRRfJvAtPbhP/VFn16puVtWLF
RW6OeZHCLN8OnU+23GQ+P3MED8x6CgQxFbZiDybiADuuabHNOG2BaGwjWLXhM2hGwD/ufFJa0DjZ
RsHeXhshX25590AI8bpUDc5NF4Ank63aqjF75tG2Jk2w/fojKSqMPaX7uRTNJAj6AZ0GM3w1o85I
poS+uXUqgu7h+OIl0HJy3+JliXiU2sg3c2vDWTNQeTFlZQdUp24Se8bb8/UTGPW98HJoJs25U15L
3ocfWkR831iErARZeyIxC6/NWlRc+RaWA0quiPY4sPDhUmJrxggd2WRfsCR+s3qqDnS3opAVqL/Q
v7cu+Cq3BcOXx8na6XjxSPdA8vfGCesOTDlQTAzNp2iP0q1vVAJzSYbfjIgbs9UAGXH6ezfN861V
aDSQV5tUSw5uz8hH0NgXpHH/apQ8o+TArS27HbQb1OkyX/WKeszeTOh3Svlz9rm9MEoK+JrqxRTq
gpbMUdEGud3F426YEn0TE1oHpcWDKv3GWjEQRd+dskti8VrGk30WiUw3knaK7ddfiCZedjefdkzI
Hlqrf/36XcemzVL9yMz2W+f5t3DK8m0NKwwfvXoygc64JUexRmRdoNfk7mXPJu9ndX0MgTKVCQ+E
7YD0aB4d9TmkZ2sg65/jy3eNsN3kQKfsNDU2NVkoVPKOfZk1aFqehLaz9iwmR5ftIGx4yfrlNf16
pakIfsp9gjGGKYPZM2/jQZDdf/bp28Bezxd/vTGrtrgOI4OGrDjUOl/89R2sfCHI5CnPt8fhkJw3
9RvEK+sZu/HU8AZQyxPm+fpP3fQ+kANp/ZM6nVi8PAWFZIrJVdb5N2bMXs3U4hx9/YuLMbSL54eQ
fOzXiyN8eYqgzdVqqbGvtx0DEY0/rKhGMpz8J9C9DC24uZo5onHIOV3Y+Aco/vWVukY6zODq7BbF
95Rr/yYtWRgm1ARNwklrOAc2jnHIUsZUnkf8d5qhXyxvSattz0sMHBHFWJXwFVbwPzCwDkW77sCb
gbL5Bkw/24TNNO3Jx3I2qHdzJoEw5+VDn6lrJ614nQm1q9PmUCu+6dR6AMm4LYyTtbEUJAwjtbQg
s/Th0GkIYJ5P09VkhzcVEEuEeWZ9sq+vAHvRb3ouF6yozFxFz0fQekOhKMBM6sW6sz4pnefp1rAj
6t5DoXtq17tcaBSn7syOOKgr69vX7ziCv2i3SwsTddjLV+GiMNi7SB2aq8pM5FalzLKEbNZ0lr7W
Ppa/LrZ8aLwf6ag/DlmXH3yaAhxYUJ5suB6RSDX8wd2Z4piUtrMhts8rvWQ+ZhWy6NXttViewzjl
lgTtM9Bb0KO08t6PtuOsC7u9bwbeS3rP28SQY3Toc6RJLRoO48jAMEl2WhmSgy7iEHak/u6FZcWu
Wq6+PqWexVttZBRcTiB9hsx+tMat25VXMjm8pkOQe+Ld7zWCqg0HBTo3zbGhPlXgCJy7+4RZR6vh
4p7DeOMtK13b8mCH5aF9vXFJiNEzQ5UywDhQnDxGpPE54Jy9MTGKO137orig4BsS0Rrr/sPXrsA8
kbWDelCgdBGBHj7AI4vyup19ouqGuffH4dXkYLOygQrDFsUHFoJs6pkCj/5udsV94sd8rIZw+ah0
Zw++4wqPz0THJ6/v12tHaBDjjiaBXiWfpXKe6oIbqiLTE9C0UQfN8pOwif7oIKTw0SsbFi6TTtKV
l+hHvc3fOT3tbK8tg5Ytm7dbNq6GxPzeMqQCSuJ/tHV0gIwjA32x7qPHB14VfQILMNgw4qe+tbYq
4S1iaOxZpaXva0u8/H/2zmQ5cuTM1k+EMjhmbHoR88gggwySyQ2MzGRinhwznv5+zlLdqqwrqa92
vWiZjKZMKjkEEHD383/nnMhmbUxmAvwccuzK3LykIdd3Knh+h3F0N47QX5rdHiAN9PVQ8eIF/eXr
0lSjaHky/tBHUuImQhIz12FER+Fzyxg54zSv2Vx49BES3vrTrBtnI5hvlTYQPUouK90VJHuqM34w
OM8GXlwCGChtdc19wYvo6+kmH/ObNejUpybqTZdVG2pKaSMzGq6h2d/0wu5OOjcBc3+ba+XT5Msu
cWPmUJ46mWZpDxXP8sXkyJNsmMzmzkgb3CK0b9A4zF8NM8FhfK2JjrZkC+DEzk4StDATHGXN/mbw
BzAqcjnYya9lhHFinKnoHaljY99HC2tMYAoH3K8vVmq8iYyA6YiNyOsxbueuNfQKE3R7+nrOqv/x
9SSVib+XzkDNqj23O45lDEOTm+Pw2JpZhEVPAa7v7PKcVdAIOXyx4vLQJwp1HjaJLuq7yHqk9nnJ
D7jK3Wqp1vqvt0MomVXE4vS1SgYahxsCxJT+EkTccU7nDLzZgW/HlkrD7qR+vNZmO8X4f6keq7Vw
WHybB8+c0nVDziMDEzWXf1CfDLv8R2F0L4Rg2Uu13/OIJDZa870IAm5Dm7lRxUbLwvO4VF8dDZzl
aZA//Ca7EOkyUqLjkZgwXHMB+0Y1AssAK5jFwANdnTWrudBusmYENC4iJFyyshVxqPFeLkk+Ih6D
5kRuuKRK12nMOqkleyuKvnFIfeiJ0A4GNk+TphlURHanTNOPYpw+ZTqcSL3hwaZXL+lUVsuZZ90y
MFTObNmhEEF+b8eKHC86uN8MvC1sagReNz0kAgejhBVEGOEna9cUC5tcEZo7SSnj2RXuUozbgcaA
Ns/670ySH8FKEUrkQMDzXeqm2oPdTysqFPJTYOTXqKXdMB0cY8fueF8GpbUXE4ZjR3Ss2dZjpKf9
hoRvCsPZb65rekmysWm2pdfMS6+m+rcgYtoYCNr3eNERs6pV5fnENRoxiRdOvIgyF8Aa2yx18v4S
zxij6icy0vVF2uSnRA7JuiCn1rJoA/YsgiaLZhPFKveV0qutrk7RMczhIp+CfQiIuBxm92zHLk/x
KAYYp7iiC4d429pEUlSmYFOGJTrTog2l6Po5RI3LZt1bt4X91lhsBxHlqSeH52EGI5Y2JkFuW3fe
Ge6DnAtCV7R8N6YTgT9pD7Wf9XeDiB5kNmHb6yybhc+FD3fFK7sEcolzhx24ToKQX9H7OWgGLeC5
zgiJEXzhYMEflIcvlIQe2WQoCvcajo75ww15l669euB8Fg32tXQMh0W46tRQC7ONPhxg133Y+7Zd
wTQzxw3VCSLYtENOzC160NpoxmlPKTE7mEJeEPmNRe4VJncpCcx97vqoVDpTrlrUq7oWERNCk0lH
JI7CDJ7yqD27XtLu8+45Z/E4yg1dDiQ6x7I8Cb04j6U97fW6PsjAhFPFK+Zkiu4qmHenGhZRuz4G
sbtrSUZiBj1+9qS5LnQXdmiMzj1azDqrxPfQDDeMQi/DPOnbwkPk5x5A9vAsPL7WLk852AtOZq4k
AyEnCo8gbEqwdbEt44z7PLkPa+5uBpchfChOoR7WK3SfRzOaF6mmZxtbVAFCCDXKME0Ne8nzNOLO
b9ExI1afCjAX5ufN6kp3VfDQJH1qrVsjEdrkjqzDutwaBgizMdYYs84UDjJe0grBeNxjwh3wt4EW
tFsgmJ2fhE9Dzdi0sjtWJp3PUW/R4NoLDg25NtoYFduc7KlFjwyzsWSUrUfxWRTxy4hh8ID1SySR
vYvjnCTzvAe9RaKZNG/F6Ii1onQ7ajjDD0XfZDl4DywWIWptxtTQgW+ZOIEHXf3QiRDvqD2hdCkH
SNpgR8dfbu6iMtlipDTQWiPoxRmtK+QIsyE+uLiMt6Yu5VYqkHnUW8Q7gsV5HdfjnPJOnnW5GhZk
oPRLXy8TJHEKHCrZEL14GyNQ5tkYdMxg4FQF2THGXOergDXuDl1gFU1BuHHJiONk+DaUwc6pMEqE
dVQsiX0IVvqkRyut151zOg+P/zu4+b3O+r8d3CDwWxCz/5raXb5333+Bdqkv+v3f/DG2sX9zVYWm
g9OBLbYnGCX84Y1wf2P2wn8MG3fV71atf2C7NKPxZRjOgIESCEY/6F/mNj5fhSezLjzwXU8Y/8nY
RhjW/2OOwIXGF/vyWzBaUrmIf51lGPBxfcRpDRpO/MxnCf8XVZ+pP149k64FxWKaRJ4XLeo3u6dm
m4/VcYiMt6m2oHHIYrZDC4Kx35Ma5h0oa0CWULPoFJN9bpTPsa3V4DFkDIbnqQUDya3AZ6CRcaz0
tAKp/RIbdNKbjOweItRopfLfB7U2PPUvpNMdc8ekuMIkdruvEmvTmk5FSA10Z96ISxUnrx3w9T5i
Vx+kWv+q8nPTCgIvjm5fLJzMFAeC8+ok0/GcBsWoHtHOAQ/ts9WY8LxDWdxpWh9yQhYfo9vP23Fq
kkthkXqfK8VUT809ANb4nJXNSz8274gX/ppZ3YQxlIdCyPkakQH8SccWsZ0ADpf476sL2ONL4jr6
atQiGJmqksfZGksSSyVOqimIJWMYxlRDdgsrz3tt8Wclbja82CElF0VriH1Y+O/Cn+NlX1vmrp/6
fZVK59rUtTwm1i3GerNKbUnci2nJZ0Y9GyMzq3XFvQjBkPMxQC+862s92mpcYNi19Kfufl2D1Dwx
dCl2ZVRqgI1otGjn5a013OSSBgPlOwSKZFNWP6bjk8y17Jsm3DNtldhC4nnc1oZfXrISBsHLZq6F
O11ax96NAokn6vQL5urm3hddAR7QFwvNuzDaz+6JXUnvSY4KSSn2NbDR9kxsQvPkm6W2DvVCrj2X
iIxsmnHUYncLQ6EdPA8pUer1R13PH6OdWXck+MeEUHHAFkRFrYssebBL2j/tOb63DW16UuaHo5O0
+M9havrYYhpBVAzhmDEgMNwRpwydp3UUdvec6vtzUL3PA/0Lsz8ZrJC0hHQJoXKaCwGFD5Z9Vd3S
l/DFhEdDSXlkVJ7bwPnQR+VKzKf8lNtMYcbiHacrGY5s5fakV3mPFoktu8jUETjxTzeRSwRQO0hy
ofwRs05iP7L9EofQpzAiiFjDs/aAeKbfWLCaW/zeM+TqZ694rogAotMbFLgDD7yNHRt6Ay8L1TwG
Px9Ou+OQYjHhsMb5svBfcYYcuHVIowtUmqeffjTaNydgqzixrHfCfynQSDdd7mlrKTp9kze6gPHE
ShMi3BaOR8uNECdi4ykEhJXODWYhvXcjrH1lxcDV4di+aL4tF5XFfnUmmGTVTNt6GlhO03EkqCC9
r3DM73wj5dwmjZiMCaHsjs1HUw4oycle+Ol3z+algMPh7OJ739uUMR8Gdu9b1ryMtfEgg0Dej4zH
SC4rH5yeuDkzlwfLcmgPaKxT5Ip0q+nsraOgOtqQ7Ywt5muMcVpMnrPqJ2dD1cywDcansktoNk9w
FUam9FeuhnYvIV4W0czvAVe058asdzKHUWuFccDE+9FcRTa2Sx4iH9ZEp+Loo+Tg3iqXvE4eOxHr
xMM+XnSM6i4auU0X1wansNrT+MVUKLqCjPW3WvEW5NhlOwsEo1MshqeojEzxGWBsd/UXsQG6ESmG
g/qXZt0rrsNWhMfcaPaRgKQVR1yqwOB2xlYz7wo91w5EdxHHMEfdLi9JRdHTNDp6Q9wuC62I97Q/
PXtEFDy0PXPWgpoXTPI/ateYT20jy40Dls8eNzGqhSfa9uh19R3DnuSGGB+t0k7/aZSFf0wKaBSN
s4po42syx6t5cImxNoNXlCdGAwMIToQTI/LooAhXTeAukiC6EGF4V0zmJZqjxxycdNP19b3R5d8g
iDvvh5ldkfxy3E7+zWETHaXezclChi9Ogz71LuXwk+nTw1DJ+04jhm3qaJ2XHwQb3nVq0GUGtB4Z
41uuz8SAW9jv/JslGRQ1w1tOBY9ff/q1c/WicDvXZMjU9b09c/M6wx1HgXnlh2JJBPXTl7ch6+3X
IXM3kQsySvXTNpKY2gwiR2adnNLgLp4N4mfrbRhF+oJ91ypkeNnq/rof7FfaOB96k25zqnroBSgo
5MgBjr15F7z6Ivkm6YojFuojJxEWXwG9ZXLWDlHJC8/b8snLzXjl5tTJFC5nNPb/UugPY+csppBQ
96RXtzrRUyiAP5p8YlpgM/3020U387JPgdqZvjQah/Op9c5WL3HIucar70/H1sJaXYhTVhSbESS7
bUt+NSKxI2MQnKicT7X4OdiaNe3Vr9N5kxTTQxTbiyjMX8w4e2qS8ch6HmfDtyrIL3HuzKsBtAt9
iPrniJG2RVKN9wrJQdCOSOSHXd05UxlylXJ4ABgXFlcRb1wFmg1xYqNxFAhOk/fWcfBZyDZO7kKr
qw8hDH+MY+3oWUid6SQjesGJZq/fs3EWz1G1c8a0Q3vKdsgA1Y6EihWoBcRcYg7IvDkagcZEcfYD
0uc7pFC+gku+2jpt5bnN1RmlI9xFMBteU3PgcvXjWNxMy0C+xdaICBWzwlhRfANYXGnxRKS9mTCs
Y31cJqDXyCuChNvWgu2WH3UKXd+SQkgADCdIZ06MZa+aNqrCvXphSYRCR0tQaXBpBr1ZEQPbrBsm
7IsQBYmQt+DkQa+cnejOT/Gae7UO766B1gbWCjZhWPcgxY30x5XnGHeFZ1xykywiO+sveVB88pQL
thHNMAtW3Dev1X92GcJeG/90+/RxcMQzTz3wd/o6tq4pKQR3fb41HqjRmZ6SmIwG17d+RJ6EwROC
clQs3YmprzjJmqvYwg2iFem+6bSelCuk6YCHEoS34PRtBSwt7efYSHCK1ryWfgRcgS0Mu4xGzxG7
Qp9614Ob+CvTrz4qTr10Ldz8vF/7SfXRhTi4BhXg/Ka7/kCAoptiA8s2GhlTBKxxzGaAHGGRFcAB
k2vd6okquCYgzV6m3qFBRMsa0uFCfFA1lPteyPjeMTKxDITpLWKb8UNdncRYnepE3wxPMYrsIu/m
fW0wF9N6JYXC4jY5fSYoy86wdLzxZTS4AzS9P9bZ9Ng5HTHXPYB7pdFcQqu63A5xcKjTYtGPIriv
rPYZIX9rdv6wsSv9EWTTWpYNFoEp14qdTUdS234ThTndj7F8MydrFaU0P7hlTqQTSYfLmlABLeyY
Fdg/QFX3rj9C3whJtdb8VMc0UXA0XJgwrWjXS+oCBsf6ac5JtdEQOFcjbTa9yOq1lNVeL8IeSWm4
w2xH3rVbnJAz13lvXHMbPrgnnzPOeyxGFFywTDyjtD/VgYGgMuQ0tEzXJKwvHWAx3o0Qb5U072XP
Q8vguVZ1zXPT8WQg/DJf2pCXNglm3J3br79FAXgeEnFlFL4sA/L1jPLUF80bjMrbYPHKayGvnccv
nEgajAw6sVKNoUfX8Tn3p5ZYL7Gg7xevCLt55ygQJqqc7xRZ2d7Bt7D0SJlZOQFSIkAlre3htbbP
Ur1h4wiOnPjImdEoD8MRJcrKMpsHefWclu7GChuDlPBISTiCBwWzmDV73JZNj9h/XfCgIu8obl8n
JirrpqQJvnTGDIaAWGFVUhl72bvOztHASGI3B4zaa2gDjk5euE69DKQFaAK5iB1+ww3IKolFpXkL
vOJSTUTWzfZ0zSLnx6CT8WJUNy+qLuRg0dM3XyKHapVMv46Cg4z1DXPzm8UseJfxZAvr8F6G87UY
W3AsH2bUrMznauRXaWq11bF/ODLdIiEM1XPfTEwNS+tHODQbuKKn2eWV8HR+jtT4oSflRYb8dGEe
AB7kkjGHzgPaLS8+tVgLQ11ktRleRiTkqtJ77DqogNZw5pzzHLqMXRPN4s3HPSBKmzFJZ5ximV4T
S3y68pGDwI84ndbCKH+kgqta+t2pwkiHBPcWMrQmrk8iNBnffMZ8KROJlSmAsXqDgKpA/95n01X9
rtZI1MQU7ssh3yRDcvR4XZYR0TfVBMJC7tDi61JWfXXJOnFEAFwkon7rBaesWfR3khzNJVFN/vLr
vh3nCmwPnwH3vMuKgUEHmhfRsAcrX/Ls7h3vVrNxyTV+5jmL7r3UWgt15CGXlcZtBVUECq9wFWgx
KOQiV/AF1/9bqXAMlKMAhA5Ew1SwBrSave2+AA6FcjgK6hgV3uHAeYQK+CCsE+Vp6DUoMHAQyuBY
6hUiIhQs0ilsRKshGNrsvlBASaU+NAoyoa+mWAUKPGkUgiJgUbIvKqWATxkUqJIpZEUqeMVVGEuv
gJZCoS0OjIuvsJc/PwQKhfn6oxYJzlt0EZRk3eOB6eGp2Uwy4M9rfUmfTLTt9azFrNV1cAGFszfj
NjlndnBv2mFK4YC16+wmftRD+RYoeCdRGI8Hz2PC9bh6SWAy8dDM0ccdGdv3qYKAKh0cSMIF6X2O
SRVSqIMYgqSkoRPgAZJoVEiRo+CiRmFG8WOsoKMa+iiAQiJO6VYb4jRl5JhW0TGBVqqglmoOKhS4
c95WQFOt0CaNV6pXsFOssKdJAVAGJFQCEZWQdLxsYaRiBUsZCpsSCqCaIamgu6EC6EZgk18eegoe
gOdHyZROuhWt6sa5lSSZdFjjiJx4IiWlXLzbNrkqxDj4G1ML3nmn+dzjmEoFbaHo9uifo7vXKv46
LS9dLwL2F2xdjIoTn8ytPaFmh1TMCVtwuHc3nvYFgBlFdBT6KeZMBz6zgdCYti9zRaVB1W8pqolX
ft1lWyk1/xpJC1JR9RCHpMPwwPieK9INw1K9h0tkGA0GR6DQ1mqwTwoAuR5QDunmzrWxB7lkpWOE
SlgvDW3V+lRHJH47Hq2Zgmjri75THF6miLxcTRVqRekZitdzFLkXKIZvAuaT7IlX3lQbK1rb8qtf
VsXVEU9ZlR6TKR9fMBZj2Wt9n6gzig1ccUecFfEvTVRS9gpNmCiusAMwDBFfTUUcSsUehvGmVCxi
qqjEXvGJ6MT2lsogQoQUvagrjjFbev2np9hGVnix4ohoH9kohw/mzEzWBobUwW/WLf4Iht5lEGzG
bvjZukfN6vwXfILlMTWTa9Ka50LBlgb1vcdmGsNVoijMTPGYjiIzS8VoMnL6mSpqMwTf7Mwe00eO
I2YQF7v3iTEsirsqT7ptwtYQpHDbpM3eKyuGa2POKo2V6yFMfBd6F3pPoX+DFzKqMWl8yPTHrPKv
OXU4CzTCp5C1oZ2cg2jNow4D0HNgi/RW7GeSQhYauI3lRjkiVH9fEXEf077TklteoBYdHAbIy7Ez
HzuNGJM+iI7hZN5wM+LzFuDYVi4vpLrae4o5orpUeKcnNyHZhzrp+0lb9quk9AgAa016GOk28ZlZ
cit33WrutCe/LPu9nQToRFnjbsaxZHxLb6Y54aAcWiQ4eG4lVO2IMo5wIjFBww22r93eQ4qk5MmO
7U+Oa8+WzgVn2chyotiy0du19btTKg2+rW8mIO8ayDzxiC10a3YNSuWXAZNqKn8PaE3hkhnOqu1y
KpDYTLhxY578ot+ZnaD5o5QAJgy+RWW/FSkjHpniq26k/r2z7Q+7aQ1SyBty8NwnH9dF2/IwFZN+
mcYrWimeUQssLGvpRJfhd8qGMk5izr4uYaAnv6PfZZhWWshOowg7kp06fi930r5lA7OtNHmXXcrY
RtA6EpSHKEV2DC0ahPkhVerBLqMn9X9V/f8vVV/oQsfxQCnPv5b1H7vv8vOvHo4//9Efur71m20Y
ju/+YbpAof9D17d/I02DUCMMBgYJRxZWiX/o+kL/DRLYRrY3HZhThPz/q+t7xCGRTqzrto4xQ9eR
/P8DO4b4u6rvqh47wa9pWj6Zbb7zq6qv14a0qogeO5ySur5PQGGruaQLUAch0I91OK1SDbZa785/
eaH+iTtCxTb94o34+s54QPi+jmcR7fTrdy4th+W4ptFuNJ6rhv01Ic8kvQ4/NAfnuworrpxrUmhr
eJ9NQE6EbbBXaKMCPJx1qBLOq9S+jelFUO4XlWLNNmynxam3qAt5shtvM+bmee6D/87W8U9fMuYp
dNwb6vKoz//FwWK15InBOGXrwWQXGXeXueyRtSzgYrwM6Hoy8B76yGQOz8Pv379q4u/2GfWqGYRe
uequ8Bz3b9fL1ae59yTFc3Y37H1ZbCNPvMw8F7hQrmDMansbhoAb9ho/ksnFYPAy5U8eicX//gdR
055f4vnUz0Heo8W9y0emS7+8CLntm+wSsow1sDt7brNLff01jJ29B/kRJARiNr34fcCIYevPbrNf
DDX/7Je3hAVag4eJb/23W6Zguabpwk/XE8HYyIvHpHfpfKfdvL5YPwjC/SSw5TxjXUgyhDrO0VVU
fE+b+P7f//IA5X//9V3BT+EQjyYIOyR97Ndfv+ulS7/YjEThFM6pSTtji1ANXyVHcLGkgGtK0nsi
/k4NzUerVujlKo215jEpaVUwc2MTE/McTW73qtNOUBtk2TSzwR6JsCoEZmNP+bT3VvMAWGWxy2FG
M2zOtxqHKS96CzLHIDuGGRkLaGWEG4bOVEv5JDmPOIHoh1pOhZtxdwY7K5mYnoQ7H1GKgcyB9DIl
IQaH1qraTXsBwWUxvbUBof7sDolXt9hJ82BoVzWaZ6iHEcyRd28QT+rplETmeP8jnz942OnD0n73
RvMEc/4ZtxngD2GvTMCeh5Z0HlxN8DWIve5MwG3UGK/8jB2qfT+HTNBttsNa9T2eBtpj+o7YlAzf
jexsZ9eMGjUasQHVV/v1mRuQ3idPrm2Hk/Q4tdXOGLzmmuDhMrOxu0qfPasT2DVpkJxOAQfGE88d
7DMCi1kMSeYgGy+hvN5c3MIQYPVHVor3OJZULLYYmgG9KEAMPwdy+nFYrryCcAdSio0V8j8pq+xK
lloNY+oIzNZds+n1dF7a8gvtrw4d8TdUyeCIRrRAICZim0SfChFM3GSYiavOWZWFen5Kq9ZdGaPn
3spe4NCZkwE3PaPRAbTPp5dlk80h/EJqs68p5pmIaoarEu8HrhFqDsbW0O680N4yV7Aexlwvt6VX
Xqso0VYhvZhXmje8hcG7ZcMDpNmmetlDiTv+2tZa+1EgaXgNYEtfOYegibGhpKjO6J3l0eQCrMDO
Obi6qaQVeWiGpds1uGH5f9+PUMMLr3T9lcxEfC5qJHe/Qehx+sbajFzUa0AW8/0YIbfH7TlxW2/n
mdanO8eEVFchgxLbutP1LFgZ7PRO7FUda8h3zqyTSJ6ja9RNFB84Sj7MU9Xed4mlnRPbey7z/mD6
Sfc5y/CYpbI9uhzkmBs4Cz1s+2dGgAtZFePh9w/TiKoHDBJYYbl3OQSgzy7NLI8+eosYTipavk8G
FTVeFdQX3oBU5/KJbdF6w11H3pTWR9ppClL8wOXNiel6hh5mVqjM6zMNbCty30i4T8bgojPpvZCO
ubF6c0vdS3c3dSW0kvrw9UcgEYFhi9GyXe30ZCINKoi+2UykLtJGuSkdglXAgPT9GAcv0Qin6qT3
pRcyNNMmCk8ashQs27yT+diTk3Gaa+fDMeBajfqNSjsD65VFGa8kcYhmtALsViNPq7jiVdjBCFBj
5+5ZxdYTd5HfDAxt0NyXwYRKpDHCtCc9wwMNtm+W/HVp3egzpxJgopoOw7/WvoLI70Bav3uGtbcS
eMxYRze65QHvVT94Q2x9DdBC+pBUN6dYhwxU1J5B18jC40zyyMz/ASFuRz8h6E68MH1IcSq6BQfy
kb66iJl27oMp8crTmv7exrgTB+0ShfPT7OQXd4yumtjaZvXOjug18s197lp75mlxOT4a1fgYGOWl
oHLUFNl5TGAKzAVE6BmIoYIDLXak6jybPsNlaTyieyxo+zoowk0jQhmf+xBml2hCusVROebVQ93k
D0YybtqtDEPY4hEblTdp3wnTRUBsWWD7I+AnWVrdMcuGx7oqzkHdHmn22QfFq/rlW6YPc+RsOrrE
2cTvkK2PTT+9SgSCKT2JGEM9yUluXT3ERAQZmfea1x3GBNHeTI4JRDlf1NcxalooUu1WNsU7b+SL
iVBU8dBdpO3ByozHygScSOJn2ZKi7rrazdK6+7i8GENLjuQqNB1SuqbVWOpIIO05K+qdeiGiztwb
cXYJ5+QqUS+cUX+mhv5OOlg+NDchkb2z92NT7NRGzO7h0NiFzaTUkLuxkDrChmNWz4RG1AvfTBZZ
BxSBu0AwZrfeTfVcMxPMOmR3PNpD+66+CrL/xeJ062nthQlYTYYllSrlcRxJBZFlXEHkkqdRp/7K
qvL31I/pLGmKnhoG5l1d+Ui0JpQjo5wNz5uNSYgMD+wEwyQzIUDpAeUbxr2c3e/IL3SUyPQzpa1e
dFG3mT3Ugb5sB94aKcuWiFzmG5QSGnZf7esa3sC1H3yuTluM962tD/cEWaBcpqRJkS87GK2NVdB9
191E0iDB2ROLQd/k+5jZ/rpI4TpKJ9/FRnZIze7sh2RdYs15KJl9tbz5ezKO6BsW+h52Do+XG1bX
wtM0EHSv2eHb2uluP16dudR2hlP9sAwfa+pIOG5hROKO3PJ5QZwCYZNv+tgT4mUKG/mT2EvDSs+O
L7GQqow3JzV0UDAvP5F/Ra5b6MOYi5GNYS0It+NDaEwHSajOoxlOFMD4rYvMTCKaUU3hhdz9ZtUm
06ap/GxteWJmSuDcYN3lfnDJMh/0eUebnHViSt4dJQKQisw1UQnfkPeYUpRXhi+Ks3UsLIo7ndP6
Ri/l+JCpjHOgikLq+2hs+iO2J3ghU4DwG+Z46JiWLdzG23oj2AoSr32P32Bb9jRDUZX21EJkrIlF
Qlw0rUXt6OY3gl3m7dwRjUVSPG/WPjohiRVrm9u9rgNzhxRlXJnTcZ2JpRHUQb0niKb0JLBX6yrm
tJ32EyaEeogoFIg/YX/PWnNn1kxsfFok1Mg+3AMkQ3kTkLVsuXsRWSqPigWiB8faXbLl9uAxvFNU
ejaS5HLGJNstCPB6gGFJtwmO9wN1Otsmnn3cwfY5tGn3siPzo+7HllYJaj37cmwwJTYuMXzFTBNB
be2Zp8wrYZo/dK/oTrYbbMKglZcwR8IEyRiORhzjxZ2vfUDEFd4iv4WaxRW/Dmdj3kpmE0y7CRtz
0p+JJw+5JOwrNsQ9CfT9xmOg6oQfqBvW1nD0+0TLw7VbllTd5B+BVj73vmPjJ+g/5zR5yOk2Xsx2
YaJGlnQGuv2mq+x34HsU8j72GZVSpUIif0tOcz5klDD24DG2APxlf0j/eNLtshPFbzZ1WD0zy7kS
l0ym50K3rScHCfopFWSY0F3VtBWLpF1/VmWsYbhJqPMw2GIy8Vm2cnTPfqz7qyIPxKof3OYxHjps
wFM9Q3pCRTllcx8UerxmCXVOhiPZwLVPXyeAf6RA/OP4+rdi5b/98b/+ZbbELwkUT2XOf/9tjsW/
/EL/A0Mqfhc41HnnX6si9x3i2Pv0S0zFn//uT2GERk/OL8gff1CNfwgj7m8UIyOAmIbPv/vqHv1D
GPnNojGAMAoO3z5hFu6fwCPdozbHYvU5Q8f06xgUKv8n0giN9L+c8iAqdQ96Eo3Csx08YkSf/nLI
JbAI8sNRCbhCezJbzWEdRYOMqxgaZDqSFbwMM+PYmcMJCy7Dr3KgV4xat4urGf7aHOCZ4lpOZE9I
+x43XrGuIKcepmmkUDCN0qufomKK0bHB9GCMfaMdHnUywOg8j4sn22Z3Bz4XPPVTyrGJGcMN+BG5
0m6656Qw8ESmMn9xDWXXyidypfvHvMENq0ucl3XT7c2++kZ49LKxLDB5BxopytvnzqWpy0uS4uQ6
yUfh1z/jqjyx9hBNPBDpRsjnwkfZXbLlJMuga19qMpQWFYOspU8hxSKo8Y4lE/v/ltivom8e5z5/
YrxFuKc09cWtNyJ9P4/srg1axeLoIRzy727NbiiDC12R7kHyHosbmE26MrQdWB8RxPYLVJF5wUb3
GXbaNu4iV/FmLhPo4miZVL2IKee4mtWnKRKfHL3qxnGpkVFxGrQMWry4UdXP66quNl+mp4EsAOo7
ccNYEVu+aNqaScz8lXy2ZUW4PbhEdpuCmriluPpGmTEM0cIyOAq2jb2Dpm4W32syjQlulTDUUbdq
MGPsrHB6bG1C/GZv4AXqLYbXs3lwZPat6+Q+9cqtRdIJDv/wxWhTZ0t5a0TAWYPbhmF67iDclubL
hBeC3M5lnwbuashrCa+BImB6PwKgby+yrgy/JGbNwkCwftUwH+7n90x6ySbINZeAiHItbLpW+jDG
9pvU29JEIDMYdyxGOpfMzN/UDGa2pFd9K2cmcjoJXzF5kXWLjbjqXuMuBPTQfGyR3zR8/HdsIkjz
46XsvLPH05YKFSwvDsVi/SQY72NvYBusb92KAYprUY6F1cjbfnamsSkndOnSyL8bU81guFANtKgL
s6tSTvuEM7jufEajeDdf9JRLIuU2IbUKcNQ2VoUrNjpBhNlUpnvyRc996iZnLOXLwn2SE8uWN09X
3o6wNVOV7ccgu8V9S2w3o7a8v+UantimCte9a3xCEDAPGEhDMPNOrq2YK0ocCuGwxJWzzHev9cTI
gvjcR1QAjn85KQ8dCjqCRvNsmYjsSVSfN7XpvCG5vYvCefYKJAZjEpvB0Z61+hy5E44O+Vk6oBu+
jB8auJGlu+uuVQB2p9FdAboN5cYQizyajyQzPhtn9s54edXYoM0gIbLu4FDHjf5frxsvJ6yYaf1W
b6ZgXZY6gZWuwxLvFDhRGYkmHF4JfCATXCe51uze8sn4tOKY+SDTuIjW9aBj+pEThcHWeqIKzZY/
nbkmnmTQuy32WjY+766aeNnhzPzQD8LFlARyVVpsKpoZz1CCA2ELXchc+/9wdx5Lcivtdn0i3EAi
YaflTVdXtTcTBNsQHkgkPJ5eC9QfIcVVaKCpJoxDnm6aKlSab++9NifdJIcyVc4ARwxGVAxC1FPt
NY9BbLlrPwoO0yzppu2rY5Sa9S7rOzidLDJwzigNSwcLfCZ4z8a9zJ3A3qTSjd3jNugIijKVwoIJ
UbXa6SWn09CrtlXN9KBChcGWNL/VqW2iTUZPJdTxMH/uWoh0c+rcEcqrtnKU2CqhBlUz6nYHEZkM
U230d3GDN9Nz6vGDOFew9quRs2vCLMY1t+Tev8cm1Uvhzc4egtcmAow3pfVTZ08Y0GpWXPaXVdUA
W5wHIhweMww7OSSd2lmpuq8GZl+mEowwlHnP7rbJ1PgSWuWrPRffs4V8qsZNRufOGsM8qfuc6Drm
hW6wbIyX3bDFHwzxmrHKOpLjTyghbPidn26M6SIGU2L5axMgLfF9Y+abEbTI6CVvCWzoNVjsg7YL
Pkh9SpbLgfgbTURN76ImIftol/YDg4MN+Ug+5W7k7YyEv8HMrgVy/tltu26nXOK7jsT8FPbja2ei
so0jZs1YiwtPHHqbjPczRi5maKO1lxZrktPLYxROf8p6wmDQ7zJpM7aPubeqY+dCXWyGAZeJeQic
8rMUwRnXe73PM7oKRjugSGuit48jfrquY3EFkRl5JfMG7aXbZTAT0JuECjbNm+XibxWOueocwd+r
4P4b7ct5mM+EeX6moPpr0WJU+xFRYZGMu5ohwoYdCBFTvBT4zne4s9PFQlWTrqMbcjDyPdHQXztj
HzP5RpYn9qgJMmIpmHmkasueOx3arhk2IhgntNl53fscN63lU0oPGK0NYfNauqdyEuPWJMKI9yV5
9XlaqMEKdtXQYWacLbH2Uk6weSpDRNp0Vy9KXhc7WDREnu9TzayqTN3s1HnRwYuNz6rIGDlN/9bN
CkN2y2UyykMYDxRh4dooN36UeKdd23TmyqfR4QbvIh+Ka4jEHxnyIenyepeAcDkFip0YVF22A9ts
YaOVl1iToeykq19mmhpGuuwUz+dpKUBdxe6FomxgKpgDaxpHKQAN921rvQPBZFRohC910T76juCs
k4IF7FnlCe5ebQH7gU+8B7hCvBWkR1eJaQ3ryjpXdj+c8XLlEBX0idXPTL9l77LgcTGrIzaZeXBJ
OZjipiK1zX3mUElHpU2fpLzTWMBXqh8UFlEsh0Id1VABZsQewd5OfWcVWVx0K/LNMLwbnEiMWtnY
U/8jMBw6ZseSuDBFpJGE7Mqi0i29Gk3xCnuEVjgeX5mRECV24J/AcTEcBMthqhO8ViCcZFRKsir0
pjV7inv1qpGEyILy3FRJtcvc/jFSxW8nIA2Y/fS3QGOt0Frdf6LrIr8m6LBGdWoWWZYuepw2KLUF
ii1Dow97kXBnbPKgqgMIZctj4RrtZqoEinTqHAGB5+veCr6krKDM5+U5X4TieXy00I27RUAmyveT
es/jIiy7i8TcozW32vxuFvG5WmRoCz3aXoTpYZGobbTqEM3aX8TrBBW7W+TsAV27XgTuBqUbvzUN
hmjf/iKCZ4scjtHGXuTxGJ3cWwTzrv7TLAL6Mv+3F0mdj2aJwu6itNMqwbRBzuhtxCiBHoBPiTG4
ZMguVaxmQvjRm72I9wUqPiRf0LSLsO8uEn+4iP0mqn++yP/hYgQgpsp2GxjbbDEJwCBkfuLrdhP3
52ExEiSLpUCVq3qxGDhMT+3FdOAu9oMYH8KAH6FfjAkTDgVvsSpAdgf6hXvBXWwMdX+ZcDU4i70h
AgNjLoaHZLE+DItpnbYn5YizipxTjEci9MVzuZgmCtwTDYe9ojSOFSVrq39WnY6jkF1a3s6y2v5B
mVGzzcoMGJ1VH7E3G7YH0QavLhPl/D5oJea2MhfXuMtew5DAZxNuSH1XTFB33DHOnS6ztfo7RxrG
6AL5ajxwX5pCVE7bNJvUeditpewcEtnO0j4IWqbHCLeHpUBK2/bDF98b/K0FdHtnLAyMJDTtm1Xk
p46R06tvApLsK57seQjYC404uQ7G6AMOEusknKd9gO50tcIv+ka8Ryrg6ECpCm+bQT/r/2HQFiBa
uPDR/v1QQUtze2UcID8M23RBqRkBULUmtb6LCg6fRy7nVGZGc5oWCJtYcGzOAmbzF0SbXGBt3YJt
GxeAW72g3Ig9UbUbaOb0QIgIWS5AOHgP//nh30/hkidTXrC9ZBPkTQPHB7EauWDlRK/kqbSzv3ix
vIeis5vbBHfOUPLLWkB0ekHS9bDpsFZSEN6LYaNopMsS2u6KvIJMDontrNjRe/fJgnWXLdC7psqP
HqvNYYaHZ+JkPeYQ8rwFlacWaF674PMYib9gzWARmg5eExDPcC710zzYDxQ4ODDv/e/Y7Z5CqHw+
dL4JSl86D59dOR4iBhaHNGkfHPyTq1yZAy1lEe2jRbU3LaaObm9vGD/fl7RzHxsOkFDEqf6iRjmy
/ctQee+8MZ+tH5/hrF6BOW185XzTMU0La5BwowubtWqZPTH4iZAsAsN6L2KXW5BL72eSP0UyfBys
3DkozR3SisRDWHmPMM8+25jWs0BVbxpGLribk+lnbxmjyW3ZOX+zuTBAeHt7LhL+WifVw1DygvXZ
DAKj2dE/1h3KmMUHmQ4c02vvLjgPA1JcQCWZJXxUgLnZxmHyXNnBV9QseNNki80+WrVm5iNY2as4
xkkWJrw0mFCfLC9/k1nyG0nEKzvgX57gnWVuzIHAdhnuiW+hGaOX8SWp72hRYdNqiy/PGDtAIkyI
rI7VvAyCNXs6MueZpqdnLXFOmrX73vLOxditVoJwdFKlzcbxkeJUSWgRPe42JPXGacZrWVLB0XmX
UPg7lvpyEyclb4R/zuxdPoYveTSBe3K6ZCMGIvxplx0Kqc6K6oNVq3t3ZwPVsNxf32+Tc2fW206a
WKrq7wEazxb3Fv8monsl+LrHSiaIEzJFjAwswg5fBT3WB4TGx4T45WxCPRYCl5DN223ZJM8s08jW
jW/eNaX7mCPwrvMu/pZ8U01dMP7ynUe4h/wHpy9/yebFHPGHTO44QXvrnvMEt4HIPKda/w5jRE89
VVH7fOxvuc1FTFsmIOnAPLLXJoRnqns9JhwnfD1up1ktpRNYhNtioGFpTPgzqgybrLyLUm5IvND9
xgjETxUJCdld2Svx/Y90PlRa8vnHUG977SEY1mlqtucatuS2Dqx17HhIvn7VrOeO0zwFGShXhflG
/cfRaSxrbWk+2pk4pbOtdrks6RECnV4pLtaKLoJ9mcinQoWHRNBXPovZ2CAajCNvRMykezWEg9y7
5B1EqaiHSuQP7JZnp631LstbWqlISUGJT8aSWqWUg+uo6ZCftX0qrOxrbEiNhF14JDDXrPGrvrSB
OV+nvGPBM48UJ3fH2aBzt2N0AcSGa2+4nLDt1jz1icbZ0k1b+H8E/7p+G8LUO3RTW23TxXVJhfsN
dsKS0S9ZYg3qBCOC5v3QvIC355xhwf8StQNFyfYOtY/TPOiHZF3L+s0QTIYFtGJy+gE3wdnma9MF
JZOl+zSz4vvY8SFrBbyCmiNyKqRBVG2uXur8PR8M927odpQ01WnLOg34Zqe19vaWDcW8860VefIl
rQq6o6Zad3Bo4DGTFtdFGt9VEMvrYVxzZ6Twjz55DNa73CKuVE8TMysMjIJqCh8ZfduTjW3rvqTx
Dz1duwCEoqzeGA1FJImb7hZogEhZrvRALayYx59BDnyKnBCxEvBmNU3oB9l72ii9KX3xEfXmlx9/
8GhilXR9qNY1r2Dg0xZYcgWxAucmI/dldvtobXRdfNDMIDdT7J5lnT2P0oPkMNNtG+t22HtRf6B2
h7Kf4DueyZBMmu01K+9Z2z793Kl3ffAToT6HRUnjC2ktrmVeSNex3CtRk71oAXv5KPBzK15tBayC
IhWagVhWhF9uJXsZ3uJul9gtIDWL6w/ce86o7o295aXh0hlTXMNUihNVn2aPyWDcO9gTykR9+r4k
FjE1dICEExQ/GoON57Si6CiWdsWdwXiZFJMC2K75liNnAq8r8uE7WS4cD/rfKpX4+2DkThV25W4Q
jNo9BTyK4BX10LECWsWVSXgG7s6kqdZkq637OAZNF9ktYDOdA7UDceRHWOwFVcrITw9DY2Q0EEzF
dqhAhuTR+AFpz3wqnZRZiEzP42yYu65OnqXdfIXY4bee0VwpePmTT/eONk/V3P9pPUmAJKUFN2Sh
AkahnKHch3mn1sLpoaPhh0mGilIxz3hWsYnhxN33UXQJdRSsu5ncqwMtA8x8++33kuOj9kn+CvwM
+hnDw0MeVu8AWGC3jDRWFO7FmWB+QZffMLtd2psDEKfzfYZYs0154zbMap8MWz4Bi3F5uoNkD5aK
S0Xl9LsmdZ/0aDxnjcf7OpjUTI+g2QZR4vZl7KZNBhImhXSj7burDoNJ11ULd4le6O5aSta+Vzqi
KrzFUXFcJGkps11SesYK9BtwHLLSJK5XjkG5VN2Lo3ccdf0Uh4V6Th3zOvK4+UF+sTobALhKaQS/
eDQgqZw2n6nZibK+BLYBS7LYj564lJn8pogwOUTUKKwYJL9Y9jUP+3LrSewIRA2fZDCefNNiUbbl
hbTQyxRnh94sOD4Gz2lKIkyX+SfNSRN8MyR0qqEwve0Mn1Zk7+gVneLu1kY7UHr3VeaigFY2cHOf
oROJdlbXY6bQ5FR0TCx+xzCuj4ku7gHMN3fCyJ86hZ2IVshzjUNy7bc4BQjQIR5hRLc/XF7VoCBO
BdILO5RHM0WSeHw97cZjO5LjargSW9rn4jmrfecaBAXSe+A4mI9+m6n7LsPPf89Y6yq8sy+OuPYD
8ZjAwkUN51KhhaX7wuCNY29cuY21TAOm7f+7jvT/p0KEY+7/rhC9/unUb/N/GmcF3/UffcgN/ktg
TJUmlZyUewbu/2actaCV2x6UiP9pgDVRo/6jD/F/PMRK0vjCBjFkWfyG/wGZG+K/hOn/K7KzTWnR
TPf/5JxdVKD/Lg8tzaP8hhh8cfv5zn/zQFqFNVXdpLlGlSEMtlY/+qMDfQgamC0mSUWxcXNhzsGS
cZ1n6gleh9jBuj+i7zQjJH5YfTyeLmtnEMV/ctUxzzRYH73iySqn7pIdzcx9y/rwOW2GM7nx+yLq
0TWDxFmH8cXgyd2rvhcHmYRc3cM5Oo5F6HOmYPxrO4T2umJYi6kqYM/F10L3X6Qx4Fgw7btgQxy9
U4HJZI2y9QOi4u+o3+mMfNSGARlvCBO2BmiNKgfuWzfco4U3rdouVptg7C0GuRLnZWgO26IlkJpI
KGoXF3dNBMjjGW/oxiiDfjsy19rM/dxu3UJkCGbM+5uWclDywUDBNqFrArlpICYPg7lN/PmbXpEn
OetDaKh6FxgKJOD8bvTHcblJVd7dYOlXwkNfgATFrjaLeY2vbeBuQ2Z2eEM5AykbUenJsLnLvWeH
lrqV6Z7I9VSKdagxIPFwJEBCQQ+3BHa+0Hb4Cw0hEoPcT6ZFL06Q30gdHowchaZc5qcmp0T2ZRgB
rL/EuexxhQ5TbUbckmj51OpIueGiByXQYtrnqb2nGRIHdIRtQfawdsfznzqW6ybDTuiEOl3Vjktg
eKKCwrMHHA2AYxvWImSp1eLAKUqmuJ7zS4Hpr2yan2rBeURV59FiR4mqG5n22gwrdahd786rVAaI
zk+uUnLC7azsA73CuI6Kiwfj/EUa4B95bqyRUjZ9jdvYWtcm4915vkV2uPN791O58wx1TpKdGkeS
8BGCPry/PQLeR5d0P13LHcX1W4pHBVc/0/5jTVawKyPzU0NVWA8dsS6TgX0QUsw0zhsXI80eaRDy
68xFoQNlTnMYiakFoeVP78LQezuHDOX6DK04OB+YFZ7KJ5l676lDlWNmcG4pjRDPzeInEDHs36VF
KG3EbzIi2nhJ+6ENDBw4FN8xLoEWJS2xyURBvqQDjdHeZphIA02QW3vCSKSN6Dg51Y59FSQ+726d
ElipQ31SmMvXXYvrcjnTuKAxz3EZb+CIPlUND9gUhd9ZPDy5Mrwbap7apJmwcTntvQ3PtXZmY+8S
K+MI13OEK8qzsF7SpNzmpg2feMSZZuKTBjCDUtPnPIdblSVgznKoryVYO6yxq3bgTap8Csyrlyj+
nWsMbpLf3cGJRPVNtbOlcwmm6K/pQL0EcPEdmaPe0lcbtxFG4iAY9jgGD4JaqLLbB30/rgcvf6ce
5M7wyKcWMD7L8qPtqs9osr+B3jHryYnNWVly+ff6BoNJUpQPigWlqvHM2+jhO7TjR+lhy2QIJdJw
3Xv1zZX9mVjctbTqi/Q1N16Xyd7ce9u5qp1VFy0a9BgEu2RUV1AuPGpm+BCXKt57Q71CH222jB5+
ddvtY0Ni+ledAVKezxgDiGMgGD4FQX7sKUavBS9bNjL9BZNebgM7uRgY8dcD18S9GGEkQgE9tNyY
j5xgr5nUz069ECy4RpGBXTLa/n3FhZIoJ0sSsDCIBHSo0MXXD+O4x62v0tjfNvOQHbMp2kN2BUY7
qA+9YLS0B9rZtqlGac0ngaG8tnATB/DLVoo75s54BA3PtK2Py2PkW7uorRIuHzCJ3S46KZu3idKo
3VhZnzH2dFMa+Z2IyC0kHroV0MN9HHubVARktb35ExpOv7Lm6m3AfL7PTTp+qeBNcpYbqHIMKloW
rbz01dZV08kDy0k9kBb4pRJN9dxp8SBHHDiLZ2z519abqo8iPunaZkjd8vew6cOoW828yjcetN8G
B3MY9gJQ0unfD54O6DxTg5uzykwhM2ejO/c8g//5T/zj/Lzguu1mztdQ0nC2/vdrYSKqcse43znU
DsVT5dyc/tcPUeD97z/99z8ship7DOOcBsHoqZzZcgTsPvw0rPyaWXJaK5eP+UQ/Bx96RjrzxDXP
tRhxLo1p3RWT3WWu23eRojlPhdovu5S1DPeZVsB5YKJlCJcLaJlt04SVv5V0H17AL1A3knK8G53H
ECAmSDWmBsLB6kvCmPQgAmXhwuhWAFKBhpMe7gamaj2xVqNe/PUsAPnKEO152sdqSjdcdptVdYAt
QBsThY1UVHPSTcPxEDthhnswveKM/CCXn24N7V/6qbpmpXwONRUn6HaERMPuLmOHH7NEMxgqOW9P
N78FxyPsN5W6f7Wt702RPjl5+DdgKuK63Cvgj7gsObtM8RT3Y71JlSw3VsO/KUs70FjdQ5k2b2U2
QNMrDfTEwWMG0iturYm7xa2GacXpt0Ue3uaMMW7f67MJLEcP3RknYcH9zD9ORnCTVVavdSy3E5qS
ijy9KtqMHCVL/zRyFy1zyPppaz2Z4dNoFoz+CaJi/nu3XUnJrnasExixH9VsUV5uVDtq6tDxmXPC
P6nNvzcsMEgyyNo4xhXmcEicK8Yz8BeYLcUHkgkN5mzsHn1S3ruuIiU8UoTyh2PNeWzTkj6E2gKD
0jFJCPV3Pfd0m0IHatqd7s0H0qgJtoggNyYOPfzpMrC2EtTKpgwdtYO8Am6A66Ylu48ua/vbEv81
EmKEGm/GwIK5dUznErbFOQxGmjnLj4C4pkijPfynI3bJB890F1dKAwfCWq5ralfPxV2f+e9A0ZAR
slOej1dn8PcZq5oJurCmzCkL3GPFjdDH97fyE5/oIYsu6LPHwJt+q57Lj1/OV81QWUztjc4vZqUh
ZR/gHvqG/ZCTyFPfEOrkYJb1GH6gpL2nitlDE2yGkM5ywfazwQbe1P7fonHFwWCs7db5LndztlFj
8pkUT3LTQt90oiHfpA2PtBE6x2B2t+HQkvc05m+rHdttaQT3Pt0gfk0GP0nFsQ2i71lFfFgNhu1+
FS1J+gjndtKetKv3yPnBNs6IChQmUM/a47Wf0/mlMDto/MDklzzGTNj2MClGPYy8b0SBKUWVbNlx
Md1l0MWxBTOET0L8+4o3gsQTqfG/iGiSKV7Wzb/NzDWdCwLk3NpQe2fUV2NyFjh0wp+S09M+Wekp
hA63cuf+PZ+GF8uI3nqlT3htKOXQSQ8AxHq04vZeWPia+YNegY+Sgl0oi612VwOuqSVZvinm/A51
9E4albW2wcthcTHkJm+WT9TzQN3gZC3unqH5K7U62NA5fIpRq6n77aGSrVO7fIxH5y7tiDy3QAD8
/EaBHpPQKWRbXlBJdTyiVRFDcbNN2S1STSLWM95lXCoe7CU8I/0UqDOx+Xia0WBZrrg4iDsTacWa
beeOMQjSW4g8qAOuwy7PA4RBqpzttyoU+Xbul9HY7B1ErGsMM06/0vGCZ63jO4CixcEp6Z+zPaTV
vn8ZJgloiEWYijL0gD7rVpVwPpzYOrdRM/FxHZgKAFtfB9tO1e9zZG0LM/VWakzeq6HFTsodmzQU
W8QIy7jyTlD1MOFR9BABuEiKNj6MKZ7qjlcMXshLXgTfIvOeq/JOVQxDpta++hndn/E8rYzM9PYd
zS0bM/jJp+AWpf6v8D21OCN2krPQGVveg7Syv0U4D9sxbc4wpZttaDK1dmyGD7xyfhjco4DyieOm
wogNa7sw28tcptM2aSnpCNULtbbriZ4ZAOAjSztDFjDFlLYBhMdnAF3G4f2wo8jfxHYPis57rmtc
ctiIFie/3x+SY5DEjBQ6upJk7KyKmKi5azD7G93gzQjVAzrmz1T15cm0Um40eKbKE0U9y3m7i6qT
nw5MR//9J6N8DOlUa5Wnf1/1P7/h3/fKvqBo/N+vNv++KnBfgzYjqF/HL30LQodmYJBc18Hv3n0L
35ALUkFDbKTStEQfTv7aQMzxub+VhZes8kT8ofb2Pkk6ZsPGfBlwMm5ND+FVEN4KwQfhoerWhke1
YnjB+dfvZ5F9WYaPXTr/7KLmpsMCucJltba2FgV8+Dc3I1Pwemx71nYgqJWqTpb/w21pJMRsf1P+
+GlMw6XNWQFqxUmEdgMELfi0oJP/tCEuvW48WbDnt5750jiR3kfGwPNX8dEfsv4z60ZwiNkbM35x
Bk/PUXp4MFxAe9hY1LGaeAq7LIzJB6JEuTmj8XFpyPDjMd22wHkoS6Y1WaQL0ARfttl52AX9doYd
FRUAYH9nTn0fjjM7K8C19DLHxzlu3uRy651y8SnKeL5RovTUkgQDJpAcSuW6uxIP0C7q1I0+Hg9I
L4psIO3n3B76oxAZyEfKo4cqzTZ9CS2I/mRC9BLOdevcqxA9g7ScpKAAbB7dmH78YLKGFPltDPls
sL3fWy7X7NjQa6nhGGWAmrKx+B1rBuYNLFme8AdiVrgQuuJNCDVtCnBKgUl7c9gOEIYWKE4oHzq4
SFu/cD4tuzvHdnUuxqfEFveGb4MXr9qjLpu/RdruCymvDaGKetJAzOkcdabotVX+i2zsHx/SxswZ
TNSZ5KhSfZSiOdE1HzJchwy/YTi3t+P8a8JnNBpwrIIesaawzlFDOUTd7KDCvDsY26ZhfAsi8w5j
DJzmar5QxMleyTSB4g148ozvpaleB8+/OGP341vFh5mj5YQ1JY2ldZnMNNlOECaFwsgpSJ11UOa2
QUsb1Fieej99GigH22h7hEdFg3VgEYVugyvWueRSsT31U/uYMHdm9iofSu6WNrsX85tuyyrmU0vh
/xkcZx+G9Qu7IV/0nonQphiJXUWjC08GvSxV9hnEep9V0c1xawg5plo0qc8uMZ58/5iY0WugJuCP
eYsDAIvBaJiHuHBAQIzBXhjpVwaGRen8FkvrBIbmrYUOosuIJz83H/JsfvNSeEEFnLbMce6MrOB2
k3tcVMJ0Xar+TXMOSDz5Lt1uGa57nxmvsPlBddi8wrT4SU7qLvRdCMhyGUU79qrnSIu3rcY4mXz1
sXWwaAKmjaf87eOdadBvj8DJCgL8xzmV/Uue9TxrvUFDShH+mSNSA5l77Pzq6jJetxFdoPmMLuKl
v8knKrawtWo5w92wQBhkGMJXDNUO/SzvDBXumiDfKa+9NSJ+En7zQLcI9KWWkpm8L3fwL7/1KdP1
xk3uhiDmtC8JKbKTMUT+mr0BRcVw9w3v6Up54WNSj89OmFibis0nvaZQnNxhPBVh8VNM6c6A4Onp
jLoUjp5tlT6NRAyztP9kX0ENih+LuSNIUlp/lM+Fz83Aa4+7qdJ3YqBPVDd71u1VEA6XKvJ+cLcD
tOrw4ZJG0/ns7YMIXH9ASUw4F5Qp2y+hCH4Hs3rzXuyZRCO3hZ0TfCBk0cs0XCPnqDhOC+F/DYnB
FuI2XX2wPR+uq9jn1kUSi1nFVrIDLArOLf/Kx/QrrAnQCK5CjYcHeaHB9upE/vJMbsbvnPvQmD7h
/008wZi9C/sRXwnmAIl72h8EHzEK6WDBepsss89z690xM9M86TAx6VBQWMr0Hz4wyBqZ0d4meQ9A
Jjq6vnxgrkXO0KC8xv5sSyodsFmSQy26Ezz2ng9F9zfQw7pp6fyOem+HkHtOO4wVdaRPddKdnKCa
YfLY5XaGYLmuc/nbW857D0P70yZ9m7acRSITu6YLtWer6C+zln4ON3ZeiRq8TIZDB6/fZAcwHKuK
SySGkiplwiioj0lwjxuRTfJ6gOwkSsLYFuMEoyvu0NqzazFABbRp/TZrB6odPT8TPDLWENaviVRj
67r72eeoWCqxwNWrHGzk8C1LZ/zBmXYwaDr+kLUQmzRxNHiXpLzjwq63ovHdN8TPexwuN9Mf0OFo
EYTLfc2EwRPnYtaeVEYnN2njBwY1qEOFMe9EUjeX2enBtccu0VLnqsoOmzgTt43WdrUhAhbuPUoH
yOR8p83UY3qA+SKC6UY+8j4b5+jKeUDj4rDaY5l953l1TxkDbdIZNCzZf5UD4hL58uTGQqrXLFfw
5BoD4bsp7+EQ+KThOKFx4SILlgf32ey8qHJ5HOS+xk1hT5yzCneAjzIg97cTyQMj+m5uqJUGV27n
HLBsuFjY4MVY2zg+yTAPt1bvXahmJ3ScMlZzcLpCsdcbI7UuUc80fMjGp9jy1EPsho+aYrYAvjE2
yvrRmKpHoTvzNIevJtNCOiS8Azy+rwCKZDK7IzXFYDRrB7cAN72LCt33xnf2LY5syq1iA+94eevC
knnFhBu/cObPqGa8ixO8p1YKX4YhIyQyhOKYzBL7GSlGqgvWnAx+hrRYWzwBJFG/Yvoe12VX3HIS
JLt+jt9MjnDn5YDnTZo2iZmSbQCATfAxpsJZyiE2RcXneaox4KZ+8zYtNTz3dlBdJ62j00zvSxr2
LMR+0UNtwjajW0pvcMKe2kZxFJ8DTv9pybJbcExnBbvDLTM919UHaNvTaDnuxtAhvRJ+dhha5FP2
TXNntRzKc10deDCIIHCW7Pz6lT3/3NTWn4mg97YabUgGXcrZIeEaaGZaP6egz/TsDiuyIvZTpz1o
3fnBSmbjj9uXVI91EfefxG6uLhfctWG63ldqY2JP5/SjTWqieuNALb3Xmg+h5Kbw7yvcUNwDAG5e
jaBR0IKloERFxc+ydv5A9ZBvCwdZ9mzXQ0QhcmsHj2RuH7IvKmtpVsEbbhWLIfbLlgMnbukxc6AO
vChwRBmja66M2XkPfTy/b2XVnJSGKxl2iIBl685Ar6KrlTkbLadpo1hsrKLaeMJrTyICbBxic8Vo
w3lt3tDJemrY/+Yk/koH85FdbyfyEmf77DwkrnjAXEiZB2ciqiehn2fZNgfWtZkh9WI2eu9mJrte
94g7lbtbOT+bKQfH2LQZvHNbi1IKP2bqE2NZrnsj+O7TAuqKiH70eHGi4qqLzOJYLYjK1MPattSr
lTb9GlfEnRqNJ4YMbx07VGxxbYrae6b6yTkzom0QJieX8CtL13QNknevr2itSdxvf0jxqzHV7WPG
BXO1VOalwW5qYSm11oKdJJ46RlfwlZ9tAm9aMnVTQfjeLpRRzTxjmqKtljwRjk6+kt54n2bu+qkx
fDTVSSTNd1MvfNaSIPIMiwqqexD4v1PA0X+y3x14rQQIP2Xq/jRddWtrvPrhfOerfCckZQ+WT8/o
lD5E1CKtfKtGTZjnE7vrQQ/4wpjf6E0d4dNF4yBfHUBEdaprjEaxGrGuXOJwRfY5Bo+qb6JkeczM
O9hfzT0dg49+zsmR9fVTOvNRzD43/JGPWymrdS2cd8kYpgwoVs18TsCRKqhu5wIu/WJtGu2557h8
Amybr7wTklRuNK9OEqIz18SFhDPdQ37sudxM1abymgree4Sj1pzXNhMTkPbMDkxDvpqY7jaN9vyN
CmCPO5fZ7vd2657jiWFy5Q8nRS3kToqT4Xa/7YxHVyC4ucSLw0BvOnpR8IEk4BmJZlv8tThCxFmn
7iZp1ycjoYFeSfcmg+hgddORL7vgCfhxVfKXmhpILaTXmxDSRBwyfhd2t2S483VC2xpp0Az/Mc5N
Q9mP1YQ/Wqrh2AfcChgdMHoXH57fPDtREG3a7CxMrNugMie0Er6JIiPCNLifVdTIveiQy7DlRfD5
92ZpfY5FesstmFaWBRRdz7hZ4wqPRf4/2DuT5MiZNMlepaX2SDEY5kVvfJ5IH+gcNxAyyMA8z7hT
naIu1s+iMysrSzIXta9NiPzkH0GnO2Aw+1T1abwiFX2J/ALDwviM9F6u68w3V4USnlpCNIWJjUwr
wDY37KK1KSD85aOQTAEncmi2BFhDqz+GO32sm/VEzzOE0B40vD1vh11QvZKLZkXtYy5M6nqxeKlH
OtGMIKZfdSzJHTThvMTNMS+l27zgviQ+wyFmmes8ZBiqDk5GlZjDSEQTAzdFRiWZyccVTN/2bGsr
t65fO9t+o4X3gdn001yB7ag9xiMMizyDZdOs0maBxegtrDBik4eblgm7qxJEKQawxZRylVUXth6/
p4AQxzhv2b5Ut5k2XK2t8NrngHo9zpgEA+CGBW5yHtmagHGvkbRi8VAPMOAxnTD15tBamAb2Eah4
3VBz2AqLz0ECGHWL7kz7RHDVc4qFIw6unjLLVByicPs8ZE77mgeevcki+5iwL1wbglVaI2FikyLj
nnjjDDyuOkvg1OLbBRTzgA/s3PHVP31rtSIquqDG2Z8vem0ad7xtBOliiCfar6Ag4VL7hb5sCuus
l8hFTsDnEDFyyjuP1hXTesCR4h5HdjvMl5WbUDKOtPoHYyDiJfHDRt341vneU2NkE57QrFTxB1gR
423y82xT9dNLGAbeSm+gwNkl0Sf3HS49NZUID01qoqe2tKCVlFHkJm4bDJxLDvr1pjfNN+RrfMFX
R5oVD4WpI9tFVXORfjWds/cw1rYGx4l82Pke9xGaDoNJsdcxrNYmPlBrAB/aufWXtH9PZfFka+lz
jl+Wygu4uHbSPsgITbvVqbRgU2kKl1lZPGPh9J3ftGZQQT3qKINYAsEcbVLnvY/TFzbJ6IEd5VWs
HvTAGNS1AWy+pUZfb5jX3dDWBvKgk9wxa+bsUo7hMqbNfBkD83ewAJhjSI3VwOJuPiJ3PjZT9ZIJ
HkZSQ9MyctoGtL5bitwcVi16vGTFPgHazcHo5EP7kw8cehB1O4aqymzELVhZtLnuKsd7xXuY7Exh
vltJsS40eUgwk/FR4joMkxecqnjh5SbVw98dI+EsyT508pk8GPRfdlegUGrhOkjKS+BZPrmO8ihK
9InAmUDuZkejFy+OT4LGsnyOGBhobe2TLeuh1ggMoKm/2I6geIPYPy7jTTMbj50+bZORQU+H9McJ
m/WmbLVrWrZvGBmYfibDTyjF72IOyQZwH7IybhxgkDujAVqR90a7NTVlWHRiHLwGgo7bJeBw0Gat
cDqFPtKCMK5ZGWDE0qwN644yDivWtIVBNAymtxAHE3F0iljb/ruMk8PYoTB3w49EHlkaDhsQhT+K
7HS/HGqSo2MF4GRMIE5wTei6XWL1bF5DmGsuUw8nZoU1aFkzO9X8W/aXYKp+5+zqAn+4JAmSWeWU
+6AVvyDWVuODkfQXMQMwYD/81An3ntRUN816ubC8KN8GZvdCOzJgh9yvdnLu3o20yTf4UhH996I1
o7eJN1CjxDoS87Ppi5ekwvc7lNiwfsVsqTAcEMrpvYIdGK5j5ZVwzYpu1hyzKZee22CDod6h2zqt
41J/d9EjBmMUSd0cW3NWQWq+myUDFGQMxq5iYxWheQL6ccUnxo6BR0Km/RjiRQY9E20c2YuuTL7a
LHK4ZbAAUH7FmbUH9WkI0rt4/cyi/cZnup/0bmUGycWbRLaxAdQb1OahNyCW93hvqKXlamJ16Bxy
dsJZtnQEx3mfXIZ6YwRrihP6TaQVMWQR+y2SEqIlgAjeR6y2WEw8yNPSDN/szLsIEydoHNKIY87u
JgnmbulI/R1tOaOChcqmftcmBBOFQWGxNXCi6Ag+oBI8y6zMti31mrSnmS+6TjquM4jmyYTxlIkh
L+t93EPeBU8+sbVkOkXGY0oHWN8M8phIluFAfyUe4tGUWhtgpUkJePrZgP+Czdc9w8Rc2ylKLBkP
KwSiT8cLI0WrOswNTAu7Fe2JYd4yrOlBtEodBzLsHVyeMvaqA0blXyXT7yrEKppLATXGnNgG9D8y
LPcwX16auGZEEWRPAKE4xU1mstOj9uaE0QqtY1qnE4WueU6jjGZCw1Zhcacg8YnDUCJVPBhGjvac
tDcpIQ+XJQ6mlMDO1DUnoy0fg2grvWy6YJ6sZf84tw2KU/uS2Lc+ot1gTrQf00L5apP2V96zI4Xs
BDwjPdgRPtgqAA9Yp9WNx929rRKBdxXkdhOi9ef9+D5rHQpO2zR76bi/S2qf49L2Dk6Hj6IPuSt4
7Q6lANsA8soiN/1okxcEnwKP3rYuix+8nAIG7JEMD2C79q3W7OzG/y1r+7WLcpbs+hdPRg5dKTg2
fMIAdbj35KTFJOEN9qX4oBtvjBdFwFnadLF5lbG/Ndwj8u648Uui+v4cPuONAzZfluUhCGngoLCM
/4+scEuShHPV1bLnS2T26pcBQAIPZ+XHZAwZJO+Gnlmgm9lrnUZB8rvVFYGYPJfLSt0hmfoDwPeA
IOqhS2ko0KOj5YiI/LUgQMQM0vY9euLbqdgNdGozXiQ74ocDLyOtzI0upifa7r8bDPfst68D8t8m
7Rjqk2dxF5rdX02Lp+X/eiWFYoxKjIP/2ivJsD3//o9//yc0DfX3/kbTsP5i6q7lmYYtDPDLtvEP
mFEwG54FfIH6LoZC/+mWNP/iGKbjQBk1HfyUugng4q9uSRMAqetyQBPADXVb6v8zlob1jygNy4IM
KJC+GVba0kXc+G/ARIE23aU+9Smxdu7r9DDoAhqeVttPRV4+z4WdH0dgddjwQ5oWp7Q8UE/hv6Xc
5IGLyV9686n2Jn3Nr+kdgECFh1Jyemt1RAcK2QkMhDrBH8//rMBj7eEw51eRmtO66XFFxO5wp37V
uWjO4FyanPhXxfG5Tv2BkEIz3TV9Lh6TzmA+XLwNuGcuWaR5+3zUi1VpDmxoe8shNRsAQmhif43z
PloBApg2mRhLcjBZuu1HgWsn68Rj0PsY0vQg3HfP4aRn18AOmqu0X023KVdm5WOwa4PvJMSZ2bTB
Q1W4D9qLnbUfRK3NU6mqAkzRrYXO7NXyBkr/OHY08jlTOfFyauxjIAuGwFp1ztpJHvK5lIe5oNwv
az08keFTns4323SOM/XkU8wA3AZPsIz6FAWFkszV6HNG1QuUmaoW1Mw3qbvq7BB6qEN3iNYQAC/w
oC86rWoeh0bnrTaIiII3K3uAesQUzE0dat7BYNYq7Ko5zh6bXZn5/cOfPyJq4Dkq6VsHBJllD4wy
+WPs2t1sosJrtj1u89oDh0ZhBojjjGOnR3zWiw5At8Zj0Onf/ZCkXBc0QQZl+uTW+lPvl/YarC6T
xD4SN3RUhFxjx4jW3vkTTv6eUxmJ05mrwkGVtKXvHEKVcKXEVl/UNcU4EPfwgpvljUjkR19QVCNh
BG6NEVG6GcueSlt5HbLBfeogI/CCOMB6ybbQqSzN2e/vvQqIEayJ/0Ut/58feDTtdJ/Kn//7b5/f
NDuvoqato1/tPzF/4/D+18vgtvvsaW/6+ed/72/LICzev0GEjL/YJuud0CXmXR1e638ue5I+RcNm
bVPLEhRZA47sX5c98Rd2rnyL1RJLkgn0539Umygtkx/zD6Bc13DYRlCHo1sGjY/ivzFrtb7Ju9DL
gpWtk161UJbodKewvRfYf/Al+nVN6YAM33UnJaYdhR+syTs56D9xUUB3HclstKtyxinVOi8gehdF
aj+AtDBeZ8/5JMcf3ulH13dxKMrt6JrNC4OgRxAp7pcErr6QjSWuE0mlg1VT7uJqQfLe01by5/+o
lGtrsqL2zKKQnirY/dREhMGX3nBUJX6PGcF6ymO6ojQMDe6Er9J2SV05TdmuzcT3VhH8Rqga5idh
kWMHXIgZ3YEqSJLgDJ11NX0e1Ry6VxNpK892sxED582hKQW1e6jkO5TR6Z7XkPYEQbBFTptkWkQS
LxFoUC+NMIkon4VG/7Uedf1WYzC4MOA8YJUMDoVdnW0G6fMuYag+q+l6piNphQzcJzV5b733krRI
Dq1Xc3oULKA5IvOZ1TO0T9T0PmOMH6h5vslgX9rNoWCu3Oaoggz+baUAREoLmJQqgD8t2KrBJoPV
nv0Ok1K8zXhplZoQK2esSC+6UhoapTnUiA8FIkSoxAilSmRKnwiVUuEiWYxIF7Sj479BzBD+i1Ta
RjAXtxmxw1eqB4LJxvOCp0jpIaMSRpRCEiRIJTaaiY144ioVxTWIyxgIK6ZSWKLwMCC4OEp5Ucpt
XjlHlDVyB7cGMkOslBrGDObCVOqNhYxD0cjGSHixSt5B5hlC7XGGubLGYzhDhiFh02Q86PwU9GIU
9NskL2sOF4z2auYVeKy+yMlpEDXYAZKoJvPzy/+jOykFiiKu4JwjSrV/1ClkqkTpVZIuP6Vf2UrJ
apSmNSp1i/JlZ9UgeBUusyCBBCaVFtYrVaxU+liulLJZaWauUs9SpaNVCGqUh9ySBHJxq0mEYEwT
Xum80tqoHNJ1fuoZ+z3Upo1GN4vhXQpOIXMxfRfh/Ksr9PS5Dlyu1HGiLdAKnW2oxEgmfgRCwbdG
Od2IBq5hFPwTwNiVMcjkPCfFyadTPmzq9mkSZrmqLR9FCEPwqjOcaj25WNew7ftkGThP0RHKoN83
gEk5z1PjvBDbCLcp1Azb7piGBGCjjJYdx+CrxGs/fMzKPOhbP/2gmcsogG+YAks5QQI/VGNz6At6
bmrEVK1zNrVSV11k1hK5tdfQXX2jP2DKdRfjJOoly98H07SVmI29pURbpd6OBnXQqLlsLkYEru6z
HkJV6mDZBIM9RpTIwDFycKp04apjyC5y4xQqzZixJ1wJSO0Gx+NW6cr+oH80lfNocqDOkmONuGuC
ImnmHLAHurSHQD0m2VeAYN0gXKdkPOfJJzIZPOpEJ4j9EOtF6Z4OJoAwTv9fFbJZaO0d55zbGKNN
791WWjlSwzF/6xHQSen8EJZ7BmdznbSJsjGk9kpp7pNS30tkeEAr3N7et4s8TwSVM3tL4sTButGc
OmT8ETkf5MWts83PVOn8aRvfgLqRxOh5x5ihNelTo5wBpEE4basUH7gVrAMVo5QIKwE9U+ecFA7+
ghCjQaoFT7VyHgRYECblRXAwJQzKnVBiU+iVXaGBgFyvYCEY868EQ4NQzgbJHmk5et21xvRQYH5w
Q/xylb+pK+tUiX4XK5fErPwSlXJO+KP/lmGlyIEiBqaORRFr9IKpP10T1Tm190K5MDQr+DKULwOY
+7CJXax1ziHFuAGwZCfCcd2Fmx5bR4YDftFh9FDKLRN5fPpYQNrQ44UpV4iMXe7B8JT284dUvpH5
3R3FGy6/D6lcJVFpv2HeWmTYTRhoLGtI0MsZZN4ixpKSKG+KlolbOeiv5KOvlXKv4BPgYJ29Btha
9DK/4Ng6hXP2RXhgGyj/y4QRBhe7jmcF/4fPATXGLNOkh6wI7yEWGuw/OwoFqkWMuaasmu0wfczK
c9N7825SLpxU+XFArbz13j7L22cIKvi23E9X+Xc0F2eccvSQnd3YAwpf4oNh1/tbznPMUi4grQJI
nMn9kKKd9A7QTeUY4o55GvKD2+Ik6pWnaEBwWwhsRiN2o1H5jkYMSP5UPM/KkeRgTdKL8ZseoQc8
6vCX7FWrPEwNq7elXE205D04yuc0GvqJB+erInuB50WjAliMMWq2jSNdTVsWAxdhAhYYFirS4NsE
S5WpvFXkNzFdtGX9LpTzCrZrD21wgZnwu8GaZWLRktIi/VO0pyQckQ2sc4qZq8LUFRjd3mnI4Fdq
mOo9tXV1RCk6ooIgC+IKC7GHYQukvbTgTGLNBroUo1F0+1WNqYz9Ai58bGaG8pulw4grvfxxGf6a
ypFWtXHDkLxbN7XxOCjXWpvklzm/NZjZXIAQzlyWq9j61dqFtjQL5xEEf7qYQq4w3/Zw+XZ7rdgb
EmhQ0M6vuctTOx6d6+RyDGEOv6cpTvA2e3enjZFkqcCram4dpOMAM4HZh/oqingRNPKsUQ4n+8tq
HYzUoY6m3q4T8aF19UsjlXFcRc7Acxi4HUfzxxTTvsvJFjNkEYxx9dfWwz1I2wM3zJjCqM9Ilqzh
kooFxsivPib5N7cP2hg8ipKCJyy2qzSWm/vEbBmr78YzrC+JxMtoCvJKCK0V3lNe1cYlHK1foWE8
SI1Kqj5y6a7rvYv/0jbIlwDBVx0P31nLXvsOT0Lu0YPNB5tUHOSAVzGzVnCbRHXGSchBnE2txDdW
mXEO6vhnzPU7eI03mM0/kaM/NdWzEzJBLiZj6/fswFyLRlOSanUmPxA6FnMXvGAteQXUIcQYH2qr
HxeGNd1bMz544YxYCJZliUKKtorMG8KDGFMLtERBPRgLXRA2w2bsB3V25RUCbwmsZ8Z913hE+wLU
NQTz84Cj1kmGK6PSvTGiIZFdBLTzbhJ1XxUAfhn7qpLgrH2KZXuFPs/Fg7u76a1b44RybTnVvaQ7
Kg7Hq7LOOVCYSmCNUanjNQND1egY2hRPsQApIhv3I4SEuzCo7a274BWiGpPM5hgh5XMOZjz5wvRy
xcyVsAfeZSdxftRb5MY1D1NIHQtNcvW58/jK6vgZ18kLV/a2J2m2QkD7CMlOFy64/cKX3kJN+sqQ
ZnHVbK1oRylCZDN36zaGshAf2EvH1Iy2i1F6Z618DWKCPeVwrHCeH9ixPJgYkweeCsokENQkysRI
dyf2ynbCtCqUXXdGsqGL+Qiu4tXSonLjdM6pB1YSlPZvK9X+JPAePDGoVZ9pQFtVF07Kv2X7ksaw
NfFle/yNomE7o7URMO/EeIs17+pkO5ZPa9u0xZ7GxQzS8LxxovAzTEGJ1BlqEpE5auiaq9fi4jXz
8BTW/q0Im4vZTgcp8ie/pj4p1fGfd5dC++BDLTmdp8FyYsuz0ZynpvCtjU3tblzzq2fyFXrIiUdF
FfNeYphg00E7geYTw2Sk0JrDgaujBuNTHehDxjx0G1RypxIwlK2Yy9CpiIBbUAEXVheCmHfvPqRC
jMr1EW9KuTb6u0sP4ziCUIF+IYgV+eEmkNTNdTVPjMzlMaoXrzIQtzxKs7Wfl2KRDsFLEhIQLEZf
BWxwjhfhFG0y/CoGS6utjY8x7G6gJiGUBngC7rjN+ncvG/q30OBYpQ3I3xXFlBq5jT9boo5Hj0Wv
9qaNiarCxnp0e/2Y6Sam9bmNYZdGayttqk9JfaY9ICNTTD6qcdSWiuv03MzbPKmwh0YocBUb6rnU
YkoQ/R1cVbHr2/B1DhJjJSOG1rXLRBf0s3YC1H2H/30wKHUGPMeRoGvomNbFNmzzcjUuvMx9FJm1
b7IIAkTg4tJIfE5HwZfpzrdGZt9j7PzY2blvze9m5IBX++VXKTRCOZUOL9DCPFUzNnGz+LcR8kCL
EkkQ1eZh1YVgmubpMcrIKfVlkHz4Nog8bzDaR9To7Doa+e+i75KPlraVpT104QngYXS32u7xz9fx
zcZrhuBkk7oofR0xdf//f6ew5w1CnQY7nL9eqeCFY717ONVXflbvGYc9VJPYRv2DYznDF7wOCZct
PWdzGR2jfMzPtqO9U8u5lAN1oERIsKbG2bsr0J5GV4AGKrStnJg6Nj3o1CS1boGCsAWhfK8UJlyb
EZPD1j0224zCiIU5WuZmEOGRms8J/yd1MIHu7qByz0ea3DOAh7G+tpN835NjgcpxZPKnzgGxx7GL
LTZF50AWyM1iSEQHTkx+rNMEdJWibNtzSBqibDzAPXiBRUFPc6bv9LTclCMBSM2u0J2aiJxYeiwm
cqFVjlo0muyA42MV6K/AZHazu0x0J3s2BUxvJMZ9LWz8mz6xIWjaeKHrYIeX4Vva2Ktx8GAcchm7
ofmrD+fLLPSzByjXmn4nreqMmdh50yBJg1pBxTFo4cTOcaFkkPnNAFCMyRbLE9QcgOVdFCSFFo2V
X4oC7CJA5ptT9RdjNsAolxZHjBnzilUgzhXmq0wcB9whsjoa2rZsskvb9V+sgISDM8pYw6BYOOV8
z4n6ptoQ7GPTPPAIX9guD1mbjDz57e7KSZ0VH+AyisxqMBC2OZ9VvTBPBDIemm0zjD29LtQnEOo5
j3F0cfX+ebIaMDYmDw52tzFr3yY2pkY9g8md9RRsE+9fQOMDf2H/yqKAKoooe8gJbBel+UPXn8q5
VDEmx/IrSMc1oUzCzcwAFtViz2KLSz/tfxUaVSsl0ZdF2nw1PSECmWC5KZz+CqJtFxf7YW494qz8
k0n+3lENCK0PLbZ2T+ZAPTamzmiDt4XWzUI+RoLIoHfUxGeVdevM8/WnLKSpx6t2ZcJLhHdFGHCg
2rg6oRVCFcVWDzVmr7cspH0kd2YwvgxgyDZIDfoidWJ/wY/P9WcbSNzGzfSXKArsrdfon2NA6btL
Q9aCuSp0VHcnsT4cAnYWksr7RRkiqGnclSXzFKnJfVEoKBYPt3NjB7uE0odlVig/CxWMe1fUp87u
302o+O6crv2+x3U05T6IViL9REvus6HmwdEGXj7WWf2I6njH4fAllM3F0sabpiW7zlYJEbf57oDT
riaTKGgR+bemClZTRAzdVbchLjhiOcZPYtV3n7qB4L0gXcLhMXawETMLsFy5qqsMv3ufAs2O5VE9
ZERH8o40mUi0lwCu97ZB+wTazy7JKR9DzVXhewdPBUBiN8khOElVgI6XCocFseiSaJrGFdAKzt8p
RE0baW6tQYco/ZXdueJOK9YWFEW3CXXoOq00glXkFAdKMmgN51S11CcgYLiziLLjSp4sZ2vZ9zJK
X3rqGShojx/DWIVeGJcYY6WBeA0ASfBSWEROGNbOhQZO1/A9hXd7KzEunVP5jFTpHdZZlRxl3l0q
ToNU2Vm451/RndkPktD3rXw/FdVDRTvQyveyL9tyOIdgxSYvT726yRGHls9bY8udbVWkxPH+Y8pQ
J9eSeUCjQayeKnJIQ/pQVXO4Gk3pbqlC30Si3suKEJ1FLGuV+kc5Gdh1+3g79MVBJHGwKerhKxCM
d2r4sHoDwBMlnThKs6P5kbGLlZnXgEz1AyCBEM4VdzwR0skia6lp1q2a3DVv0LQe7HPd0bVrjOKa
Uf08TtXZ8nKL4nD7AIN0XAK99ZjWViRiz93IC++K6HsysreEo+6mgT61aDgJiBbJP7CTZBPH5vuM
m2Mb5WWAN3E2137Jz02U8y0rjrYHPcALCvbwe81P82XemJ+OYvm68CWahmi5iW6uJ+mSxcBcOWFp
7ZP4ZPSQ40gV/LK1gR7ToNrmTrmagyKHEIi5JrNyF/cGpj2Ev2olB0rFEwE1fm76J6+bthPAoCpm
J4Dv2F3yQALSFjo/luSa9UiAFgY4yhAcx232odYP8bYR+QtTX3szDqCqTPYtZY2poTDY1uOG75YW
cu/ak8l3oWKvc19yxbcsR4RWuQeSwlxqBct9F9dfc01zlIK+zgNW3DFlM+zXYivIiW2lYKJtjNT8
tHevCoe1LCyaTN3opos6WMcZnNW8fY3NIN2T7MAbN8BihZjJpsUzd3YVr6vSfw9AdS/YHPFgwvWy
TjpIpxUbp7a1Vx0WP4x/Nm1p3XPX1Ecil5w/Ytp/G57uxDwomW0v9vSkdxnKf6puS986J5lVgk/3
7VVZXEY35SmecS91uRVu0FhxlUT4zgKY8a7uroRog6WYWy5MK37zQQmvXIYvPHa8l6niuh0ycW5k
He6K+xiQEszzyVmzx4bzHudPVAW4yxlnIPspmGqVk70DhMpWkzFhq3dDbe2lPwMBEQlw1NfQ1lzf
2NgQkZsIs2zG8ZwnM+aBTAzUwfe/2dl5+ooNLY+OV4OJAjn2CPNRu5ed1iHyaZsqCr9qjYevH5Xr
acCWB76fQutZrPk4yblpR18fmYvVHb0+OcHosTXuZWsd3J5VB3DcS8tDIbMIK3omEysjxcXcUVDD
qGXXORHb9ZA7soONERpPXcEy3s4EG4r519xCzNInVbhmeTjdwrUs8Q+WtNprI53ViXOGf54e7VoH
FcKdETg85ivWaTgxyje2NK1LYOUvTg0DLCVb2vE1BiMLcJOMtNx4HWSUcMMh3dX4k0lXSU4qdLA3
OaYvG29j8O3UpVxlaUjSoTpWufzV5R+F0ZLbzl78CR4buPMii85FUYw8P+KXyc21TRlV1xlgdQhW
11V7l0wbNRxszW9OVx6wK5C1jT+nu64sNnlFY1xZFUthk2LxyW6sQmCJwNqG1TCGuwnVF1+bkT1p
7J5TlVkY6+OUTGRcOo0YFVuAENaFMKnUyyA929j5Z6mf6ZBhu9C4K6/ivicx3z5OvQvTQEavQwEn
kvqCcGEExp0l8I7niyypnaKL+N+WLZbj3B+pt+H5R698kdu8n3iNTTd/LDhQEwnUsJTCp1zYPk8w
dUBZzrZ8OAk7rXkywFj2GDkyYAatjV1Wz7y9Yo4zgtoPA7MCGbDoljobwsrjFGsTZ9e7CXNu/2AO
82+EhV2lZk4xtq7OMj+8LGSCDshHNNYNZyJNw9w8tmmnzITYtQVMO7BDs3UtTlNu7MyhP7mq+YBF
Zz/4mWL/A1ubQg78bZSWt0jqKzuEHOHG7G0LHuk4wi9ja0Ot67+D2fGWMj7asn6s23K8hFl398wQ
C3rWO4dgEkBfq6DbOPqdVXgP0BiZReOeTO4NWAkzdnHPSTYiQ/tttSS95YS6n2rvdRSdseBU+8mP
N/B6sDW2zmeH7aGDN8tWg4IFM3EfqJo7DnVxIW5waoXO7MPvSJVbJmD2hTWa72Gq0/tVbusUbpQH
4WcnrWTfORqhruGZ0dbLVAPyDkdtAyoXYjaoPyuG2WTNWzlQVhBJbL/NzEjGE0srm6lHnnmhlWl8
VPj1mJbLPRQJGKEuGBiTUGR6CCBA+lPwGTYs5S3C11JHQ6RIYUxpfeBMlJpHIwd87voVrGCWBQ9j
MJsOrPZNvtbQzahjrZPMANsW311B8Lizbh4A+xmI0KqqWqpJE5ZSUxAjAey2NErA6Ln/YrMD53I4
4yIkI4mHwa56+PfDbAPBTzbGVfeSnRNzGtSinaygfQxsZ/MuMrdiiaHvAh6ZjwGqcdpGl7xHaC2z
fhWMxK88sthLdK5H/MU8kkEdTAbvUGN/lDjXm2T6LJHm5nLkN+2esmqDb++dAxoUA2YbVTrs4G8G
GA6Aye56vNVtPx8jYbos1PKnyOluLHnFFR1TCXrszu3iO3EW0rA9dZrEAnWpbqAyvlqokLYZDxsI
LGHaQHEpFTKUc0xZgLJOGLgvbVNnvua56coxGaM6DYtuX39MYfYVkulrLMx6lY+eUNJGz4yScYzi
7rvFhfXHWpYqwB+2tIPSE1LU4pxYYL6lmzxhdWUYYIeY75qBHKmBMiFm8y1pTJ/grvom6bqlhyi8
EOnUX6TGZ14Bk2XGJFcBY2PAUkxnPfFdYSMDCIvampigNSz/QauLatsbXGI95U2r0DXGjZebQL0m
UrD9p10O6qFMOPHPH32Wl0zhzP/6n3++8S+/ZjUTSPd/+e2//6t//2f+/JA///nPvvb3f6rzMRX5
WnIOhvg6cg+yr6FucpMBM1gV1B+SPCU9UabcdAVVq6pyNQtpbKkxMi35rJadRQWr6+k0hNXmaqoC
WiWi+j6lDJj0UFxEPe/aPrgIqhNWRjFcRcLbMQ2XqM24Y0y2lxYVr2UDLCMYGXL2nmjW8ZzDyk+h
pwTgsQb7d2MI+xIP86kD5LXUa0i0RfJd+tBG2WatsBOTH6NSayE5wRFyXPb1xBLdch61IhAUcGKW
pM05B+Z0U2iSsrzUWGQVXGfowbgMafnSzEcfuPqawM7Fs0S7TKbhmLbQr1NfKPOyePWZINMExk+g
EEcr0m3eYcLxteo19fXnInxEm6vXMaPqhZ2V69hy+aWHDHORyp/UI2pkyVaww+8QsMRnFSCG1Ldu
bLnZiEbzvSjinehHoKsK1xryjqoxs5AQr/pCMo2Y9onM6NpQsRTP593Dhs4a6MSsQHw4w2Cyxc6+
ypnvj0Rkl32G+zxz3rH6UDTi08M5Zc5DyyEKSy1+IsO6xQNQdr07zXGJ56FW6S0m9Gm36Wb9F66y
61CVDLzIUCJ6dwVp7eJOrWC+cCw4HJPTH7RSnkwv+SpSlb0KS+bEt1hoe40LV8Qc8HUjPHMUAIs+
+CsL8n6RnPPGf+wLPisDpEgoICyAut15RYcjYbzrMTqLT4Lf81ECJEP8HNITIx8S/yvbwf+dX6QN
YMASMBFWupk/tan5Y3SmQ9qS2Vy5waDLx0qmg45KNkn1YDGDdpYdlw6pakpRh7AAPl9fE1rnai94
NHz3gcrOmzccfZ+Ar1dcKWiZst8zJABvsh7SmTIHTn1AXxV06szOlehTewRXgTVsPg6TQ+/Gk0fl
BFDeU4C9ZGpwAITvLfo1XJrT1HdXQ5UtpUN/yFzrlz9bK0m9tNHgociSO+kRdnW+taUd5GBlyaur
DVeaoayV7bMp9QGqRP54LalMXfL7PSct6FmmTle20zQkdLTElLU85bp9Z4u3ojOc6XZIhC9nyQfW
8FMxBJZ0rlo+djBr+EEVOM3IfGWGqBK1waHSzCNE8whjdXjxg5HAYSdQJPPNXJcsuFW2qTP3bRYS
jw2zfZz7VsBMUNd+fN8ncxhvRr1me+M/jP63PvHgZi+CeW+vFwbPULhPi7r3fqhZ2FouPO2NH+jv
nu/doHCBLUNWk8Cckr7Fyg8d0ECbLqvqeRAxt3RBh0mQbhWDsKX2YNZuRkgOLye2YVflpSyMY1H1
b04Y3x0qS5dj6bXU+GEmcqigneTRHYcfxH65bQFycWHiG7GmY2JHS9GnL92crCA3bbvxU+b1VtB1
Kx1ZoZjV70M6MRXFyNdBkvYVKM9P5HH6f+yd127sWJql32Wuhzn0ptHTQEcEwysU8uaGkHQkbnrP
vcmnn4+ns1FVbQpTcz1AQXXSSBmKILl/s9a3+vHVGQiu7PPHJOZsKnwD1B3jn7iWcr285ViwXnqh
ug2RrOBwwhwc3bivCetjshzWUXkogWsVVX1twBNzP9AXJ+wGbGl9lP2ViOf3pLf3Scuo05/v7LLo
Q8KpVa0z9kwOi3LGmi/jzGWk2exfSg/yobMzl1K91jjeTXNyVhUTaYlAvfK90Gymt0SviX0Q9WdR
RVtBOCJ5EOzjNXYiDj7kPYJTruA3BnsjVgBWWcI+GIy2E0B6qHc++wkTBxG30x5l96UosaFkvvbN
5OMFV+OLZ21Q5F6cvLyWPsoaHpVUbcXFzUFHD6W8Y8X5iMPxZgwG6nEHUt2SuNio6F6gEFtb/A3B
gzQu5HKlFyhiO0Q+CkpIXvKEK9Q+7dQxM1OQfhML1rKSSBPUE0NqkjLANWzV1WNCXBY0w0EgVrkt
rqbnosmaNH7Htn5kgPrtExmeLjqI3w+vKvXadZ24l1p5H2Y0ov0sukfQzmzd6y0OgqceccI8wihC
HOE4HPj5ozVaa6+23+nlvupMP0qTCeAsys8pabBLEk9rmixrmVxMu7SejrJgAtEhPbBzQApJQP6R
RvCv5a7dlEVV/5LVM36tlg1u7+EVs/Yj61C/IUAuHp4XHy6lXfzlWOXLcp33C+1IOFoItqbhZKpr
tLfaPH9r3VOieDw4fUTI5xhOnj1RgXP4sDlBuUbqVYkOY2B8uCm6MQRczbqQniFvWU45sNzNSvd5
HMolA5pG0ieee1YxZAH/0WhxD88xUlmsmcyYulctQb4SVEtcDfsYUHnsezGJglSaKsxOw5Teth51
Q4Bun8PK4MBvoZQ6DP8KsgSGmHGLHGSDCYSzB29U2GasFCJ/dEhU6U8zUxF0IOyihH1yRtrbWFJs
Vp58pLPQuWTdBcoVNQinfAXLyiqHkFCyd5tdXzcTFhA0L1k+92uPWScoqwgvOeM20mrCwmbZqMtT
QXABbT4PlP69hrJUxfbaB42z9iLNI+Q5drGO+08R0S07NsWs0zh84Hl+RanxqwOlsk7jaT8Pbb4e
SqYTvMmcs85JOMGnJJ9O95g3IAesQ5WBD3X0bgdEAfoc77zym6NnEUvbGM6Rldijm2gXgyCwbJAP
agAR25Mv18U8FFWNoqaJDi2Qp1EvP3ULeY3Rga1Q8qntSAcoFDdVunToE+VuUDD4Fb39pbf57aAV
nzgVbx2XeK72pvYq/bWHcFjl/IyEh2Hcq/esfZiRVsEs07aBIx8bzBPssNuCvNaRN7jWzD1p7N9m
wpHPIO/V8dVeSe84xx3yRw1IKzGm17iZBFoDIBcgxMNMW54dqOE5ey+shx8H4X7JHmg7gHJFjR5c
Wo+oJx6lKNPHldeP41bj0MBp9pgU1YOudacYgN4IEGs5BqMYe7iVsvXX14UBjKuyr8mAKoc18Tku
+pvBztt9Y0bMcxGB5VAQ8TLey1Ss8XL4h9Ged7Y+cxzn8zde1C7Sv4yge8ZxjAJtDkQo7Pq1T6L3
oXmJc/OdxIIvoHBHdIn3NtJ2HFdHBmGhmfT65rcQEnbtW0JiK6+AegXYzIrp/y5J2MXYvnHOC4Te
eLfqoL3+f9vIb9uIhcfjv9dL/yvC66oZko//LJhevvHfBdPWH77nGQHQbPoJTBv/rp72iGD1wS46
AW4N2/kr04j/h4+9BKuJb/iGwVD4L+ppTCiOtZhGMKH45hKe+g8FsILk/o/iad0xkWcHaLSXH2wv
BO6vj/ukjLv//T+M/zksi9KiG+xN5yVfmkYyzcDlcy667EMXgXuvpK2wnaJjnQrrrOrU2pWV++DD
PuNQ8j5ShAIIkuRBoB04Zx62Aogym1YEOuHHWn/HFGtYy5ykk6S0kp0rE7nzm/RTauMP+szvwMRy
2LlNcG982TlPOJUj7+IKD6u8gCxjeeZRQLiVvLSYNWZcJBesww03MsbNBR4f99E3dkVGcRkovriU
523W40ixXQTgjPDwwxf1EmGKKBFbtSAcZdXp7aVUDg9kc0E5Wa9GtPxIwuhXQiMqU1VCrkdLf0Hh
jgatJMZUJxccdmS89fQYWupMuyLtloiBZglxm+g10kFPGYb9dEaa7zKKMQ0w3qqzzJPq4l9u3Xwa
IvlFaN8mn4OO/aFY4tnZ0DUuxLOZVIDBp4IYo/YtzaJL5hBfOPnXLkMa2SOG4VgoloyP22ZuoP3Y
kdoQiZKvZ1J2Sp1oR72m4TfkkUBwDrTMaw8JC650saWMvPHrXicVonIgx+keKMH5nplxRlpG9mgV
ebGzsYBezbFFWB1M+Q2kFHKE9K5+xNKfboWN6pmKr4MdizW064xTABVkTwAcW7LRSc5al11joYKD
9IYvY4iGoxYvIaH2nN00wl4bJIevTJtQG9ewcdQgnt3qXbGMrTARj6VncrwZ773Jx9IPyTEQvQp7
J5Fr33yLU/tQSpgUyegB1zBkOEF47tubhNnQSqQ+GyaJE7GdzWrnpNU2zdVxloF9qAIXLrBHYnYS
dftegwjoWONpdmn0wEp9ta4tKF2m4OItEYVklRUque9LrdlXZfOZPrURZ6mvDZ8q4mD12moKxUxU
XeRboY6Y/dyq5gIPQN2MEf8VaRmcHQo/bNm/KZk/yJkmyCrDoQUW1aWje+0fbVPi4NMR3ccFA037
xq9/wbyqYTxQ28KLTVw+w6GfbzDW9/Q6Bidkcs7zBHclJzvRdttRpD+MTNuyV6ts9hDGU7WOTpDu
PJzYK6qdcu0ouBbkjL8AuYSKQu4Yr8+GZdQjGdcH3h2Ts5hwXJbpcJ1WoL72lcQmFGcBlmNy1Yic
o3XncnX54nV6f0SqhWExvZoBOptpdq9DQvTdRHD8qinwRsCRjtK22VYoUOBekappl8a+09mhFiot
0O3UFRNN3j3PVTfNyIosCMqCJUj3U/W92DUB6BBTgfdo1XT2xj7exUnxmCYBqpOYWQ3h6HcsFBji
ubjGrayp9sHMeW9NvxpZtyEzZXzSzFrzYF5EacnZ52JpRfUzeHP/5ikKraIgdxF3mJtTIbsJB7Pf
j/BRGBo30/Dp1tAuK/FO8mCznS3uoFK7Fo1W7bDLU/sVCFoMTe5UVbIQEdltZps3OrDsjd184ZEW
WxcH7VqKmshgX0O01lI8I+Zml+iGcRM/1b70QOobYLBSYliBeuJN9vN71MPWGSGjHkXURqn2bjoz
FaANGJB9/rW0sQCpeUmm0spXwNsHBpMHo+Q5liMd3uVq8nfQr7sdOk9/dM+q6ZKzOVqPwhP92qVw
ZrHKSF0TX7bmZWcXVuNh0CyHx7SUd1Nj00aSKW02Pk/mdBBf5dDtGlslIWEowyEWbs+0zMZBF1Vn
w6urnUVaUCyXThQNE/BE2nNz4ycLYoxKrmJbCMYaNVpTZMZRnfHlo/EXjo5ScW2ao4m9RIhtbZGw
R8DVm66X7iHPyhsvVmhy0grwhDU+sJWrrrWioWKaRKYCF80bybr3ZNeqmygYJxBSWbTxhthHyFIx
0y3wFurc/vuWmWgp/faBrTljLdHfYTaETUYiw5zeSB5yoTZa2bmNEJN7IXYG7Yly7m3s+vcxVtWF
fRa+fh9S9RBIY2dFs7vxzCEiRQkKWVX9tEYSb/0yFVs5Ov2tX7wMfm5fXSDbK2sJSa2XXClgWuso
Gvon3czbsKv1d4zzwA8SyZ4S/RCNBbLTVKEDszILZkTP0GeyBqhPsUXKzZQUYUu7ssGmCBMpzfw9
8CXnWXBGNGytP7rEtzZp1YiTQQX8MMf1Uyk08UHdPgLZ9ocbIc3pitSwQdbJNxDiOi6xcdl1qvBf
UinUjA74jlivXjvSNh5ot7pTq4jcbRkeG4P55LbZfVX3RZjqcs/sNAwml/H/xMAjoXEDTGHvg4Im
P/JxhDsEuTdWxI4/MqHCUSJ73gKHbd6B1b8W2XzQazBJQ2esygblozeJO/zkGDpgfyj2S5VFutYI
9beYE3uTtCj4qnpkEefTLBbtd+GZjCMzm8Dc5qsZUY/BGee0syvyA7ATtCm6EnvNEnNGulE6WzLR
3uI8jxA4507IU30nh+ySNSYCMW/e4ZvS8W+OE5NnK854uObGMdC0Vwtk2tojR40NIkIYLAp0nMir
SFZcl9feJh4nzoBOp318kZqB0z3uELGpZ5M11NbviODGhR4ZVnweAIfIJn6vMs1Z6yyzOJyTp0j0
R9gI5Z5oXOYHaOu2aTahbbaZXHkoOYWtHwPlj4xdULxO7aiv6wjJJ58upEDnDgcXivzh0hpKX/fY
aFZY3OYtMp7QxKICiT+Lw87I5BnBI/5TbE/x9MBOB9PqgHjF+owyNof0lJd+NLqLxaB9iruDjfQf
NJlRXQctgrhrkegdpRF3jTGal95zSekre3SQAcUA5D8I7ULVOzKcg51l0wQNrFlfZiu5aIKNd7Gk
t5otIjrLBSrElBO+pJ/t/C54ZWnC4LQhyZqHbM4bSkDlXEbuvsSW6kSvWibtJzeNy0s+FJ++Mtw9
rbYVNjqpVDEQ6Kv5ZPMeor2cyrMTWOSOckOEMTMCklGHd3QSMhxjgOgW7lPiNp/jFhxFFUfaM1a7
4kB1ItZRioQ3t/TTn18KHt5EW5WGB0s6Ec3x95cCzs9aFWnINp/LV9TVzRQbP0VQeIc2NSpMOwzH
m0LMocEDYkU/MT4SZQkHACx3XKpxGwuusfXgzu9p4/enKsnjezImhv00d5/prU7tvPLjunjqhqnY
Tq3TnJa+4IYBOsJ15QIht+yLj/d26ys+pdzvjkPiMobXdAZjU8PIugNh2WiZf9aKMglxGXDr5trF
Hsf4Hc0pT5w+FfeJJp1tjeJ8U3XZgnPI5l1NO7D6DaI06RvrsXT3EvPFORWxOtvufPDos3ddYH56
mh/fdV3pAvmrh7DMau+si3dpZP1x+P0FrPau7frn2dbS+6UvuXtp57A16+TN1zKwkRMe7ZQ3VLqV
/kBcDmlhgR8xgwIW0pj1nWFK76bp22df8mEq157umeVi10lUsq+RMUgvnvfDkPkvnFsbqrf66gzN
rYlgfMfYXJ1cHdFTr9IDD2p5mUjUXtcCH52y3qpi/imsyr0Vpe0c2gS5dlNBDcSnom/cjPpBWuN8
q8/Ch99RfUVe9NaaKKeH1roTXXQei8T6qp8N9BRfRZfaa8U49ZJ7yMU5LR4CPLSbOpcU876dg/QG
RpbHrLdd79eIZW3litY69Y1uYZYOtlZZ3g4EQrtNck7rMrjKgIWzm3rlcz9Nbx14mAkS4HVsLPGg
VdA+5wmsEmr4vForxNMmILaryORDJ535SKBdfZvOwgXbU20n7JEHZHQNwRl1w0yBP/3ly//j3/v7
35YiRrGgq9NayeoZUxbWmtzG/9E29XPuKIdGiZTrqA6qZ8lqJQi6gzbVwSVBlvLiT0f4JdVzlMb9
tfPUo4dO9qXoRH3055GQHjur7yqRHoyo7IGfqOkE9H3t4klbCXvk2rLgvRpRwV8KmWyHWncJsS+C
IxmYyMdthTXTzzbS08vd7JD15DetdmO402tb5Wo3y3Q6FMV4sJBR38UG5UeprG+DET2qhzJ9RAAH
RJom4LkU5mWuxjuNB+7ViPvx6JDcudKjdj5HFiJQzS3MjVMyl1S6e0vGCp6ODEVrWQYT3PteEBaU
SNDMwQ4pa0XpahE8rHL/MRaSKZbbLCEAIrtJZf9jZrW6r5fHeECbMEYpe98+2c9Rulf2lJ8GMmmv
nEtOlng3Xt0ZN/JeGqo6VprAi2MN9nbi9l5XI77kpDTKQ1pw6TIiJ8k8L6MTzQ9NFVMy/G1WdWvk
2gOS2/I02oJDBABOOkzgAEggWpFAlW/YyESPjV02J6h8IMR6MqV14fRnYDblFrxYvKcZQgboqHGv
4+Y8N42OJlufr12lgn2BORlxQ5+D/RQ0MZnKw86yvyGKNW+DaTyV3AfbxizVitaFEAvHeuqNOQgL
EjQJtcpJevA2vfTaWwyhF+53wnGlsTxS06e5mb21LLs3rVDDts/BzZlPfq92IIXCZsCzXSeCAXTF
Km5mQMs4epMY2a1vtd1JcqJE9nFCb2dk6a9lQF0YY7A2KvhHlK5btBkBrAsspm1TajthjdVmNIno
KDJ5X5iBddUrJgf2F67L7Nb0izzE60z6773UF0mlb+Hujp47A3qu1KynzMOkhl99a+dsvonS0lbz
lOydlMVKWv4EE02GjO0Zvlkqb8ATXwu/qrc6gaOokW6CPBcXl2J9kw0ZftwB4XICotciOHYB0K3t
JJ+PGBG3KvCaczyX8J4Xx8RsmvGpZBnHBOpJNcO0jgMK6bgj3QQt8tUxEVmNkOSgJtbadiiCi4m+
atswNljTIWIFnfnUvYFAaIVS10WPFg0kd7mfqU55GZG7ssr5lJSuETVhTt+NYbg8DizsLGwxPHwE
/POhOoKEOo4GPnSHFcqp7t4JNKE8aTR19rHAwSnStV0qJ4JrjAjdav7pin6mqzOh35vxsydYfk9B
yIkzLSJHAwcdhZsmLGejY9zgB2Rya3rzE2bRei06HVgGw3QsqcahHwwuR4vLL9edjS2oP3AoGl09
oFL0iMxaEg2IEvXEMvGQN2kLANXWAyzTrcM2OseDEftg91zz7OUXIuq0jbs3y6XOnXG9j5ffHzvV
LYjUSb+zQShhFxXUJuQ7DJDQmc4cPU+eMejdM0fkZE2Sek0UF48auJUacZ+mKKjXM+spQEFN2hgf
nMEvUdnyW8/n/VibIK5R99vGOOC3MXftpC7d0jUPAlA+g6c+cBnnDDpGweVPspmY9zmAx/RGhM2s
H9OposylaxQlkwfXnM6ggGnNO5CBXgzn1xhZRs/D0YgZGnZspDXhcTmz5FyW62s/Fz/5HVjy2iSs
O42itacvumdCS6h/oEqlyQPfdXJ6ku1MCKOMrrDPtf6i2b11sp1d1WGx3Att3u5kpQ0MuQiLN/wH
OglmUjHqwKrAyeWPUbLxJ8941c0sDbuhTxfOir/yIRmv8JuTdQ3CbhOpycArYH0asviRTn0b2WiG
tEQSDUDsM3tiY50n5FzahaCDlSLUYrkhghVRAV4Fheg049FHnTyZqyLLDnVHL4kT6VpL74qPPfD2
lY7Gz1h+G2QRM75j5IPQFD56d9jBGr5PiPrAQtF9BV4YIA4oGf9NxKGuWQmWCACNM3JYFH99edAZ
ESz/L/WIrR3BKAy7HpIm+4g9mGHkTHnVRzJSBetkxSrUEYAa80x++IS1ME/Kt22THMTc8Ardkznq
C9yNT6PArUZVsM1bYMe1bVMsesW//SoZbRKy8em+rQbWPNo17XETkvuywgjwSScaunxYa6CUT6LM
n+3GhQMzIz50CGR0fH6UFfEwwU2wdjFbriQtDyYV/0xhir22vF9esqPi554YABOYmNXoNXpJ5ywr
94knjoZYv/lldxq+iYUClpeLN0V9oGtCPeNiBimIgVx+atfy6Q+6vqjJvhOBKCaNCabamhwOaF14
cKaE9GYeJd84PqTBC3IUPLYtvo9ApOyi9QH8bYoDo2nXbaDvCoKu4ctG1yRYdA2cCYaPwLIz2tBs
jZepLCE85tURJuK4sioHQ298n3PeATZOVj2yQnb27AD1/jbuMbm1oHCd6a3iw1t584OqzLMYrNfe
mgi/Wa7qeEoPLmaqFYPPDxSyGrNG42n5EIVdsPr8mIZqh0yA4i7m/Cew6c83hCp9M3jyXfbTR18g
D0BAcZYZxhWudmENQAR/8wqyw2zywTrzOQVpObdOiRwVgnEN/x2dLzPVVh/AWRKlZZo/UVK8aYnj
HKgxPKaogH3a+VGlWXwKxAPbCqwjroGUGg5tZiXvGIQwhRuRgS6Xh72JDJ5RtFcrea86nlnwdlk0
7hlQ17dtC8nIGZ+MYvgc9fStyOrqvOSlewg06NNJ64YzU6zrAuuDPz7VM+mJZp6dLCaGboT1d+7s
sBTMFX2TyX+FUcGBHAdciYlh4rdElVfJR10gmxr7uQzrCUuza6DUMl1GEWI5r6bWTNamAPGMKSmz
qvIaCAeZEd5o9HqEE3vRZ6fZ21FDmt8wEs28DzCN/H7KhfuBiD7OIpazE7dBP9Q/HXf6sV+i+GSl
2w/m3AXMHdzq0UxzGBRW9uZxsBxkyc4BmJzL9jlO3hPfdnCaTf2FmKPmzp+1X3O6M+Ym/tU04mCL
yXzrs7oDRwkOtk+ss4kY6XYoTQ+bZpx+/rBPv7ZC77CbI4VoRC4wzopigzsBP9aQPdrJKL7TPtu3
WLllZj1EOtSIvpovFv2wKSuWuxDnHmsMOrFrX4Jpmh4rbZpZvbBUpEQALlCb0661c+OBYoGmrYWg
ntSvZHlP4VqXajqSJsauhZzFtSHZMWgt9XRR32mMY3XbPM0DSZl0y5Gw7js/ec1Hduy+6b0PmLWP
aXrSsurbawoH5L0izU/1EV2k/RxYk04AKvnFDdQN5vPAtNB7w8CP/Z0bgDyA1Yvtz1ywAI275kHY
HorO8p5ocMa1JQS1oYbxi0dzv4Xf2OyMAhSPHgTHqh+n57jDDiw8GRxlVxvc7Z2xG5JvTUTxafYU
6MzBMh5xT5TXGFbPcqsUQb7rLf0+8eabdLgCXC2fvL6zUOSS7zK46SP+mK3HTVFh7zxVAX7JrmE6
76YZrq9oQYS6zSVGpUQKMprNQfk8l6B2reqSYWtT1sF5LBNqNJMBV4xevfJK7ew3DLrKoDiRodFe
aBOxfYn2aBLMdyAI4+qxX9z0ZsvokVOvDLozz4k4GrAD2yaxrPWui23mb7q1kwKJT16n6dro8xuj
o9kvFFVS72FCn433eCgJewI/NifJw+RFoArmj5L8c5WWm9oyD4vaDOuFth4acg+Rh6+JJOICyJun
vE3qEz61B9ul0s/9Vz85xwbzdKfrbkz42JqYXmamZOgjL8pEjeO1OlI9rFl+Nr/DL99nrv+EaiBR
+pfXOmbIrPXeZ+9QdlZzp3tWur5oXNWo6NRwdm1Qlzk68kZHYfXFifw4Z7FxiEkA4WTzdkY1f489
7iYcL2ct8GDbaN4RuHC9HUd+SjdVx9jP4k0nmTcG1baztF8RQtxVq30hciHbB6kwz0nXo+OK2i0m
IfR2XV9sGN6TZxlgLiePd40jocAnOt0ZHqjgjpKcOINVo8tvYybdobQQL1YKcmTAsxJ0q7bRMus7
yBLoOG0ThKn0z6iGw7LS72hU0R6WocOubaX5FJhO25AlYaJ1JvIGOUHHVpajJ/F0uDIQ6XsXv9PU
u8equhE2Z9rAstCt6yBsq4s/YTScXRgDpjIfHAnGk5nUL0t2VzMHHdoJ1azjdmKbWTZ7yQ2jdcLe
4VUj3YeJQ14rh9EbQ6g0OVa14V9qX9+50/iIdBtpq6CSG9+nCamaxEzt1cktTGYCJfxpGyjqwMLF
vsfxdJNb1klVC0frd42HkTtOzT1RCEwz80TftTECEHiYuZE+aXqFl3QQb1D9GL2S9KACdpbcJT26
WUyQFS9PkqqHIvrgEI5bD/FDZpUpY85HSUhgkg/XNg6+7A6qLwk4FcszN/OQeMeotfOAXCatuYDF
vpGkzb+51l4M6ROqKeyDOpFxjXEncu+g6SNvbSFubVodjmvAs73m3GhCu0+zgkzCPtkluXrRNBzj
s2Yn6zaPjynODF+gpk8meuNUJUxjGl0721b+1ACQktqpQh9yaET8YAHCWA9tdx8gtlkzPA5qqZ+s
ZCA2cTFaGtadNZVyM+o1QtbJCaeBBVir09ck0VbRGafFJ5LKjmynBUIRsHwvgUOT5m7epvr0DZpP
nBqU4kGqPRD5gEkprtAdTXZ0g82NLUh32yequFa6Ud7q5NwqwSrJ6rvvRtlfZsDgX7Mn2mWVjScc
XpxzWcrJkPjVyQDStNO48AGtO1tDBRF7QnO8VUOgtrIHcjx3xXDrD/7jmNVHZJXVR8lb1fe+/+oV
khJNpsHaCWI+bl0N93XnjHvfjwieCoIHtxjqNw0D/dqcJ0TEwH/pnCkGxwuka8ITg7m4KQTJIFWS
7m3RFDe9qdA89eQJaiPuiLgY4IRLYmwFvwLEEnGJK41Vea8oAIvJhRU0DyR1TD3a/HoYwHPNzXVc
ihqA78aefOJob5ndm+3kBY7LvuXX8M+IeuJzJ5AK6J4vP/UXt+nN18lv1yOMrhs0HbsZe95dFxgI
DhFO5bi81yLzh/s84Yk0emjPhTE/JNiKNSXdbRu5GJjnX45mq0tbGtH5H1fp3CRfbdVVP/0//68v
9U9fVT2BHxb9v/zz3/zVY1Xwv7/7r/y3P+hvfm73L79/SPxdbT76j7/5i/A3tfBu+G6n++9uyP/t
Nfz5b/7f/sN/hH1o/l324b+2H8PXfyHkWb7rTyGPG/xho6czEd44nr0gsf+i5TH/sDzL8PDd2h4Q
1r/S8nh/6IHp2BAFdd8zfd1EgPMnCdH9Q7fo2gNPR0TiIQYK/iEtj+78RxCiF3iu5QXojHgltq0j
QvprLU+jBBZy02KaUIvy3GBPsfToni2Ae244ihOnQc/sdk1YsuBYGeD098Zo5XjmsDGlleEf/Szy
j0Ot5jBvUNgjLJAwPnKXkOWkPjtNV59//+n3F7ZiNN9SL9m6NOa2hykbgvLsQy3Nkp3hBfUmD/rQ
tAf7IfacW/Sd8xoKG810w+1LCGncGMT8WhNhJ4voGEjuszYRW1a1wY2ns8u2K/YoCIvkWiciVhFc
cjYyxiVNjQkgRswGhpQxXW21oU8mxjlHMwNrWhYXiIAd+xvi8igMnwm+wfiTWtsqa94dPOUbq0yM
J9FpZ/QepNnbRndvz2gnkU9oDA2j78onqiGBCoIRkxwcj9EI3FZ7gz4deag1h8k7plvnFgYmgYEg
DgegNpoThcDmdpD1tBcbYWwyi+IcW0QdJA2nANnAzy2wyp2Pk0H3amudewxPxln/ShJ/M1vSOTtG
VW2MwX5UyuhX1iCSUxvM86Fjt7LVOou4kAJLaIQAtZWMDQ047HdEMlKeadbNIGWwV8Ci2dujrulZ
8s1ucjGj+BJAYv/QffXlyEw8yGK+9N3YbaV88wnIDauRTXhSLPCI4M5jNAqkL7tUQe2vxpZJLP7L
u1xT9PBBs6kCrIDoWUh0mu2Mz34+5YllXgonvzWXwQouULtNQ1aSQU+6d2fE0QpWcHeb2lHLq7xJ
EwZXsWnVO01N6FRmdYhky1QiYeVmgddzpy23wISARPGIB1hAltsPXsUGiTaRDBOn8fSSganH4Y/Q
oMpNyBf+S0vtYbXJJfFTBknpuCZGGPCOpT1zIm9bBwr9ADPLzFCO4VZ6aKdZrpTt+UcbYXei2rNQ
Fed69a7lEmAvG5YOLXXiEe0UST1E2P2pYdPFvs0yQRuKxzpXpPtiu9lMvc0p1fv8Gkb9jB/UxYX/
M72VXf5M38F006t4W91tnUFsjMzqZ8Sct2pJFI5qjvckOBH6dMhT2TBVTk+W37wUGTME0+zBAkb1
O9mae6INyL7p05/MHY7sSxbMTYFUzGHh0TXKXdsj0v4cF4nl63AlWZak6iGfeJVmRdfs9FxXAFmO
ql7qACY8npwkruherEXp7CkG+t1sCt5xXX0NQjvJbCAJuKCOHp1NqujJi5i9/DBh0aLfW8GaB8Io
9OcoLjxsydobq9lHkfXFXrvgEcbpMEPIqEyFH88KS1nc+7hWw6Kv35nzjcxKeSyUJVaIuM0A/bjO
wTcZc+Sp/5aWFH5lW5Pqid0vJE8JRkKV4AlS6QPkTEQVLey1UjLXdcHw+bWhhZ1XJrBdcJvjgN1g
xbDIvqtXeWXvezdDaxM/Gbl+I71kWs0ttpzW7c+R+d5D2F450CJ4PHbYKzvCETPjtfAYBw3oFhnw
G673bGclA8SOIzxgvqByaWy7Cv0Yvs290tiNC5Q2uhbE60h4d6qGfpMzz6d7gPrG2pvJ/EtSEAqb
5qu5MbVNkKKOaSviMoDhqQxQUFaJL60nsMn1gfSPmAg3qXeXy+9cR4MoyT3ApAp2LmmAC7TDEnFb
Ui/1W9nM1cFUs8ltmy2xKOoxwQYydLoIPQtxBp3RfkjT+yJK1GEickfr8zm0SgKGBGwUs2Wn1UY2
4rrGAWkAc/rskQa0goATmeCe2I4hPyl4qVG074Hih0AhESil77YzcpCkDUvtdCPaOj6lDkQqDoGo
n1+bEU7QPH2NxoQzqCY1yA3mAzi0GEO8IDG5dwYG/RgCQowxV6mVcThXtb/Fh3MduFfJmAHmgvt1
N+j+lzTjN917cgppXxRLI6gBndrQyjcAVaurVURaGNf+ji4LolxdfGdQ9lZiiTon8oj7xVioi0ru
rI51lF0D/uAEW3sziIlZY9T7f9g7k9xYknQ7b0WouSe8d7dBvUH0DaMhGWzunTjYpfd9a74tLUEb
02fMqnezXpUE1EQQBOWAuGSQTJLh4WZ2/nO+k6t+LitqK4oYyRHlMXdC4fyMXNiDeorg61e80ue6
J5VegwWgGUmL5ltf0iPt6MD9fUxoTOrvwMCvoNOIbfmU+QUAnIC9Z9UB65ucox35eGfxOZAE2RI8
SlGUHbwBnp9cQssM6Y0YbnVc3eLYvdXhG2foH0g39Wrs9CdhmKeu1zYJUiQp1Dt4s3RgVOmL2Uou
nC8Iq3hKtHnr5j5mOX1ncHaZ4/NkeScZyQ8kJZICmjwwEkdrNsihRjknH19jc15dzSEGGGEDhBsf
NJglIGUe28m7+CNjLzENqoSXMIWQ9apJ+GUTZ3itKTGsq/ZdzuGpD8PxoM1PteD0SIz7mAUulZ1J
QzNpZCICBzyV3tZMhm7lm4SBAzYOZc9lbmjwQ+GMXXzPeJnHAXXStT9E0CfQkIWz1boqXw0cLfde
Q/2D3lI5vqxoKoSW1lymOD5ZTjMRU7bJ57qle0ryXcvEFhQef43IOOlezJSn7c2tJ1F3O1KSGsVs
JPbcTU9L5r6o6PuOUF4gifjdGrurdqqaq8dR/cyaZ+xEnI8LbFHz2RkFw097zB58zX5id5YQjDSy
J1FxDCGfPlKoBjUqATTG31g0b5NPaLcM8g5qNOyWdHLmlSycWz+24rHtOH5H7EGXgzZioxjGN8/X
+xUFAtDyk/GQSW9cZ41In6SbTPSKU6Cbc47h1p88h7ZzHhONrvvZs3aZG9w1+Eqy+Tw1qKyjgHkT
0MJjN93RCSdS48O8a5g5L4DsVEdAMZ8ztOSFZhz11l9X+IuwkpJe7bjevaisEAY8OFM5Gmc9QEfA
k0Lkwf1oSdkB5iTkRjH64J0Lo/waYGMsAojM5vyBc1xpDdpq6Ir0EMX164jiDT4cs6bFrgSKZsaC
us7MivwX+V7hDNWuA9p5h0INZVEDUhpnHvQ/pGrfj6173zIY9dGqiTBbQ2uATX+T8K46sQoKPdj1
iodil2iDWaHqBQv2KXF5V45mTRomezWY1R20PlsnImg3Qy5fpZ2bS/LWE2QSx11IoR3jICqxCk/b
nuXxWOdBtBK+R49TpFqaAgczE2GfQ+NOK7cFXiCQTxfUB4Q72Xb2JlBRt1nvMWtwit3B3qC+trgM
lWsdCzZmC+LF2s7toWfr1DpQCOOAoHaKBRoKjj7IrjsMxj4TMf5AM0Dx9ZSAFZWZd4zYai/t5hjU
FFJaMJ5qEVwsE6UpNGfGZyYCaXkv6JpfTLlOzXG64o+B8F3qtJkKZgET9fEuIerCw+9fXEKRga1N
20Mzoq/1R00+RvxNN3x4WMYau9o62mLf/uiNchvSpWlGHk9n1t1Jx+M80TQnDyfYop7lkZyntsqc
8SVq8s3QXoCV5+s41E5tp2yBJaixfIhZYNn6ZBWTwjTOriU3V5xk9CfWj/x2OX5FHEfxfdhgTCaY
hmmpYR9cx2dXV0GlkLiNyMRdP7mnCaVwRTXy1WNLtmgsoHJMPz515C2UN301MIgsGw+luW75UbsX
vxyOZpdzN55qjKnTh9GxEbGTggxRzt2gpQwx8/0HpwQoVAlDI1iNJhXM1TN2BhQ6wgV9CQkUmkGI
OhfMWyt+mPSC0NFsLOs+fJti7ZZJImwzlljsQnd+1r/n2K2LkCk4qLYddA+YkFRjtRTJDNhzFpY3
PnkJ7PLY5Z5XyTspXoO5YPBmex2qAa9iDUYnMbMMoFrJnauXaxz45Bas/ph0Pl07dfGM7SRblvMK
ICaoNElxUmCm701MqZ2dmVdGsqvWtXcAfHikaxmKFFicT1iLN7DBbqEwj4Zp3lUd15ksL8ziJfqg
WFIfDTx8Sly2Eu0qyFQHJLG+mu6Ou7T216EVM9CbUHRzDBqwILYjDv8tFsUvA650XfGjp6KG1BoP
zbIfDQ4XsX11wMFzz6njNedR9OJqpCDY6qD52NW0yzJVTAeZCvs5ez8Yjr7qWeXZTGk6XIzdmVPW
49BODBr7zl/off9imQ9mAChJ+syKRleuwgTNKrKZPpPaYLZu+njte+hlXs0508AJNXaQKdlmAmBf
idgjIHiIk+C+DutPvO8GZF0uXZON8UpxQJoMm3PJVq8KS3KLcchC2DL+NxlseFz65pXtxlaDrCI4
Q4eA5H0tXtt0fC48So3WQjGkosSF5zDlhBtNgp+sYaJjGKuJgTN83J2zlB207+3xpgH588sVMUAy
dQmolihv0r3bpW9CL/bmyE6v5iBNUQtpZ6H9KLN0H052tuapIe/fZDepGQcIUGxpNBT40TMiEs4h
bYTeeZw4fnvxwN7BvIWpYRycDvBizi8AeA85XrAh1TA+RsJ8rYS8EoGQWzsZ2Girol9M+4ts5K7l
pOOebR9+X4e9TX8/aDqNtyXzDWCLCz/x7DuGFgQwhGxXhbFh9QPXk+n7Di87RafxLWub95r2yGQY
8xX+iG1o8ltB0HkwOKc5hTlxPgkfpplAYmY1DnfGhKLqKn/2c16RskhdVPzpaUxdilLHfNk2+hv0
n9e2ebTbSO6H+VW0abEK2vSg+/IDu8QTjcqMfJlHs2/XjkUuD+DvT6iQP5BMI898MlICKHJ+roU7
gkKlX63rrSU7bk4ik1Xv/CK9WFVymPv22VV3bz+bVtzjRwocKgdpeeVZTbHpk+GCrhTvCnFXGhht
K20QCw1iaiyZn2lB99yyg1voAxjjJt8n+IIZrTHmMiuOJVqUHYex2jEiluT+MBQ4Po5rwuNatRlt
BOq2h+tcy5/YtZ6sCSe2HwFPCRPvKwRlO6cklcRoVmuCVISZczRmOQT7NC+8lSgCdPHKAEGfsVgk
1tkSQl/RNjUyppruSotDKbmat7mLfIYPtCmAiOAVT16SyDEm9sS1UNjI0ymNEKXvSpUGyDREwj+r
j//l3f/4f1OM/N8GC/8ocOnK/7Z840X+lv1zvtD8U77Q/k03DG67hmVZOmIz5VN/jxjapAVtzCY2
4uQ/Rgzt3xgvC13XHd+jhgXV8D9lSes3j4Ah/7mG71gIlta/I0uarqpf+eOZ3X/+9S+qAEa4lmlS
cGUJ2zAdfr4/q5JpT+Y8mzmFwwNqN5k0jU0kO30dZiE7xS4qdt7o2PeqMxwXN78r8FfTC45j2HP4
ra016H7itIabbRPOV1sRkLVhOnwtHLN89nGeN9wP99Bwa+7XuD/LRzuQ/stUkDYraFHCDZIXCJXF
rYFyyA1I/yr1FnivQcGS62JJiOnWOnWO7h7ZNywL3ahOzVABLKoM6kFYLTy0iy1VE2I7OIqaaDLu
bVIMKmz00FPiLXkB8+rOVrELLQgPLMlRkV71TMuvhTe9Wb08W2Dmt4pa8JA34zZmjT92vbMPpeU9
YFi4ZNijj8wNiktTRo/hwNwwFVOzkV6Rvvos8D5y4yavarnDnQDWjHqpu2FoxjN/34dM9/dd3hD7
6icTVHM1bcMqsA6pTpmnKAEJjfhsVsRxEFrz/lm6TY/z042ODPxPiR+G8I1xQGhj+TvYWnFgW0nn
DF4aQVDr7vuNm5pUtkYe/R09XVYORZ6Tll7rpn1JC+5IDYEK9CmihqSqdPtnE2AzynXxFMT90tZY
zod8ogcDUDG4LyDJq0C/6qR+AE86J50thO6Hj/jcblM3n3V/vFmETbjscZ1RaCYnvJTWLD7YL3Lb
MT/7mV+S4yiujTUFn8lunE0yNZ23syRjzrBINYh9FdqLhO0Yuvet86FTMGDnnICm0Hh1M1rkG+pc
jbZcFiCroJXjT0aSq1oSF7oLbA9HxU78TgvCpYmBGzbqTGPqyTqvzN0QGkeCHILRqHvnaqm+qpPm
NugC9djY6z4VNr/XqXEqCOFtnMnau5US0eB4zwT21SkKwNS4cWyfpxqAi4L+Zz5e1ZATjz2GNTpb
ypG0p8etWFn0rYlwusTO9FOmT4FRXjjb76fpp97Hz3hy7mrYqQzccPeiMa8COeAFGbWfedb+Ljy2
fk6l4uGx290HQ4rFOZiNNWCw8K5me74g5RnssiDGcRMDYMJQbDxYPf9TmzN4jTZynGxNXG1zMY0T
XhDFOegK5unOeIPq6j2C7KzQCuiJzXIQEpKlfusmebUVHjlCi7H48xg86eE4LV1L74/SytxjZ9eg
NsLo0azocm1zdvCZfjeSRigiPOpk5K4Y8+RlHt4tpm3AyLIz7C+2taVNxMsHbbxL+9C+fr+pMlHQ
KJy7y5z+nbgShFPaicRGLzDIsVW7Zv4xGUKKYubkCNKyOms53r7/s+vWn9fD/9h+lee3/Kv9r/O4
/3snbawA/+vU/Omr+1dzNr7m74F54zeyHybmK8Mj4w4L+c8LmrAMy2SRE77JDI5VqyixxP71L/Zv
zP89FjSsZwzbhPNrzmZQUyaYswldeHwVb/+dBY0KHtWk+A8rmiEMUvsehWPCtD2bSrQ/r2iZ5+pi
qvHDlGMGISm/wOLiUK7QaoNKBn3/q1HgtV/v/quPfX/Kv/qyXx8zqOCG7/aP3/XXw7++66+P/fqu
3x+LY6zVlT69qdagSUfen4KJukAoObMD6HEehnrbgkxKwMppnsHMfEC99fVPHyWEQxlLRz6EFu66
YRcoUp1fieFawZ1gdUXhhsGq1D2IdjNou9rCvmO20O5SnpBdz72Z8HLxqKvG97E0L1qbv+MhWIti
hMGIrMMIrL5qQhDKV2y9XlH2SnB7Ddi9EPweobN3ap1+arNz8xWfj2GrIvWR4tdHjyAxI5MFDbwc
60H7URoI3tigQUoMG2b1x6GK7qsyHQDG4/HVMV37VAT7enZrZdjt6ngC2cw2uxzKbaw7X5GiDLbg
Bnt2zpiudtrkkkACSt7vAtudKAOKMYHFP7J6gxz1KDHjl8AM9W5+MzREc+H/dIf2xB2QQyL6kB11
8KkxEo+2ARlRMRJzYIkp0EQDeKKeMwMoyu6qepA8aysbDAEGuEU6sncu+MWpzHfeo/AoKSttXPLM
Ape1qmv37XjXAHD0ADmWMnxpvOitowCv2cM4vXgh1McK/CPlWKirACGH3mHsEl/CPrtpfmsRMfcX
sKn6VhKPrCGmJcAlEyCTrqJNmmAnE/CTOY0ZZmhmS9NBGCInTHmDolVqClsJvnIEY6mDswQPcIqp
25O6ta/8Fqh/Be7R4BITEh9R6AP7NHJ9KUaXoVzZnuLE4AxJWSSPpgNEzRC0JifRbMUY9TmdpyeT
MEZf5HvH8rTdYDEMLMNqGwLqtCf7B0+j5VCZpTierSJ6StCeA4hPAeqzDGggUGDUgAkquFb/EVb2
WzgIsXTjbGMqYmgLOjQ1op9BmXyKgR90KMZPxh03S9FGG7CjRIJvFhjSmpmlNtT7IX7SRM7vbAt5
ZIrgHaaWvmqjHW+F1CeSEc3ZwNKI2LfUveFz5LfywKCGU0LLtME0plAQOcLReP6qBwLSWGGcdFiN
okoWud/sPcVYtYCtTkBXY5N5e14dI2CsjqKyUuIFX8COKzBB9nFunYcehKuvWK4dUNd4hMzgmtNS
n+odM/nfA/CvJhjYSfFgG4HDUBFieyw/LLmobj34WIlZyQQnW5MNM3LouBOyWlA3ydIXfXN8tWb7
lFqtkgDRxmyErgVMGTpXfJOOQAC26J9kl3C7w9G8CIXwA6N3FLqxFH74JavyR5BxzZLGvIHjvZXY
uhZ226bLMspe6pKGBdOP+vNUhclCNGKFGRTb/mxdmFgeEN2U9kUTO1DeTtF5HcXpncjRG4B7c0Xw
DYw3IvNUZSu274Bpson7ccX4lVESeRc9p+9NwD5cJgrW01egQ7xsN2DRXEQZkww67H8nyKXqwxDC
UXZpTCFRAHZ4UvzhCRAx86Vphef8UoAoNoFyuGHFFHB8NY2fsbA/HIDGBWBjH78s5ILkMyl/pAM7
G6zK67YLzHuY6jA+y52WQUnOFC85A5xscBOsSO0se8VUJhEBRu3Zcq4qJuOHbHzrxP3CqIt8MdKZ
DZyZYGF27MA1Wx1gla7dY6mfdr4Vr2WobUxFeNYV61kTxkclvG3uojjN4KA1Wk46xYfuAEWTUXd2
FBWEK/LpF7o1i00GVprZHuGF+hnXIeA8zT1w97/pEpU0b3qHxWACSMc8uIJWbYKt5jqz17MiWdOF
s24V21oaybuZ87r1Y3hTbr8nvI3dGiB2/JIpOrZQnOyV08nfaxOkAQC1gc4Tttst3ewegG1dkbY1
kNtB2u7D0d1PBqOEEjOFbtFY5fi4L8F1U/HbraQieMdFC26yqB4dhpVLDxDjGkIFQa9nnWqQHQCx
S2xUDE3T8KU1efEEhoxWWB1e9XEmymFMjGUHD6Y4cHEbyLjlIWN3ijsuFIHcQFJZdjPHuRQCI7SF
ZeR7l5mjx8JUBPMYkagcrgTMbtJM28Xog/q0oBF2wM8lEHTa+9adoqI7HUeIyiWLBS/dmSGnF0iw
LLvQ1Gsn/Fk36RroqrMLfQXWzMK7WDHYU0VjD0vwbIDITJ3IRwGw3VLk9qCG4e4Cc7crHXBg8MbE
pNjKkEi74r5LRYDPFQseJ9gpt7r3hGzhMvFalZlk5CYwqS3kAE2+gE+Mqz79tBVpvjRgzhdgazcl
HDo0Q4AyikyPxwmrGrD6SlHrtepeEFB6IG2XLj1FtrcBzCGAfjWKeT8p+n2lAhyTo18ikFfDND2m
bk720UjqVRVjJZl1XveB5CnUW47aSjLa5+D2dZoyti6zBKTsj2QwYyZSd64i9AeK1a9BDVtmwIpD
wV1+jEJ+eFQ1AP8haZHl2O+DsHyRVA5QCFoeObpyJJAljAvXXscx53ZJ6IxzuP1Dc+gSILuIksDs
t2krgOcyHjayTl87Kgg61UUQI1BozTGVrCD+LLjHjv5BJL1DBVp7AcKwsSk2aHsaDib3MqrGg4bq
gzB0H1xoMUvL4q8oWGNVS4I21t5Js2lOqFWHAvMiZkB4eSaDfgUA+Z+j0ZLCku/pwHVbhvXBrkzo
yIn7Mw2OuOLDlVFjJoj0Zm8wsRRQD7Y16NYVhu7TRNVDozofRMUPXqoeCH3W/YW0Gdr4OTxHrXto
K9ddyTGeuP1RlYlDDTcldMOJwQKm2xNNTPtREZT6yX4J3Bf0HYc1scbs0V8xwh9Put6IQ2o+larJ
ovG91ybW1mUPH1N34ktrYRtQ7ReSGgwmAtq2U80YIRUZuF+SMwh9Drxkh9wbbUFbN5w/oKgUDCto
2ahTWDGAqQBoUsHRqi6OULVyYKLpNzC+t07v67cyAA9F5kg1eRiq0yMiquglPoYGbu2Ipw1/DhpA
RqpAfAkZMShYwURP7i+kMIS617OnGkQaqkS0hE6RmXKRWY4YNRxawdCFptY8dsA9NJNSRLOIiY5R
tVOqrpIyZvA4UhcVbnStuzlUmtBQvvBUxwmDn2bbkKooqD+ZVA8K1quUTqP2s3PpSGGFY3ysP6S+
ifyvl+8IsLcOt+9EOJGoPiSH6BA17g3jUIo7lCYWM1IGWMPJ6Do7m5XEs9Xd9dqc7XN/xuVjj9iA
UpRl1fFSqLYXg5EgKZyEohe2pWWE+gxfZASl0TdNwxMndgZwV0+1yKC1sZ+kWCaKaZjxqJpxVOdM
RfmMvyY7hZAWDncMNXih5dZ+jFqmWkaRtwcZWt10DPyef0rRHP54KDRFU33+6QPfnwuj2CeEoj73
+/0ID2/n/O37qC92CEss2qKBXay+d9+w71wXlkv2/vsDEClK6/WPD2SV3leff3xfOUAt+uPHUd8m
L6KlW3bvtcvopYWIstdpN47G8tNJcggLRiSXo/Hp1m66ags2G2XDtoQVgW3KgjYafZdVnr3EZHnp
4PyyhV3FZdQTbYD8QX5lHXUR1OeOjxdDPe1ATGhLC4e8nhK2bdIxWE69+Y3h2uvSsTZFzqCuKFka
shIlpGG+gUsEq/TAWK3ElmaQutwaI3s5xoXtmtlUR8iqI7ajWfq+1hh3OZVDc8WA3cg25lUZkbye
+pFoKyCq1hTPHAuQioaZmAp2QnxU5hvCTLClsoiAT8olOHZbWzMJy72yA/vMVf0jr01Jg6L9lFb+
iYIVMOll8TgX83uqnNwMWI51IylnHQgtxqCSwmLX+cl7NzH4bSgQAAi7aKoKw0LJ/dxNxou0de9+
7tyf0ZDsgavqd4zhwkseG2ryNmLPTKybwRkSWz3VGa0iGrvYUNeKox8NETkgLvqt5VdPQMnoCpyD
AyDOfOUq1nES16h1bnSyo5KFf5J3cUs3AkDJdkfhxtPYOvPvwrxPMW4cDPoO11UerF2RaVz1K5cn
e2fnmo+fzFhje2KXR9dobLVy0xtFtYZQXwIyIR0T2BrATawopcVM0KSC51A21PfMlo+VLtxDdtS2
efDUeoGx8xN5bklYYd/HF9ZTH4yD1EWhtT4G/V4rR/syaUwZ3aqmtGU4zyZ7MfxWb0zrcHEOjDz1
nBuRKXO2m2H9xBJwCApZcebyyVw7S7yVwb2wYk5PoljNnYZBYpAfGcnOLWrYwUz6/E4P1zpK8iq3
uGFgpKu3dWa8lLgdpRb4F2klOze1SZ4Kf1Oa7DCB3KWM39Jkb+rju1EU45Jbsr7qh/arDwiR1Jov
2VkF4thbkb7mGjymc/4RTPbPcPA+mym/G7gSAauyhMQY10laI4emU/BDNaqwCWvXGZv2tUtxOUZW
jqIQwXL3Fna87AAVcI+d+UF0h5ekbvDyioJoXnqkL8Ja1ZeTCPWCaADOBBGz6eaQPKn2ezTdFXKQ
j0IGaIdspQNzlKt5nJfa0GyRn58Dbb6MyN92rf2IxnED/W3hE0lai9z6EZEsItkjfvbxzBrOngvj
z9jbRzsptxxKwGxo8zU/jQl0jmA8wjG7xkS5qCl5CvC64U/GpVADdilFLwGYwVyB2FcvUGvzTS7Z
m3vaselcyj6bqt2aVrsxB8we0vS2fUb3m6/LNSp0vayqHeYTptMaYscYFateo6ADuApVn9bRrQC6
QYs9BVvDT/cKVZVW42uN1kHoPllPOzNyuRqKOzPglw+ZTwPs3oQAIHj9hqu0Dk6ysdFZ4q8S/wqt
bxTMGeLZfa1C+2VKStQezAqUarF5SoCYknrQQlB9Id6f6lDqEVg4qgRkPK1Hf3pKSgEszhhewdcs
9TD86cRSoy+MSGvKdcpaDt1vq2sOxz7nAK3nsxTOvkb0h7frNwnlzRQKtlW6Sdk+7VpGPtgV6ILa
m2A/ZJzdpznib+0+tbS3lzaGm7jGgdmsRSWO5K6ocMLV1DKN525qrxnjLNM00JZmnm7cgbpgdyKk
HGyG2mkIrlOZOpGLu6vhIeG449csiEMcGm1+sXw2xX3McW5wuIrGEN+0VXYcWmNQjv5oNYfWKTXu
/FO/jiRmYt1iaDTDXJuiadxpnRPt5VR8Tjnigj3rGyeR0z6z5qdQc6LT9xudFrZN5OBLo5PyRSSp
e2gb171+y9rj1NnLgcrxdR1sOf+HV6yZ1rKfrWoDGtbbs7EkjK5aLLyYuRQ1uMOuz6DT0iyQnIIG
T3OiORvHoINO4x50h7UD9Bup4W3gfXgYtZ6SPODYqNEs7mYDG5uRe5/ZZeIw9KxwMDzaXWjM7lqm
QbsmLzo8pI33Ykbpmd4FrCK8Im0olcWcPHrRjyHhnMD5E/0mcDxQeXxKyZODp9tFQBt4dbroAH44
DCAF+2bhQbfc4WS6+BHccYAkyV448hDIBoIiie/RaTcJxesLoAoHKqm0ZTJyBrDn8TYmrbbrnU9b
uB99S6BPuV4ci1E63l5eQaazzVgLcE2aO7NjMiRBtTMeIHcO7YJ0Vnc0qYHAkl8vRTQdtDgHDZ/1
RHkpYA5IQZaZYy+7mJ17KiJ3h5pDwsvXqqPoAfRJ/Grsj6gtbLvbmFFFLwyO9QViRAuBLhrC3VUj
Bw64cShP/MRPjvQwus6jcSnNK1fFY4NUhNOiY97hcHGuO5LC3AxmgvYTlTzNCOXCQu6iraV8TEdd
rH1L85amq/en7zdtrv0YUDV3eNvanaG9hD5pi3y0tMeKp2U1gkDe4QoTixZM+7LjLviOywZPHLWD
bnGrs659muZd6/nuQcLHX8KYGx9r4gXYbVrdOtHuZZ2+/0VTnHWyqkluSLfSlh20uKfzkFPs4Hcm
Af10ujeqj6jy8ysbWlf0xq02KMuysILvsgGund5qh8x0ohdubLGFj6FouuZ+pnKXhH1j0fGoy1Ne
T19Wkyd3c53dXD8s1p4QkhGlxJrUZf5L9UihQHcKG+a5Gh75fRrk2CcqZr2s01cnTnC5uRIP8Jxt
0dy7E8PZdejRfJk1Mjj65cgK5ozWGsRr0Nn3jevkO5voJXu3QsccPBgb3BftxnZltguHrYzHVUm9
yk9gv79n5C9XfULZhwSJ+0jiRt4VYf5g9j52u6Tv11PRcYlaVnyU0FDXxL3Ck9SyjUHi4YIvnerP
yX/qsPfRrWs+BqOqbDH7+66Ih/uiFvCjQ+4P4TUAv7aLXOcni3F/iMk1cn6AzNjbU0XpoV6hJNXV
avCt7NypNyaXY+1PzR4mG5BcXad5LRQxLkO0POQs8dAND0nowCQPnB+lP0JWkiJfJRbpTCC+9YZz
tPcA6V5tkP35wU/Kuyxhv+JrRbRJnNk9VIYLI4mleFt3TrdpIku+DgXB4NlsTw1hcDtAuW5VAWYB
rLUYNfityXCfYQ599/z+a+4sgJlu0G7HRqF/G9u+z5Io2JgYZzh/VOADZ/2ClW0R0zlxZoNGNZH6
kDVPFbGlcPfrQ9//6kId966Dfz/INXYgAn1MVuGLFLxYkln8kEOnbXDXD1tudQJhmDwGKtKL2Qi4
C/W7P/ohO8Y4Hbmx809nIJXOhpkxsuyJZqQ5dfGiPM8koZ8llKMplz2gzay75vO0K2LPPxZOdoZE
wwlLvZd2qTjCP01jznjqUfVGo7prCyr9+fvRFLoUAgWZ2FxY7Q2b0rRxOicnSzV2t9zMvePggvoI
/Hw8p7qzR23BYZpwX7xDd4xXhLPLFeTgMVpiat/apLFPbmM093XZtvdxV5HCzcstvsjiG/V3bT2g
MSB5y/eZRPfUadFXnE5oqTAybmUWzJQLTsYhRQ9IgnFaMYN2z99vqKn0uONzfmRAkC5ISHt/euD7
U2hm2o1qQ/79YBn22K69fCjWxdQDQ1Bf8evLsCzFZ0cHifH3b/TrsazB62+aghuL1ehn+UCmCYqA
eiP+81/f75ZZOP/xwPe7ttmRLkhtbe3UlU2cJGkRAr1hlXqBdQZ5a5+/H0iKOth8jyj/vxHJMr//
EH8YslRI82+RSjVx/utfoNt//I///s/2I/VVf5/WkmLUhaXrpmUIywJa/mta6/3m+65hUcKk/Liu
gp//bVrr/0ZUkiEuziQmqL5u/5rWYmdyLMKLfFOBX8jW3X9rWiv+eVqrk6xkYotoa3kGJqR/nNZy
yKBygGHuyuX+ghW82qUtVg+4iskPAw99UcWbpjJuwH+fLV5rtp/gR0n9C2Wbq5IWc8aM9DQgtL6a
9KKli1HOxcGNPdJWkc/0oUk+ndBr8cJ3V+pO1nMF2YWqmcnDOql3pjJTvltS1qzcPXlH1K7CNJZW
nchtbYgrMN4DYU5mOg4dMFpHdxAaGBaaIF5PTfwVhzNwoboj6BS8uP2bVWFPJofc72McwHs9Iwrv
lwzo4nRv9fox1fUAeYqYez1zL3IOPGv8v2dIBukAskSfrWNccILJUqAteoD5j/kRHYblKp4+s6rJ
roYIHgUOS1nWzYEeFx9s08Gv+mJT1Rp0OAQ5JMXqPaGrY+POzqMTkNHOaZbGTc5jBjAxSFLcU9gP
wUsCeVUVMZuOGFneKSgYBeK6ytGRf5/68KHHh04kXBM7tqbjRUe9zvJCwkLCtZ13HvXzXbCetTLF
68W4qle7+84YmwM95MXeThBW1AI7ec7WBSlEuVR4clFtN6mE/hR5SX525kAu6Uml3TPvy43TRB+u
ZYS4bpvwDIiTcJTPoGI2q/k4mTTzSQ32WB5Q3ezF1HjUGu1+uSqcJ2a0FnEUXS13ik5GXG50/ipM
vnx+MMDFvU1BJJ9knlsabzZNG4tTwVq4LGhjf2K+t6frw3w1Yu09ZWstGuu9eSHrT18R33sd2k51
P1bDT79pr9QKixtFbvfBFOn7KHeLkzPN7Ya12cYNy6C+H3NvPQm8ZbODGDrVJD1NMCG7rs4/WXzJ
OhiggSYadwk00Z6ScLzAmdrurD7xN+Roum3d382jJR8tA9dvHwZHB6fQUfLjHw1axOGGet4nzwg5
UtlUp844wz0Yz5CD7Z05McCzfQ5arDVUlDORp9o43symFiy7tMv2Q9npW3+qhkcwy5U6vGh3baFZ
5BSZNUd50B6TOlZueXvrx1V/L9vooWpsY0vJr9xEkdGtKevNDpqsm1tuVQ9TIuu3xPG2SRg8D32S
vQ+lvsZk2LwgMTWL1xq70s9k9r96qRNeGb+iPvY/ugYX9YwcSkuy79C76u3c0ZDP04C+PMCyWRoz
ZxtDxMjsvvbDNqr5YZhs2s3QIBadoY90gVTGcp5rqnDTbqv7KgFs6jNnRQKJs5Y9wWFqGfZl6Wac
hnoXUvyKT1z3N3UaN4CWdecHcUVUH9qXSH9k5gq+pH6aQotC3yZka0Mb0zzCpomH2oBbkXnoxdSR
pTkHUWH6mvJ/Q7+v7BWNdRumLpxtgwqPZETj1EnrdPi8KS1QgD085F3PujkyoBfUNjyIy94lakbx
quVEuWA9lPokvtwwe+G6FM+gNzAwQCzQGQvdW0AM8FFrdN+SR1N8A+PFULSDTnEPXEVA0P27uYOI
4HzDEWwwCdi2gp2pyAn80YArKJqCobgKuovU1nm0IVRWCv04rQxvESkWg6+oDJPiM8TkZpc86f0j
pQF0H0oJfxigg6PIDsb/5O5MluRU1qz7RFyjd5gmQbQZmZG9MieYpJToWwccePpafsrK7v+bVQ1q
WmcmHUkZDThfs/famvGAj+4j0dSHRvMfak2CyMpHL4EM4TAhTwPOIaGpEdDBX4DHllEvIUoIzZbw
NWUi07wJSi4GgppB0QKjMDWVQoGnCMFUYFeYHhdNrmDczeQsk/Ojt7IXHS3h7oWvnvCeu4cm3Vok
qgbMvaktKNPEdNkqSXzQVpJdK1i+lsnwJ8ROHUwKdEXfPC5ZXd8cwxoep/zSaP5Go0kcOIksBACF
8TL0h1zTOkqwHZPmd2B3MO8qMAK7BLgHOWwyKutfK9APY+qSPUfxpmkg1HxerACEuCukkAnTNcMl
9Anou5MOmgjzxUTTReppet4E8osB8EinCSQLcyqAJJ5TvYFgM+5LzSpZpe2zlmBnX3LYSoAmpiab
YOZzGbluH6RBHKCHpgdRZS8TOJRWc1E8TUhZ6c4SE2ZKCjxlBowbDAKYClSVHLwKjjQW9+1nC3bF
9uTDIrbdzAwS3wBklgZES7omP9qi+5agWwoQLgsol7p7DQyYbWOfPPugXiAYnRbQL51EapA54hAC
+z3QzAvAaZBiPJAxfVh8phZ+nRqYDA6Wo8SUQLyIebA0byYDPLMAoJl7HuDW6FhHL2dCCaSm0bSa
RHNrPDSQ24KYMQBpoxoV58RuoLUYiWfK3hrgNzgHX/EqHDpNxSmh42hKTq15OQaSFvIgYJlnDAFT
lPMkFh0zTdkZNW/H0eQdhuG3gkN6hPyCs9Z9cfCPo+qx2jtnfVjXOYxxNyMGqutPuNLM1M/TP6Qf
zfyBomSeVjBAfiCfK80FcgEEkRyN3SzFBDr6GUSiMXY1TagFKyQdwAyuf98UZajn3MtxkOYf0jUM
bebnRgVP1GpOkVeTQjyALkJYAmKSq6BjY2xx4Tf6HU2ad1QZc2wZG9Y//H8E+vlYtZdK7q2C+UWl
mUm+pidJ47ehaUqjxiq1bCCgLGWat1QWoL/kmqFSgMXUA2XaTD7uDkyT0rwmW4ObCnFIBSsRY2ph
Os3da/o36CE9WYPCEOsCxxU8t4wlu/uSBp7Lws+HJ4wlqH2ARml6VAFGihqsAio1gsMjbOdr6FkN
BmCnVs2f2sYHU/Oo0nz9YL8ZV9V0VQv6FCnv+y354QGyCmvrpR4gW6HxeEMqwkegqVd2Yz+aHS57
CyBWDxhr1YJAQFkBwCzCOE4mAC0LkFamiVpO6X55DAJqEhcjsHicGFVz7fTuAqccM9UJ6ZdcPVxI
h8FEeKEch6QERBia5sVqIaaa3M9d4u3SlJJRpuaJwLLhXHGkJcFI0m5bNzpCmXgJiGEGeQKbMc3s
K0jA9o01pM8nFqHQsVAcUSW1BEEBbUBERZNWwwNWXNKMoZTxAbGr0uSyRjPMfGBmJlAzS9PNGsQt
vuadjZp8lk+3Pl+vnbk+E1BVHUCmGaY8ojtobgb31OuqKWqJ5qmN+Z9M89Vm2Vm3FBvqGQcKYqIl
WN+ZSZ7RbHOAOEZ/CNoGWltHOolQnXFKBMIjuyuDt3pphxNOYPJQcY4JzX7z07KIcgYqSz65d0gl
2UVpVhwq/4rN8GruRklNr4lypYAtF2jKXFq1f8riMmfQ50IwdLXm0XHc/5g0oW62+zNeWwtwHZ73
WNbN0yb9na3Jdp5m3KUuSmk2det5D0x7jUtNw7M0Fg88ntScPNkxJKk0O6/TFL1O8/QSTdbLQOz1
LIVXzdxzEPW8uGD4JnB8hubycQ46LxLkGMA+T5P7oPa+NprlF2qqHwiO7OBp0p/UzD+j7G/U2RoE
OGskoKPhgJ3GBObwAicNDmSnYn8OsARtDRXkzA5hDDYaNmho7GBB7UKNAIqQwYl/t2g8YaBBhRbE
QkejCwsNMXQ0zhArkfsyacQh0qLuPEE9ROxhxpkGIRYQERuNRiw0JBGNzE9/pPkQ/RPLzz2+x1/2
P1hFrGBZwWgSHXhzIwZ5NzXZaz8BfRiFQrpEwMjdaqp8V6kEOy9vPbZQXILGL3/6StlRBrhxVwUw
290GNYTZSZan3KztxipgTeeY5PDI1vIoTwyUVetbD0fSFgAlZQFaMmiBTHJ7YuJc2/uiqD8XX/0C
wvY2J1w6/dA9ruV41Jy3CmS2U4bqOd1iGaBXSer6wCmLC1BXNRV3hQ3/skGNzG4LJGaSvawakSm3
11IjMyufgnubkbDbS/tp13RwvHWHiU1kOeY7MCwe7Bl81qp3iKbQCUM9Yjy+HoZvrwOzcS9HupAX
4fvQspAa7T/0TS8oWO5RzEUTiw+vwJhoM9AsP7zGO7N5gYSSc4mxkzCtF9ee7xs8+aI7jSr7IHng
hBZIrd2pC4P3RGQPw3SVSl03Me3bPDm27bxLAtBwEwcerwOk0YtVZ98ry9ncGQ5F5gD0B+U2nLwO
mF85fzFlu4qAOXHIF96a/F1Wp20CILkgEZQ/gBj73Tblt6dcKMUFuwi8zlHD1C3q1uxqd/UTi5Lb
lllxhpNnaROY6/z7W1fpINISeOv0UzCwR9tJjuXaTWQ55zvTydAoBl4NR2D5sVZ4WhKuxjU5Gghd
V7c9yQophx9cLZS85WC8Ozlru3yGxP+DeMtzsnGvkVLQ2+0rw/+btPz3Mtm+piLHL0dN2E8EbK8Y
LZbwWm/qazLDqxnIw0qOKfF6RTbdrNF7aYrUBDJGuaB/mJdtj9XKpthLHwwJhTkd9iQufbfSvOmf
qL8L/cJQA9hL8NSRyFTZ/kvHF+/Mduyv7Um/mEGpiyoI71qclzFJ48RHrzA9WrV/wcF4MeaVg3e+
SGO6zPTetRxO6ZU2mWCmwbgrr2HvzNGCI4aFcgDygLcCDOOYxgrKgMEaZorTgNB6y+1j87NdHQK/
VBky9XC9Q6AMYqZJMkWxNr+Ci6rJKyi/t8qFwRz87tftJSmW5/bNKFInNvIMjAJzVf26Z9CzQ+vc
2L1/BKgNHCADY2KxXQ0ioId7/eJprykZnds0DYdtGi8FwtG7bbFe1JvthPf60wFL8KL/F8O/xOoe
9aeiP3ljtmKxoHd0+sNQGVf9KbmVB8X9x5wb14oKNZkkbSp5S3ze+vswW/uFh9AFa+u3wR7EwpVC
D/iucZ3OQFYa3xP4vYvJBdMO8qBvoUFUH6PtYSf5z1eR2GLfjBVacjR8/mNHZKZKg3ebElYQj5vI
gGTyTvud3TODlUxhCWq890X0X4mNVtKTJBNPSD+aBnCCJRkA8AwwW/a1nX2YObyPeJS+RGNjj1IW
61k/f6Hd3SV9lx0Yl2t3ZSXvZjjU7wnVOczsAAfhpvbuQMW9mMEB9gbh2HP6hhVt5zrqe1z9a4UI
ayxZBWLx38Z11y3msWmKh7qm2iW1j8YBG5H/bNgSrZL8ZRg08UUOkKlp2j+Bfw1C4yd50NPRNXg+
FEHSEo/ufBcWT9EwSc6s17KDKLYWCXi+Q1j53JrISLz8byvmV7NRVHUU/mXVIDxBr8gOeIfcsdsb
PSSrIT15iwuIbyB9Vt/ufQhTq9ZpO1bh3xPfMWvg1cYF7JsB3gFjiIUPlQZ/mwBtA+KYkAMAS2WT
H2TLinmdPg3NMyFZLD9WEx2ejwwgAh7yiRyUn23DnzGoHO6YLRChRh4T40CnjTWi1GhDWIhMx4cS
NiSpscyoaRS6NHhF4xmeTNtcKUvnFVHI8NOrrelgpSjQqwWlVa0SoqrmH6r6LPo+rrMVZbHO15lz
OUIAwQofJPJHJyp/3+q3WFtu5HfGdDKx16JtwrM0W7w4BN/8RWpcO6fgMB33PSf4BJEnfJ01xHGA
KhsjOyiDHhmCQQ6Cw5OrIngkmgz/V7fhvJu7yWLViPy1bqq9kW+/3C4gMfWXp2CJTiQiXeARPFXk
rtA9IUfKvdK7Y1AI/A6hS/dibT+VuahTO9cPDDM6lLJOdpTKf2oHZietlXv0GCQl2mWfHkvLf+rm
+YvAXGPXr6gcSOPlci4ZW3jzlzsWeyNFBN2X7JIdNtiVHk+mI9y5QVX0Q37+3QQkJYgBdx06Nio6
/qRtT8dMhMthiQNcGHckjnd8n+i6zUwS9usQgj02mP4b6gLrXHepFxfY97lOw9/tNiJbhxuxgB+1
uY269U1KJ4ytUcrYG4cf0m1ex4TiN92AaK1+d2B8HFsdYzGTtJ6oS/vntnblYWL52JhwXET3Z+Nu
jGyU6yeERLTUzfog8EpGhqNuhdmuSGnEQbRyz4MJYKd0igtXzdX0570amzYeYAzvvYQEPVynD1Xj
X7YEaV5J7XZe35jKiGdHpxvOPic6z+yTSJV46gIMGF1ZHPMkyB8HP9iOdToBlWVjie7BQnaS9dNx
Dp6MhbnSUolrjq02WnFG1nXyd1IET4sBQaLpbEq7Ir+QBi27RCngF3V6TTOSATDFoI+1hv2LgMdc
Z1N4C3woxUNZ3AvvAQIAMrast+LG9MKbH4ijgsqxJ6SdpqKZfha6IhOV9xNwJSb7kXqWB8RJJNBa
hDO/hAtHoGGFK4FB3ICtT6e78YzDOPtABzWyvk8ADy/BD2NLvbPpT+bTgsSqpC201cYtPlnXoGGi
UFBvPdE0PSmTa6QemmuzNvnT5Nbi2gTJnqydD1kVK8dqdaJ2DNGUCGRstfVsNVgb4PY7lm7UGa7E
6aZGYE3TDWgXEtMhuGB3SBC6MTJxVkVAYLs9LyVs/sEmTtoJrzjM/HNdzo9o6bN42WxiyUyx7IOw
9Y9iWMm/7gjyypcfdRIiEBeB8TDUFQ+l0PixTjRImHG9w1DCNAHn7sBgDU80PGg+Kk4XnhsDYA/m
axVRihZyDeh4+Z6y7S+FKg0W8irAzoTlzZTLG6XZljAUKtbY5FbfgSNDcasD0M5gf9FS0AFCGd2l
Ql+wOYlybZ0EFCbTE1tx8i8M9DQbQtmVd0Kya/jDdOc7QlP+umo1Tp43dkcfRwTRMH/7dCBFisHO
Pl8VIkGu7HJ5QNlbwP4r0bzJtjvydk8LShC29r0Xe1idqfdbEke5L7klSFhb/PWaCZ6aOWaTc7/M
37i5m8PQ5gjh2YLQHtCT1m08rhSkysLYs/AN3RFk09x1amTSLH39zCt2M47zw1AD3bMqcCi+OBce
ETQOS/E7VOyEw3n50RDb0UlFdXOW8pEoBm4mpyVgZXS/tSo3LltqXZGSgKvfmhJeiAbU/yPt4oXP
i+ybLvye+g3nQVuFqD/amzJqvgR3zfaGZ70h+8HcUgXlAQBfip2HzAqvdQ5+5rDkqSD+cXOBZh5B
juXSJGzI/9npNFa1QuIB5mkRJfZiI2ODr43BAU3aj07VI9mV4UTmGgot+xAaNm3nKjKd0AIOyHkb
t6omeZfgyGHsj7CtSszd47ZrOlI08tV58rRbGoN3PLeldcQH889Vv7iAnHIDrTkLvd+FtTIVqd/N
saR6q2ZU7gBCjKX9nQqS0XQmRVli6x7Pc58LRtjg9Sbw4y2037uEoS9T6Y3BASrE1Qp/24EM9umK
OnRBaK2xdwcIZtney5H0yr77Gs0JF08BlGsII/JTsAvzwBBt5uxkJTCeQdvdB5nBmwoSXANVhwwc
2zoP85qlBeSKNafo7MdLLpAnO+jg4Y+C7RmKt2po7s3ZQqedkiZudjn3M9BOCEw56RYgKSEdxyhp
AW5Y7c2eHPsgMdh4iP7OWdn/HAJzZ1i5ea7F38Aly86r5ZPZnsQquid75XBpGu8+nDWSv2ivIfHm
r0GTtHcT2bcIU9V4HTOxRO3Udfdiw2IuRqaxLGVm+qXmWDVLfm86ySPZam1styEqM0lopwKjhYj0
tG6vro6tm+q0IuJghoCcI7wRwYIgvO5vlulUl6rEwbACpeHeOE+OewqplJ8qMdTnF4xFfzmB7Vvf
WlRJg7qCURxcRlptWb/lrhMCuQJtaezQdbOVTOopmgJ58n3MN6hV/roOVBCv5/rRTqzME3vZ0LFU
Ju+l9rkDtk1wKfo9ABfUvGs7mcf0EyoCKuSZTZcxAPIcpVY1OXyz09gciHweEONY09GYpg/YsORa
hzy9H0dbP/v5j+lOc9tQWmQupD1sSXFaLMyMj107VofZ7phvGfygXm87gj3LyOogbEL3kktdI59w
bNc+1qy4Ivwc97MPkmjGGnXNEsnMc4X5mBbIiZ1R7mSQXIBWp7tO3bIMsY2FXgja49fqs1y1EzTy
w9j9StzciwcTAqA3+X6cuQsTTPXrn08gnXJWWxlybEahUNPl3lSsegmMDZmZ0gY2ekIbeEsbbeih
wSHtJ8FAJh3MK4yFKTICzzpZwF/9DFB3SQ7NKLD/M8+DU1EgxEkHgl7UBtLvVFrltC8XZ91xEzu5
82AREJVL63Eb7dd6ZMqar1YLcRySoDHoobvf3BOUOyBL33gw2Pvan71LNe8yzsWDwyIQ1VAx3M/6
FrHJfogaBZG/GcRJYiWIRREyOKOY/OddgBJukKFilwuKS59InP4TUKqNC3Tvk3S9JkoQHLNu9d4D
FcQadsFt1ruXwm5+EwRjnpa0CVDjJQmF8PpIzaoebetZmOUtYLS0L5T5lWd+EGFX6A8AkXbG3P3x
q4Zw6iHMiTG1HuuVKgM1Dmbf1Gp2yiNWwtpGM2L/fsos/7ah1I5YCj8kZfOxTczLkwUChr1xjq+1
vBbGMO65kdiAF1ac1lsdo7C5y11m0enGFLGuUFAZfnomUfVHT8YRqIyB5B1TbvTA/kOVhgsPshVW
28Lx7aOldUhEHkCV7f7hhxeYSdm2+Yu1R4XpYe30U9TZ/DtgSMo9Pswhsn12rcQxj/3mnYkGH3m7
4qEt+OrzQmgFpW/gFXR5jE9cfT3t3XH5Owkq0MKMgU5916RvRUbFGe0Pgo4uR5OQ2eD6AycgKy2k
vJos7+hsdbBTHEtHZy5JPvO5MK3uD5x2f9daN7eq4SUD0WDWr9wDxSAnvD7C5/d+ad09NzdpCHiM
ko7lUiDzT4WMaZ+a1a1ADsYJUH62DqaUjPIF4bL9VM3MFYbQYEJBVY2DwHf76zSniCraiZIRU/xa
qNhoLLVrGqK9PcQa8IzQXxZji85+Y2GXNAh3i3pvzZgGbazTJ4ufAYvxgBaT58B6Wer5nu/MxT/F
686wd0dj+qxo8hy07xHhbziyppVD+6c7U5yhKKYmidQSMkdCoDeObAjM5DyG6hbMJDqO5hDeYX+q
IyDBv0HefxUEM0N7YTWEeQpeCLIqQ9wnrBZPhPftGn3d/+9lRf8jSR1Nzr8B7f83KUiofv5nUMR7
/jv7+f3fsSL4a//FZBf/ggIB/sj0Tc+l60Bi9F/wIzASwqEAFIh0Q+CJ/1Yf+f/SR10IYcK2QkA0
7r/hR/a/AAf4KCcdH0MbGqTgf6U+gvyAuuj/Y0U4HkBg04XC5Ju+a/Iq/l9WBJsZxhEjMsGFGPFx
tY9MBJjhEEdXWFZ4ySusB6GcSLekCccFW0L3DvFaQsQFj5urmJk6EWk9LfBSKxn1eXBR0/ZHlM1p
9jjREm04K4Nhu6TMcG3HI2VcWrg2zOziLJ67rzZKnuEAhiBg+knSfUJbY6T2p1F4GQBi71nO/NjE
IT00HJRxqIS1K0HUwRgkGAMgJPsOcIqgayNPYKdoluaxosm5dFiHXUDSd4i91K9svnareVgKkgcZ
EbtOyh1V7TrbfpmGjnsbQiKgfJv6BftdPe/rZO5Yc5b9AwCCYyks4wIkFCgb53ViVY/ZKglwyng0
eCMb0p7RvF+EAWuDBcO/c03avrynG38i+Ws9snX5oq3ZTmqFnTjzY4RbnPFG427zzXGXtN37ODm3
rUQxCLChjWgfwcNPbrJrDNsHL44XIOwQ/1dDInal3d6CxPqLFmg/6xQxnKtGS/VZ+uOjO4mjpAlK
ofUGM6LuBfrtkiX+Kcvxe1fbyOKtv8f6R7SeKW655667fpdmGF4CG6vHOpOKmeKe8/+OxkYh9FEa
aMtLyzyBUZxvbZ39cDPMVavJfpSNg13UgDTNhBBVethehMY17bo9elid7lwdg22QZMM16NQNhFuE
Kb8pybhiNfFtk7p53zawGfoVLy4g4T9Ds2X7EVgCp7D9d3HbsxL2pW/7JnLU+Nply3BgTUeUXSJO
G3PSXVBV4T6xcSOPL8w48NabZXEoTRq5dCGvLV95FiUSK0XtUKbpjyBN0I2kTTjfJx51ADs1LEYX
MTfs9rJjTwhxnYz7dlL71a+4dr30Q6WbjECtfoMdfwOyXMXa1uYt0j0wF33YiIvWhsl+7+KBQe6O
EB0jCLtv7cKU1d1A3O+xDtUDxeQ1H6ElwC+8Xy0ueTunO2vyNSpc3WVyKT/KLhdk2jOGq1R+MjPF
i3iXxXgORmgYzVa/Nzb44zYIwihN7KtyQtyir4xjma6ZSQgs2tgJPyhjBtXnRmzg0F3A2zy2CV1u
02ePiyenmDhNFGWGGjC5KTueZsCJtp2el3xcYvIZ2JV4JhoxnjwK27RJigA5ygCZsS/v19MEOyCW
IBOi1g8AbibJaXb8PhJeqif5fsa+FrhAX4K+3MC512pYzigL0Pwx9oQPblB2Dq8rnuKwkPdMxSA5
jojcNzTa3FvnLPTet22aoiwktMG2xV9ZNfDWU7iFHlrxpgoBXBewX7ypfpcoaGL8xpmTdJwYMGXz
p3mog3erz0hftO2zPzFRsjDQOQywGEw750YD00ObXHA8ALuNE/MhrFxYqcrtYh8N08mQ+KLCwiS6
1GohgzWNS2gtz113eDEDe4DlLTFwlNa9W1jytrh30smfl7GZdw7JolE2h7stDd2dtpfmfurGIVzT
u7ncYJSuT55hE680wqXJRfu5mUxVMZjdFytBV0A2M6tiWP1aMBQ6Bz6W69EO9xDGv1pWa+hrZi6b
zdc1x7pEYfFuYkM7oO4jiYC5X04rv3O91WWPtrwUwaj2pVe/Tio9hvdOxzBwaoW4s8K3eQ3f0hK0
cCPqK5MOMNrsHTakjfS+ANiZQLaobsjIUD3pFzixLHte963ilF1SnL9Yfu8WIvr0NcZbTNMfQ9bS
O2WXLa/xmSxEiRO9vUsKvvUcZsgJXMhjawxdlBcsoic8NqYRfm9Qr/ebhCniCafZO0ZZXj1jOZPM
RyzHSIqiMGJ/zvd24XiIyoHZJIu2H3H+rlZ+YwsbJwVbyHaxfCa9vSD5Fueeh/8wIyoLOHy/3JlB
TcGGZGIbDHZqbvDmQ700AKABEoK3kYqnwi5PYA+qyK9wvZlkXsa5PXEXOlxLJTpdKNs94oZYklXR
jQEcms774641jzhR7FOVpzusU0PhffJAfxpmP1bccmxFNxUZxafhbyEXV3PKmaFcEPACTsVjCp3l
oWz6SG2u3LkrUtu6QJvbyzQu+xyOaqE+BVYyx247JhZJE/Xptu5tM0f2X/6d2u4DbEypY0JXncsV
5dMALU76Jm9aXv3a+pM58/3gWcRxoUIzXb9k+wNsQeW89FWsyDEb2DcZ+l+y5ZRFuSlxmuIHouVZ
2VizYvDdEqVPhdwztfk42l8m2UGxHKDJpBaQUwm81/xdy209tWv+SsnPdCuUqAvVOcRQdKkwWEHL
yulyMHEaXkr9XaW/IauT6t7bHwDj/yy5epLF0tyXDWYBx22IxUNYsVQ4eCozf/M285J6fKQ8xX+a
qW1dOU2ibjwayVveioRsFk5L0zJFbBYJFjkbGGA4BncbEYm7TOqDKM+gYqMV8C2ER5xU0HDwFqtF
pRrqYkHDHR6ZhvxA68yJ2MPUYbx6PzBGvTajY4MpZXC0qMCIlrUady0pnJhxrJ8oskEM9tBFSgWy
Noen41jBtQpEj6GLmGJmB8ikjDEy6G1Q6FgGYaZz6cXCkt8CSMpdiFF1XU2NBJZPSefa+9QCGNM1
/V6U2X1pwsBIZDceuLT2Wc916CAc87yXLsyvNMDOAsO1qBlZ9v6dcisoWhnKhK5zWNWW5TEB9XNm
hB3TpKb73gLEwMl7VPipUppBz+z00nHFFUcne+fWxCp7UPgii5ysw2qkb6pwyFD0hu2Q4IBmFxdG
qgSCkuYBETdc+JGTk5Pc8Xjx0OXukDVaaJ6D62RWz4wbkt28gM2sk9siso3nkoWsp4x7z+CEGBBN
gq6SUbG2ez4cefGsnueFk5Aw1rCibLpDZ+RvWW+yorcGI8owMNck3KmlIfFkTXvtWfqDt+veZCN4
dFmP9Kz1nRA7XuWw5hQdYVwA+O7Mds5IgyaEyFyuDou7a1eg+xnd8YLpmf4alUbcgVryjeCZDnh7
XPFfMs2NRMMacEut8xY2UBfwaZ6gz0cS0EEUzDyX5sZfCRh6KgajPqw975muz36aTPLS7M88L377
FKXx6vbPWPyOfj2w1unB4VYBhYpTNkPUNy6Zl2vwUOmYZeoCxW8WsCp2QiYHiIgbv4/mGDUyGuBt
xzbbuINikt9ZRh+gbuAiDDdmuUdM7qJ353unXuIscBSbOOMXBu97JOvUb2YDexQ3QNHJ9GkocYgh
e4ilH76kU8sKFg/DQzUPlzHz3xDlqD0qkqNn2tt9xcy9CPwcgeiVwJgkDiZ87xvAApw/DYrkbdxn
zEAj9PdGFGCOOQVy/WxzHjb02N5OJmR/+tUnk5vs2VPjycoTdkiY3rmRUm7M8HEoKP8BzsWFz2dU
ri7Rh8xbG+G9VMFXtTL4deatYVKXxKAzh4dx6KONDPldL3Biy8GiP3GRdpkBE0J3u5ehwYFCBiX1
1/PoIlFngY1ZPPt2B/WUSZ7qBQt5DKNBcsI6+tK2qXUPm+x3ktAkGOiqEQnAlk5vKEDznZOaXHIA
5+fBxSCRtU6ECKg4MGKDsp/l4pKY6m/SY4BSj2CGaG0S/g1kgqacTsbC3Id4rGe/3l5wTl46i3ii
bqrnSF2hSxi7NQFIJPRtTCjGXSeQf5fb9KNQ753IWDo1v+xqPZYoslVCeYb/5cEp+k9G6cU+SUjN
8ugO6Fbeq34iX7ZUzskIwlu3dJ92A0J9syk/xyC/uj3O7HyT7BN4qnUbd22Y2r8C+2yixjhiTG12
2ab6k28NXyOF2nkIFuCt0KK8fqWqD4DatQm/ysG5g+UpcoYmJvb6ozdVLwuT1quw82ZXSA/aUM52
RKE6WjKe9yb/Ag9yYDVMNF9UbWO6qwC+B1WbMPObfgij+WqRO1XCGK4dcIzNmdN7owp3xC6s1BFk
dm9EPMCiOTAgJjbBW1CSOufURSHhaxxPiCwGb6v5WHQU65U9EJ7BqGsyCQyw049Jzsk+tJsPt+61
bKx5TtaEcXCO6oOlpsS50JumrrH5RYmNQ242OSOUW4R+VY+jnO4ZDovISpjWsPXceY1SyFuJoLEK
kryJ4zzx1HJO6ZT86aZtP4YY7VXBRMju5RNFLF4+C4VUabQkZbneczN6H1UbdLtyRKqRWc0HyTB/
BjSnB67tj8Qp8YKERABhbjzr0QKjRhlefIDx3P4CpkL3gaPVPFOljLsuCF8BD+EbEQybaGy7mtQW
RtL2qTVRAabB8pQgxakzfoaOmW7KFgZiQ7nV29RtPEZfmw35hzHI9Mam50qruq9tCCAe2g4mfTor
pRzjAS9SJNyZ7sZILyDqNisT0dAjGk3r4hHdTOT65KV5Ekcv9ncQccMMEtWwz6nXVwdDWCc84ZcJ
CpbMvaPloenJUao7XP8sM55Z25lkh8h9OcmYcf16bIiqX5ALscbJ8dznyakJyCPL2vLLrieQZp46
9UH3txOTGV9bO5RMX/G2N5vxVDHBDX0aersksmnJoWhlxXwYs+rA/sDZOa5PvaiQfagpfQxz69PQ
0QNADzfBJ4mLcQ7zQqsCAPsGysbIiVmC4Ab7bKkPCtFv1XandWheiipgD2mO7xywA6byCtdl4l5T
FqaiqcgaIl6hLAi+qbKN0Gqs6HgkDzMw4p29Vc/uGXBH8ZCkXIQIb24bSK7SbPqzx9uI5vAgM/Ls
baZB9LD1F1yknSz6+04YT0ltDRBSyhe2xoDRW2S5c2Lj/zrBkFIxQXg82ILhVmqbl2lJilLWMuya
nUjJ/NfghNDjxg/W2TrFIw/uvA+jCJyrO2VXCTkj7Msvz8f773fOtVBBB6ydfDUjiJcCUhE9GzTI
GjyXAd+DLJKmO/eGmknvoCUJJu/ZB2JK0VI/uB7lRGXgjkOGNVR7r23Xfcp8Ygcr54PDddvxnBs0
gmyOwhj838yqmwOeMS4tPCuiqR3htni/idrMdi43ydFnkJK0cCLH1bUjB8kqIIZtx1YD1A5Kwkj6
Pctb9hcCeRu/ZTAlgSeRy0c/v8/c8cazNFbZEkAgMJs7VxA84pv173BS0xESx28GNn/LbkHKHOB3
r5bH2qtJ5kqFzXHApB4J9M/O7pjyoqV1SEHAJETzU3ODTdJmC+gDTbPWMSqNyrobh992tVzYbiRf
iIRik24vHQJjR/AqDZA0z5gccjb/7/Sgj0FR0IuZzXHr5kvef5Gtm9M47BgBMQzq+HaWHgucXYR0
n2mBia1po1WN+d4iN5zpS8GCSEg76sDmmCajaTHOpwCsdEebBm6D2aBrEYq1Ig+NxiXNSCQHBGEO
49eQFt9z6D41oO9ys3ysyQu/tCz6M8ml3GX3yLQzsN7kna4Nd0W/3QIjxV6IoejJV1jwZ82iOVum
cVgLj760AzIUkn9ll6QFbAJ1I2WwyYdfECHbTtQODQUxnacfWsOZB+ZHIUd1bwvop50HHZ2pQkSU
yylElwVNgQW20wrMlETLVmIhVIZEuCFRNGjq0DD6fwvZdxsVpwbK9p1bD9fQcwgMy9UrZR9vXV/f
LlarqHQhl5cVSgT3uWD9ePR9/7fIra8KKMsO/s7voFLfc1MYUe3QUqFgX83thrK8O/XJX9uiFg5U
o0618R/sndlypFiarV/lvABpsIEN3DqOz5pn3WBSSGKeZ57+fFtVbZ1lp7vN6rbtXGRYhkKhkNyB
/Q9rfcvZEjRBlwxfzJiRfYKr2WVWljLamVzsAHymo+Pqjz9qA58ItExfWxb+OotyP/JKWn11hBk6
7s9UPusTfXOITJmU5fmRjrwrAOms/NFeEN/hFIz/4vm2MaJyT6riAwundN9ojJkqVOujYFigDdcp
3RJD0PkLw068z7CoBSAFH1roCLiUjJ0crCtpjPcD93tfk3DDhk8fhodWRs9xnjwaobADLKAR1hsW
kkZHiqCkZu9DE10BhzceMdOvp2EKYqWxb0o76ElHw8cX+oyDI6z8vOlp7fASlG6x69P5FsM2brsi
wa1ILXVoR+295DCLTdQmU9Ibp0am7zBwboy12kMBYC5X6hEFx+B3PTo6s12ToMfsoPNaFyMzY3aP
Dx2zq2HKaf14NCQ90FYiyK+1+TmbEdEsWRHIFtlN2Mkf6eQKaBBSQvbs6TJIfxo/eBiaPOjZwyd3
PHnurZrgFpH9gAwhgQXtFgF+r55mMs7IUnJFxv5pDicUYflVNJOkgQP/VDUuFEVZPK3x8GgzNYQ+
gHUR6g5LUUgCQ0FTw2oaY4j1gN0iiE2rRtfvAbPU3A6TZZfD88sEdmFoa2x7w0A0dnX5/YXxJLBW
9Vuw83ZQqehUOkJEnSpO1VPBqpmKWK2adNoIYm52QgWwVob1m73VBNItWAaWMdQ8z75IswrvKcdN
aRaXlqaQEKGG0UrK6jEtYDrobCO3XtRioG1fi7YSL3UKEqzcD6LGhejqMHkaNoDG1GnA05cniBjh
jVUwFBoZmAIWI6qgXE+gsx8n7vRdFOqMexnfMfNrgsZJtV1kecNbXwaFgmO01nJIe1oFgxXjOZ71
6Vw2q9xFucWgM4oYCcCUDSw7rLbsyr0br3c2VdP/lBYSfxuk8JnmzGfTzfAixA6VrEkbVBSyk8kO
MFmrCzgYFD4Q1fppyNn6tpfI1iASFUi+HTHtaBCtCxyF4WSl6Jlw7R4ihHe3LVmvlkamXQ90DDsA
YZGE4T6wi56PWACXA7A+7typkDdhHlLxZcl47IN1otgkLnElsIwh6lDBmUM2gAPUSaLjXEH7NEZX
YpBBjm91HtHuBdkRndk9S6rSM3VfvxnlchjR2oF6Mu+QWk/MjfN+V69SXk3lcgnndKdz624cOoUr
7v1PiGbgNzR8wx6+t01rLtEJ01hgihnv0lKIvT2TGFg/Jy2pUFrfPphkyy7TMJ4kAZsEOZTBMDt3
Nuhxhk00ZEUzWegIGN05zJNWff20V/t1pI9syvLZqgaSBoV5cOVytCz3ioKW+CJj2bbXsOR+onEx
77HLvMs2KfZmZI4BxyLM6LHrH4De4ETti28m89Oh0j6qjsmknpJvqRl4w1Y9xqbF1b5xM3tfIX45
8qzcWDr8J/iaPBCgHk8hY90Ikvlt0h5cbQYIKbMHt+/uY+LwTuhib6PGK4+DU9yRVIihemVDWzgt
XJn0yyii8CTt74QgoYsVg8sWOT5OluwudlXpoRTIQufLHRD6JIidkZ8DHi9iinXGngHTkCmA7KNV
V8soi7syyvxxQNMRdsXbMJvfa4X02pvCC17Yj2nlP7safdm7B2uOvpo1bXYz0+EypQ/RygLx3PIt
k3KgVuo/mfH6i6e3p1mRBxfyhRuchfxv/ItATPuai2o1w9x8XdWH//GBUKyaEfx+wPVyfHsxsZD/
+WWMsEkAI/5+HaFIiE1oSPPh9/fVLw7x93OjtKzrr7994PdzKTC6+fy3z6X8FseaTRWl4WXVGXmN
DMJ3ZjQ/D4k46H1P6kQ85fTGlbpKD3LmmcbgndH2xuiJOKvTQ0hDuMm90HioiyEI9Q8r985N9Mhg
T1zrDFLIv012lQldl3bgUnAf9K4imWflGz3097j2XpBUx8Z0DiRa3hkZKGc99Qw/dj77CX0znWy6
mfLxT6KRQnqA1V0jeu4zVkjoB6K5+IyLJiUTLoY8U1toVKGdJsVVaKW0TfVXMbv1P1ZRo7Y2fote
OCO9ys9a9vYmGalWyBIRkxFTEEanaXKbdfKmr5jfwlYeT+0+BKRej7p1QVPNkA8YQKabW8mej0ka
W8TpLpmaEA93VmwEC4jMsk7MJ6Lj2iVHczIeZZFWyFrH19yhXOiG8bPqitsqJDZPScKNjHNKEqbR
A9K1BhAJrfu73J29AJXKrePSgyoENX6EW4sekhdoRNE7dzfgFScS7dVJHNsM8HsYtin7AlkF7Cas
DXMZE69MBO14+XHNOTDRziRe+ylNAP3cNyHSxaG6NWTxBjvya0nXiGUTFWRLlVzOv5pQaMsyqTZZ
V5VPo8K01oelM1+iCR3zbO1Rjd0gtSWMJD/jkJW7UGIxqeYy3/z7soj/nYIHIuP/e8GD/9F9lB/t
9//LWxH8vf9QPHh/uZYD59bUAfV5TBn+U/Fg/qW7qK+lJ35zM/5V8WBJpA66dBxk/MKE0vLPFHrr
L8HEhhR6klRNzwVv/28pHsxfRcO/KB4QjiLKkK6tO4brqO/i74oHaoUKRTsGPNFwMS2Rty9IhVcm
VYTc0LGAzlnsluNLOHo3uSIm4nFAwfBWj+SiwVOsASuWirAITAUkiVY9kV+8reR02y3LeQTKmLOq
Wm9LRWo0QTaOoBtpRWbKM0p996Sv2nvOvtafhQ0nt3WDUpk2jRniV/w+Tfap8IybRVbPIbjIhRG1
xyqZLoupgiJKFootGc3k3Ws/jWJO8p3GgfzlUNr2ZXIoDMrOvPNGKkZXKSXwDNCAuKQGNDbfVNRB
8wfW8ego3mUP+NIW50xxMK2WulLRy7M4fkdz7m2aSGNKTGHjr7iHfWqdy1SEXwtYsBTUZh/KM9QP
csdp6M7JDB2zyCbyUMvx2xpURWiSlY5f+rMvu/RIv5xRCvGNJF3m7ZpK3jdJfkjAJ95EYtkts/mi
NZBBc8UIXWu2dR1EqoUiE1wUPQLhFnNu/AH1DyVBsUZdoKOxoo/atm/Y0Eg9xSWNAJSST/RkKGLp
qtilIC9U0CI8U5RqHyQ+pL7HpgDZM7i5Otzzolk3aXTvrfJPZgNQ7sGOpYqX6hIhqbKIsGIVSDnb
Z4lIjRjt+FiCoamQ+7N6TKoTCLd6t0zeXRGBPMkbvNOo7CqMDD07ZHZgiALIY46ZcTq9CCxVKid2
n0Kj2PICwM2oQUd1bQOlf1XL9/uprvWfqliecphuh2bEXbOU+iUKW3YUS3o1pkPsJwLNhKcItDEo
WqEQWPB5uSah1EYjvNqEHAspDbLLCrZcDTMWCCiD55cNVGHNwMnl2SFCtyi+WYbEuCiUJzzWd3aN
7p2MlhuvYzBo6uja0rUmApqMtB0GAHssPhNMnwd0DRMAuT2sgfelirozFzhBocan3dUPbgTeVE9C
4grlk2RzuBkEO14bxG/4HqGb2sT2gH68YeE4L48CreXe8qyPKrF0BbSBn60Tr9nF0UuJjpllmxdU
E6SfSkcP3XFueCGiHRKiEp8AJUaFElz+ULOPY+WJm2ZgFmhbM2C4AiFH1JESXiCrHUEcxY23UOWU
kFFEyza4jaydC60WHO900jQ99LtO67cOydmxDpnHKRfSPkcywPtVEZsXK8iUbwQNx3BmD51vZ/12
tECYRHhgq7XSWfKRQlERFbk4j13Bbbe0WraN8u8KKIYPf7w/G0X7lWX9NpONe2yaeCZLtOcAtvTv
jhJ7M454RnMAfNRuu4gsECm9AyXt6EcFdQ7/1VV0ZQ52pRq6b4F+wHH1kaou8xM3L+9as7kCwegR
y6x7aNoLj0Gxy0CFFoexVqeGN0b4RV+XbKmnKVJ5pGCAqVS2TzMv8oK7I87q8DTnxZco+kPHCnIr
RVJjn67uIh6px0oVyapadiibw7B46AwzwjJ6YKKd304rSNu1ZPmwwDmMJkgCUZ9uol7UR9KH91pJ
hT7GtYPPgt1dNuWohSeclNHwaVlyOiR5/W2TRYM+w+ofuqJlhAFZPwAzh4UQ0F/Vhea9NYqf8tac
yFNNFGRqCa88moqF5sJWXUYy18/OZF/DQno1K/Gp6ektRT2yaNWhGKpXob7nCbt6d2zxgiWmlArh
aJyAIHOl9A9y7mRgvBrgebe4isUe+wox7boM8E9Gp9igUmzGuiIWiAsybdpPTcZYc+HfYPXCkBSu
FwzszpWTd9jjQt7tobfvVs1y9muhH7SaO0yGbnOOWJY/A5j8ttx4xoEIhpg9B/gKWbNLgKRwNLp5
9AfClnF98KpOHpfaGGvJiYyKtkHUI2NCX3uF+0/wOziq07RVz1nTfJaqC7XBiG6mLHGvSlpci03D
LSqCQxTVrK9MezilaW9dJK0ts0kMCwmL/aLqL3Woq7gf7gbooxR5zWXKLL5AKRkfoQ6pFmqzrMG+
UKLR9rSyPacQHPwom35sAPihGXo3lgdjy/BAVPYtVfQk0/jeyaTcGcKbznU4QiwE47gdM/0g1jV9
r8GFmO34xpZU25WsavLYBU9E2DnzgpEJQe4+TuPEzECFCJArwjoBi9iQaDfsTp/i0dRucmhmfjiH
4hJ2In9Cw+CV1W6QhnjxnP51lv1PF4puOzJY3IIT9zb4WXnQsCPaZASI6gwt0PKoTNGVdFFU2isd
CmgtCaOnNiGpECHBTpFUUguJJwZ58xpxin5gJ3smi5YMU5VmuhJrij1AcLLiaQgnnCO6Sj+NiUGN
iUN1XYuEgDDTN3WXPc0YFfvB/jOrDNVIUTLzZ4PrJEwxQjQqbXWa8EGp/FVTBbGqRNZxVk8tu2TD
2m6zid1AWk/PqcpxjTifWftgWlQZr5V3EcqROhL+6pqkwCZsHlQqbAOFiwEkSbEOkbE60bEWEbIe
UbK1ypSNNMIW2NYwwiNwtmVkfYqJoBWZePNS+2lsH90ufrcGk/T35ZQQXNspfUDnSj1Yu+UpK6c/
WpedCLpFN7++2iysjwwT1rZ4da35Y1bpuDMxue4wPjW9Z+9wBRLjraXP1uBFQczCeIPylsEIgbtS
Je8K/INS6vfTOvBTtmKfjaT0NonuoyD8LO3ocVA5vpJA30Il+1bGblFJv2ZC5q+XqvRfCfXTFnAc
47EPDKu7W4jDTs35DMDtWLfkgldK4pemjCjBLwclJot9zvw4H/XXyGVX7JnNZm1qmvFoxoQ7YeVq
Ohz99eOo0R9OIKk5pW20gtFudkg5JkjLAZ2HsUn2uHvy9BFbXA7JY8mDmphkMJ5vixRHsLsJ6kfm
ljGZU4kbf3hkRh9nohN51kNQdbGH1yqJue3lsbazwxia3XUa4a+I1BapQmTFkvIaIN+5r4l2INGI
YBrCIILI5unoEQDtRvj7aI4j4NYxHnnb5kTj/eUQfo+ZpKscafAy6GMczKsdIdPkwWzNldTpBHT4
JlVJ1C2R1LxCdzgs4KxsppqTMQZT3xBhjXzj5DZgoPWRh+1gqwu6xOgMjJs0gRDBljtvE4bkG0Pl
Ywtxz2j7ZQaGtZlUgrYeE6RE8rRK1q5b53uWduxHe1clb+O/NbGiosiMomQ+ECeDbK2e7EPrIFfm
4E0Ie3aYUCXWLV52xpkJrBbEg9WmrcE3C5Y1LFy+Zx2qABBtnObq8QzOOVa54TkB4rw19oUilqkf
Th6Iv9t2TmWA7smDruP6s0eFYxjFTUM0uWBjTST1uS9ywkDyXUC90bC3J8/cjkg276V18NiN27m4
7VT2uUYIuqnS0KHU8+Ox2yJcxs8ITM964kjx+51jlaU+EKpelTm4CtJQQp1v3WE5h+LAhHIYsv+R
4ys63EtDSL2bktZuORMjBdTVPSM7oRLdMwI/God6NuJgyRXiZ+GsIgReR51XqFT4hXj4lpj4LFKK
DXwpqXnn9Oa6z2p2uTD2WTNh6DViyjJMpc92Ac/K8GZUJ1FTccvJ+4y9kxGDFAJVn21E746bdv7T
Qg0G+Z4Sq2ZAwW77F7dpmKzybq6i8K1l3equR9KNHL46E2m3q4FmhFZzm08IRgvLugpznloRSmNH
N+xT3yTXpTsfK1izqLOwfmAAvCPvLGew5U9x85A49Gu1/c5y7Na24Fs4bcM6At93kSne9e+lG2kK
wlsEU3dD3YWYb3gJW1QDrCbPbs9CUrTtFcmEHLV93l9MlbO9xlvlIzMs90+WRntpatj+QIR7bjPv
nOKhGIczc5As61Cx5tOu7Mobd7IvKKspUMf5VWRIMGOclrYSqmbbpdD1QxhHIZUX00ZMNbFYHymv
uUY9BuSkpgwaam27PWOxwb2/5M55SYWPNkqpCjPTR4TsbhrTTA7gAuO9oalgN9RGKMLdIEEA4Dv6
osGcM9lEQrM41951w0h8IzPRY9SupS8M7uVQq62dQcrTgcuQzsEZjMeSg22Otf60WKsVDLDh/NB1
pm1bhPF2hOF/1uVMJ2CV56UKz7GO+pIefXpIMnY2qABezcbqdhAnsBKTz6MP6evUjWjou+KCyRv9
Y7bcW6Qg+YNtw1airjvYceVt+TpJPj+GK+bW2kWhRxQnnbGbmHcTJu6UsMO9qdlLgC0f0yM5U8i6
x/rAiML1cdkfCqJhApob1vzmB4TFNpiZuCVJ84r7PTv1MdoaBP6+uf4RjI9TYU6byqi+J+eaixra
2Fid9dg6wjn548AVIxiDDX8BfqgGZU+UeVXvwx77KinHHLCj7hsdAUviTAoZPXdSfrEHqM+dS88d
j+tB8tLD+QQkomFgLB2SepYWMU+T02q+z3N0Va+KSJdq8ui6BcqDPkP2tBZM760WT2/qGowb+KXu
F2e/zNNNitHv4gzip+pZKTpNfsfuXRzZxfAPrWzhm+HewlXoD1b5TrbYTQUh/YH1gWSNnLJQxlNZ
lWVzl4Z9f1+CIqrddblIGqfCSS5mOT4MNhaM0W4iv6incJsuORqGeXltpla+V5nuLyhrdEs+8KBH
YlzxQB/EcXTW1wZD1Ykq50JOnfWYhY+yDJN3s7of8oHIsqk03lrVIiQMfWs5W/ezPrcBwE1716hv
jtOqhEeDIiSOa21LLxY/GdMAbA+5HLgefltV2cUhueaUVtOCHXhZUSybpmAn5PKgGsPnMKYwM0W5
tRPKRmRwJVKvkrgOEkQduFkbGq4oSp8rlxbdhUSGkIMnV1udhQE5wSPO5kgEMuf4KHDWM/lHomrv
0dnwoRnv5irIN6yaeiblcrQArzNSTerq1LT5W1wv9pWGC9kfXAuBCcPUE8wveE42D+7sq5ra7KHU
LGs/2GEemJP7a+t/XBu6Mtq5hXOo5uFndPnzQDiMlWIJjHXHRHVVkVmEh642eEArz8FtOsA8Klt8
JAstQc7MguALpHWiZSltgtFvxXFOourkJEg0tcYWO1bG8sVO7a8oDjKnn1+RtXT+DA3kIHXkl+Oy
3GiD9ipU0ZTMHNQ65/BprY35Mq42oJWF8mruu9U3hzW9dXn7b+kenrh8v5qRYB/92ii061mNPpC0
Zk/dpYY9EDgF1PnMYUE+t3/AaUAisi0/770v8ii5dyBHwF7Bql9bz24S9jdJh2gosk7O6qGpMumF
kOMzJha382CfKqQOvmjobTJR/lDp9gddk+cJQkIEuniTspAl7t3Vd3oWf7vxtre9+Gqha8sbfblr
AXFuqrduxBjp1nhQFtQVRJ7+WO4dfSyighnU6bg6y4kIKIRfdYhKEeFXWxtQRXS2n9WAW37W8m3G
+INMPh4PXin2S6FiUNphi+ghOle5UZG3kLCIxXkT8PBc/Vwv2G1aP8Vss7oz8WPlC0qYEblOjoZs
sRIEnkynUlwESI2xLQFO3vai+oChSrtR4imIkviSD0t8iobhyiL9jDROcj6QtcdXv79khIBYKWkg
JrEgk8oHmQkKCVViCKqW6cC7+LqyzMQrT65IrBJGWordrTOZ7YmYmnQjVBLJGE3egSsVo7TKKREq
saQhuoSfpoeInGkc6bBfJ5VwUlo11lwtJoaL9SHCdXu0QMgTi5KqfJQVpX6pElOyjvqxMA+tylJx
a++s8jsSE0eNQ0Xazv7YyCcEMJQ26R1nwTNBmSmJf79JLTqZLS3hLSYhLq6SYLvUNdK5Lj2bMFX3
azHNEw/Sb0svsXqR8kMojEc4jKVSYkDGvOscynrZv2YqRybSx6clmngKMBdXSTNVfdLQ3ar8mV4l
0ThE0hDJtoE86xsuqn2jky/NhxVFL12JeI83dJMn37NKuOFbuyJ3Bh5AEhPHgxm9ok4KuRyWvrwY
xORMh15l5igtok4n6jnxFdvio8BcAbRIJe1ERO4kmBAKRuebaSnwI4fFH8g9AIHqg6nyejjYg/+/
7NANXXq28T8tOy4f/2cPFSZp/wuDp/qb/4GXN/7C3vlr1fRs13Otv+Hlzb/waOqWi8nT5S5jz/BP
urwh/rJsh3GaZxhqCCBIEP/ntsPQ/7LA5ZqetAF5CJDw/9a2w+Dz/9Xf6UjhuJLZKjHgLhoovKl/
33YseW7BdA7DbTMWgrOqR1fuHsexkwezYUgYA5S7LNmpGbRTA9HqqhDpyJMUxJGxAq7IRy3dNXnS
oBEt9RPaKpgoY1TBMf+MV/g2mLbaPHF3qSD6xejwN1b25M+a+W6yw8drQ9OKF52hpjEbqM7moGy7
x4pgVviY7rMVe0OQ9faHUyfmiQkwcq8JLsNagF0cWAXP/XxDomLCmPcjjeipBh6vIjOzAJbsMcav
vl16klrCCHVBSnQ408gNvPHJ9yBLFPhUd3yUXGsPqM3avWS1+NGB4G2L2vNjfF9+yzJBGQ2+zL6o
NrGL2zyL2RPrIuK+TXtzbxtoQjSUaBPsl306AMVm+vOgRdjh0YNs9MV0MaObV3Or4TlAPISXnQkp
tl/6+Gh6MJaZvMTyQye5MgBed8tdfl84TeJrQ5oGBq1wtJI4rElCacJuAJqD0rRHU7jpFpdN06rj
U8sKemkHmxiggrdh+uhCEImLfdMtPBdz1q1EXrE+Lo0evoZtYO0vx3xnOUQDme9RQ4waM9AnY02e
pKbB4mn4PEcCOCnmezPKb2YdmSmetvJ6YEFDRXS1amA+dDt6NfqxY/7JVFAH7OZN1qWLijN0axWd
AgSmnx57w8A2hJMl1qIbs0DjwPQMbxIxIYEF/7fvw31tYNSzcaKgKq3mE8FcRGmO7YXddMw3swgA
1VPEbDeKeVmtkRF/sTQN+tpiO9ZQFWILjB7IcVIjTR0CaItGT9Ckcz01m3RdURCK9dZr05dMTLfo
I9Md3rDAnSUbOmgECFPwr5g634GBYkKxSi4mUPy7OBfhThcpDqeoYHVcuPkOt97iY58kbXbEpSAj
vHdu5BE4N90LyXgX6EWx06O7XLYT8kwbMdn6AL1lZj2tF/cGgqnF7oLBkkcwi/J+8JbhxM+BZGCU
DiFmRXLqDbjE/cqEBbg717Q7PTvCo4pCZjlGmXvso7J7WQnYJXPBH9s8RU4ECcFdeYOXDhAOrT3p
LkyqZEcCTymv0ra8Lhk5jkn1k07GZ04QztG1EnyxVndrMJpIwOwZj56Fc2tetZOrELI2eBKZRXin
5SIuANq2ogbmVOtMyUYHnmWXSG9fu4nlz0YuA2dwtO3scoHIxiSwqEThI8j2HKYvzWZ07Gn04OCn
mFaxv4kGhvjxTNLiOuPmsMfhNgpDnAlwrdOElJ/CJchOJCuQ2Dyi5lQCa299KHXSDpQuz+0vCO2a
3VhjsjKsSdyW5Rvpc8Ma3kr1i2UgT7JbHQlr62cS0Oda8T6hWtpQm5IrYTTXlYF/rgfAvYnq27FN
MFI6ZgbQ9YTa/qeAd7VBs5x5L7rDtZIpWyXrjG0iiJuxuBlrqzk35ToE4qevszdc6NsZzaw3sXIa
SzBUUcwouKlDYKjYEzNG82Fe3GfQKraeV05cDvYr5YBHwlV9M7s2+4wFfayme0zj4HOEBkK6mMM8
+jALhxAdvmZhta9RV4x7ZFlV8xUVVftETDpT9M4ksveGYApSeoxB7OkKv7KlG2EcPwgZk0ZhtS+/
/4AT2+wQ2ubKEP3VWvBYggh139nFxShq5uEZuxiz2DS5NOmuFtyOJdpxj8iFEaCMBupxp4dsjTQd
xTYkpi/XaI8aCaSHfuAD00JmtENKAQmbd2zHS0HuQWx8WSNC7Zkbd6uIZVdj5iHirSMmfQ6DWcT9
gMB14+j1SXWXpHgJezG/9nbbcIpUFdJM3u8GuB9mONzGhnah04Yf1ocNriJuGVIZxdgdljJC5FLR
djhmeDd2bVCXd5P6LIu2cg9nnj2Wm70u8drsh4bfpUn65o4186N+VI/X7FgKyzw6U4NJfMVqprPo
puMnmJeS1UkcrGbrsh4rG1tnydwhnEwHFdk5Gix3L9z2HuLb1djDN5wTSeRHD1gRd9mh9bTZb6xw
8WudmBQaL+anmkaCtJ1dwH+azqLdE2S6j3SNhI+ex22vF/4yMroMq2mCVdT+pJnzLVYX7vME/azD
sbGJbBuit/klXCfaDgww4OkhRc887Ar1klyTbNPtNM6boMiRaiWFPlOe9n8yZyB9jLEh+bvM3Cpb
2yGDzimnl4C0JmyKXIYVQKzASPgpl/JMnR9m1zk0ZSsExhJmhyarXtkYhExO9dtOn17KFnRwPlrX
qUClZngQzOWKYioOUUjhqGpZt5gLqDUURsibXNYJAPB/AyQ46fUEASLDZDs2yPMig8WEQJmDoCkX
9HkAtr9Z5H6n6mZEUx1pwvFXkYr9DLNI5OhzTWXIWG0Xl7SrIIcdEzDjkmX6JRvNCVH4vAMk+V5W
zIZIUM9I9eBt2A2eR5oIA4o8wZ5aaLe9xnprpWs2Dba+U+ERytLvehSndUVrQ3J9qJOK1jbOxhM1
pmwIzqKGUujpwHJaLBhqZJhbrXvkglTEYJ2oKgKi4xk2wWhUXyiqfak7BDMm6T1mXGy0WtSTMRCe
GRnVo01MWjaEW3nVrE0XjFwpG3oFE5zM1uuhSSXmegBZy26IC3hMDpZB8Pmq3nlgEx7c8+Qt7+dj
mSD143bIC+snmQ0Kg1nljM+88G19PYTIbClqX2OWXKxQerpCMfIUQ77ARmLbEz++1TzrVoTDReHa
/nHF5zr9hSv3jVzMvW4VJaD29DA2NMtS65Cccdpp+TPvGm+0Y7Z4q+q3uTQvKRyEDcvlr1bHFJmh
QDYyqD9Cvqb5/DN64tELcWLNNj4WTNwbiWykLxzmZ3VUgEtjzNtnxpu0BjTE/Ai/n2Rl08TMFIUt
/LFJq/ExcIQjJw4nn2UIR0RzBdsdDT77XPJxCmSXm76Jx20pBeO2Bon0uLT1ftYzfU+8AjldSTod
dMFQjxn2HLZwD2fm0TXDgWtc0SuKbzFdUGfvC2Q26i3E0c1Oso2+Ji/GSdJZwIR/845JQOom57uc
GLauAnXt2Ogn01t6ENjsx0qmKW7JW97lOYm/c3TjLLTCZM4tL5HIUDa7f8p8Kp7sZPU2fX7I9VTC
ItTF81wGJGLyIqR9eChZiJSxVpztLAYXXEz34/C5YCwggOJYTI35UJDX6usxsQeOVyQEkhA8VHbR
0WzgTNpeNe3ABpzS0blxeznjKyJ7oibgYczvG4vHaxujGcka40WdY1NCIou9psFEgmVjZ6tKgpVB
S6VYmtPFbO1kH2Vj6rc/TTbdiLhiNZ5SRHWZwjotQAFiEm6YDPhzi+MJ6uFmolvAVZni2yW0vpj6
eCswW/DPQGMDcXXtJpc+AeE2JjrftjscxVLeG1nxmhYpvLaqek1iQa2kjt+2ZEEH5JpEK/c4WPFR
X5sk8Ib+q1rW+LorckCk6RKxC6f6t3pbbtbFeq1A+/vUxxfeb2PXtbmOuwDYxQxpwc1YWvz+EEVs
JNspSx9Tap1itQc07kOyiQSo28WL9ADaIrNe7sUWTQBOwKnc0h68cIu/zQtzcIPlGKvB4YUaOguG
ydv9Xj8rmg/mfO24HWWtbRy3ep4te9cJQrarSMADLM7IsecdFmkShEOnR7S9yxzuN7zyOYAPEjmG
ybnJqhH8eIHaSABfQwGRXidZ2+4Yn+SYEELBOP4o6XK2g0LYarEk5ZLZ2SDd+4o+w4/xiZz6/OS0
3FtYleegE+a3bPmKKQPKVr2LQh8CzUh/kkZ8g3c40PgG9jwTDlTB/YWcD7Tkp47X+0Rbfyq5MJlP
j7rWCD/x8II2dvttxbzuaU85+/vn3sKgCFP4NrWZNrpkGmzSOVV23HTf0lCwWIy3jd5ZRyj8zLA+
Zpt2dLJbD1Q4Fmb0YHewjhml5W4LuRd73G+eY958WVnI4FZPmZ+wzjVRj55TYktKnW0/rsu5lt/s
N36KRrxa2ZveyD9hOnE08jH1YyxcG03tvWY9Z5eKPs2s8EkVfgIqUVtV95D4vlGsH9poZb1MI2ub
NHDcMn5Zx1dFHeDaYQiZowKe7ILupWVbXtHQqT/GFQvEnnsMwPmrpk6Vyr1jmIvXNscGvkbPJQJg
9e976jQdeLbzSgRThUy/HiRJJ+iXl5bHm4ibbkuq50dVqn0kK1t2up+uI/05rj+7Mv4skqIjbqR/
dhKsGmPo4VJ3PIJMlma5ysKPZuiPsmnE0c4IMSwikDiSft6OsPkYDQCAYZzhYjjigVa1bpwKZuw+
0fkJddJhtm6i35sd6uE0yy162az/YZ3IQjVDoGCw4cdERy6i0EBxjMI5Wx0Vg/osF34JNZh9k5Qk
lKkfc2FnyBTRO//+7ver0HMEiU58Ygx6EtRh7us5MGcN5TsuLYJ3yvBezzOTxjj7WfvxChE3RhuO
UwINwl1vStwNP7PqD+q5xCE8syHtVtIuPQz24XI2YWPrCUZmqtL9UhH6lk47uswe3xw3EsuD7QDL
1yQF9BxHiGr6tQEy2nXuQW/HP46ASy0fqozknDBd30cg8YVlH9IRIdUk54sWFw6rcFip1fonmTS1
fixO3Wygemm3ALdM3/u/7J3ZctvWmoVfxZXrhhrYmKtOUhVx1GhJlmTHNyxaUjDPE4E36ufoF+tv
U1YsUoqcc6gLXnSlUrY1gMDG3v+4/rUGTkkloFDyxXhllrAWI6sex6DeOggPh9r7jKoVtFpqQ9h5
Re+LUCWXKiiJWo1NozxZxTyrYzCxqcS8CXBEWMeQWDgLylO1rrJRDQ0ue7AIp7mTHZe+RczVNV+H
RfmHI3vmK7raSCjeJEx2H+p5/VWkpKcDkAikBxYnRY0QV27T+VOb47KBB8SKLz3bjWaL6oJCCsWQ
VEfd1wvLaWkyRRQghsdgDSqwif61hZYEfiUskW7DMhAMdY1mCENVg/IQuOFdXcD6AL2UF/nXiiMc
QN/ubeh0V2HmwbLSOBNNKBOq2qAD6gD0d68po5JClLeKpwsIlqPavljQoRgxkzdy+sKibRx+9VL/
T6VkDiBZfHZSBPRiIDTMXUA1lA4mKl3mXTEt0toAKndnDyotXCqt8dB8C6pZGvoIr/sEnnRptVEs
CIvbXFChR3/uc4OqE/3l6mNPqjtq9MY+slwHxYwcTsqmVsu55Qi6PInSzluq86eVbjRIb6GrZoKO
nEYW5MBFhOeNhuqsMBA6GVSMfUsHIu+smd4DkrGT20SYEABgH9PYO63qeQ6Wi24XsFfGRQ3dqQ7t
HnJPAI9DjkdsLAx8LbkznRwy1hh2y75M6MwPmEirD2mQd8eLUCd/BqQCA6yLPCnNPA6ibvbTktkZ
Fii4j1ALrgz/OCzwqUwy3kRu8HUoYe6mkjWOV3AWBJFypph5f5hWDD1Qi6MdoUISkoH8AbUQfSFx
PF+AAKP3i/5XO2kRsfl/ML72WJ9+U/r00zL98Dsd4//9n+pD/+GiBNBw/5DeBa+Vq3+ooTrqAaVv
x6SC5KJqSl34L3S+ox3YumVYpmEa3IBpUUl+qlcbB4YtKHOj6aSbriO/9VSvFge6owmTUrYjNClk
+u/Vq7eq1abFB1Omdh2J+WdMYLNaDQLM6SradJB0goZCgkcEl6sI8mVa8QvrFv4kF2ZovPCh7/rj
Z/X9i8cJgA+QYF6Q1NTVr7/o26Vy+eG2SrRkUCx3QZVufngNnjnMiQKnvf85SdUHrYHFvBZHGlZW
85ns4d/IjCBrSZ5NjWkgs80Uc2zUBnwf/B0wUIIKQwHCaUDj24s92F3xscyCKhwIo1yCshwXNIpa
kTPQGx+5MCvFvTGOtWCiAFuPISl4+6k0XvYGweP6qTSCEJoRwmLgYfOpVm0j4K/wQmafqErjkAq3
GBd+Mgk8ajbMKGXWDXzkaFphe4thplBl+skt0B558xa23mrX+GlYsYKIdPnTzgf8XWhQ8WGSkObs
dSDsdK4YRR0H4DpjOAZ+9vmvvFk2PSvA6K0qbLH1ZjuVETvVXwRTE3xmX0IRGKcXrqoDSqXXGc+6
JPnCzDA93mC2cKtjz1ZuwHVLJnBqf8jSKszhnnkdIpn5TSsZW8DHdjpcTvwCJGFT39BOwZ5DN06S
H2fJNzTOPyM+daxAZZD413Vxzaa9sovu2l15n0yLJDGjiF0NFtyt/TcB9HWhd19UYM9BxmC0ybQn
jHxBeqGY1snKF5+YkjqzM5rXiNGOF1p0WRrDtEE0KBMj9zOhRdJ8AeB7Sq3pQqCeY/dkOA4KV8wp
LqgywkIjtJlt6ddkVtTK8+EMMaHjKIyaw7ZHtVfAHRhQQ4FOynZLCmal/S3OyZV6HYpbqwYYG/bn
cEuM4HibDSGCDNDwzMCRwwRAUS4MbktYA+y+vjO1dE5GTcHJ/zIsQD+r6qTt4JAvv0ReQnijTcI4
nqYMlZTmdcmV4gqgBdVAYpkan2uxZIl9iDUCtDXSINh6e0u427SnnArZDFMZN8LiuY48NXfLqyD1
sAzafxlR34YMtwbTuDTn1CmYimUWPXMlRcbHQEunAvprVfOA5nUTs2f8wbvV+VLjByMx9BM9ZgmV
E8tRpj48kXrxrenjo5z8g1gS/RZJ3MZ4d81QBGVNrFgoyRw4/YYbMWDunDDFypIdY2/OvJoI0TbH
NBiPIPOdMBU4C/vsY6UFNLwVZI8YFJzyEBDKwVtHUOvGI5MkXUuKcdRTojSVw7r1R0JhrDAEW5dS
rSdIO1NtaFW1EwRj0sS6rIV/aToZw/bJZEW3Q8HwtHRoNL09gWVkUsLyRGA96Y5qTAXrIVOEEWQl
4GTdqUp+mC7g2IdXSVcK6IYbyIeyCSF9bXlHcNSMawSjS4lec6yf2GZDWqnnQ1vr9yVs3TF1x1bp
ZG6+L8bHg1yxIMJOSPhceuDOMKrEWSjE3Lf8kVzkJIymGudnQZLqkxkJnZCEMUHDY1XMYIRmCCS3
THq70u6dlYVs0rnTkEKEB0eBVzHvCUo0Yajfby8Qh6WYCtEYwVudBpOuIdq0uVryJ1PIIz3RRytL
mThyshtA/ApAicNtuRGSQ8iWwrNv0MFzaE29vXM15xVrauGdTMsUrIqch9vYujXgPvo1GkVT1cCZ
BHCgicmqUEnUAlqh9D4izhJboh0YqYUoz4LrxVjYN4USzL3os+KS2+QMRBTovIhzyKgOC+CDVHIA
4VpURBtoGm4jWmke+96L+4kxIBQBwWMXUKEf2G8IxsChSDasXCTZ1F6Y91phfoOvl+J0jh5K+G0R
NrBlxgYo6FTKLjJkJ/pJiBdsBuXPsP0TPTEYKRbXMH/R6rsZnNUpmEoI/UL3qqKkDXHZTLMWc89B
MZB8GnK1T+EQn1iNdloV0bwmRUHO4NxzzLHNvaRyXncFnYMw82lXqYwNWQtEsoMlAydIdYCFdyCB
KqWp8SGkA64MsWLigOU9NbjntF+uYIZob32YnDL2OCMsAFDhxIFw3IYLsmpWU+aAR4xNz+oGVFQG
bpxuTbu48mdWhHrUxxRlPh+msAaOqqr4rIJ2l0feqrNJUEIoUsOpy6R+YtdAaGmlTttybfF1DciL
P43y/EuYFiF/766HtLq0TZgYPOsC5YExMgKHdlSPihKvUyrTHoobOqWQt9D8ZATawKX6rcwN4ScU
dKPYv9KkGemdx4ND/EOcAlNqhgIRaCQbyLCDZ8O2wO86GtxlpRTXug3wq8yzz7oQU4tynOIbD3Ka
eAWVM4I+5Xlj/2F0LZydX2nr8jLgUKvGMR7JJdcozDs2FyNaVE89LGFK78r/w62M4yYhlU6Z3vL6
KYCnnzh4/VVrbjiqqgldVYULCOO5NW9j1cgNUwRTZinlFNxMWu4F/HMGhiqgMBreuUQ6DZUhaB7o
g2m0jVgIyP0KlHkhN42BVwqKn3pPqYECZ0CpSpq0lXPrA5XzL+3SOMlX0H/hBHptxehJe/z2ydaZ
jH1p40zDsZk+tQHfyqd85pPMAonOlgn1qfQP8CVdaK4ylc7AIeYltT50tW4eOZOY2o8M6AqFPaSw
9JUB1+QyJIDr8NRVZQJCRKIGsiH5Z7HKkboHa09/AJGicViDe+CKbZcziscr0tCYUZC2oPDTN7er
Ho6+4cZX/KnOWQ/BQ7/9nALgyyvP6ehM8psaUJetcFCgD9+RSEDAbw8zH1YGgNI1siqYLAquFNmD
kcH0i3x3aC3SPvxMMrBiPgtOLKrmCnp93zTmzkNoEVQLcQUFwU2oFXhlQp5rRZu/fcfaq3dMXiID
BsDK6la0AI2IVyFZgbJGrE4sSjZ0nZmE1ccJA3KrxXpjqXUzBgSfizOY9KZggpiq8RgvyX62fK9u
E1uoJhPWJHD21jZBMcHTgk42PezquFUvRNCOyVg0GhABggYqzT5a9AkE4ivmDMKVf7TCd4mCyDG+
ayHnk+5zFaIgoLDVBPQmtgLYQ2WxKXS32aWMAWI/Oha0NrJKMoFM315P/VVvDoITEl6h2i/SPOB5
UBpBCDttAyTCQK0afTSpkGxZMeBDURmGPwY3aMwmJjQ7DPFDmEee9A2Nbhwy31L80cK1RhrSEzRR
pKERiGv37qgEs5S2ycQFigL8z4GdADGUAaw/JBtVBk8Ev25n6oQVy0mC5Bn3g/5nDyh98ItwxWZY
HXgXnlrd8tF5pHVUbrpgapvKKNWKsWvcgOEZSU+mwCCbxx0Ni55OTsswtkc5B75yE9HHAH3dmElE
JmQ1pgIhVUDjuu/nFvmlzJJqkBoVdBNOfFn26qh27SkIqmmWw3LL7yTZUQsjUVShJuL/obYPjfWz
UEy8NLbCogpIzmSDdbW29x9zi35H453QGWr3UBnmsKkehVV7SI43Nk8GOUwDJWqNx7F5jdLlyr6E
m4efGt3+GDbfZKa7QI+X3iCIA/0nseIrp1XeIMSxNpkeSglb9qWUhHSm0wRTSolQT6WPybdM0mmb
eTp1vIo5qvoUtsy2I05oKdNDSR/K5gaTIW/vdUhyXuwFbgd5BxCHhsCGbDmnBsqmPBPQq3nEitIl
V4YsxkE3i/ilRm1AdrvcyoSyY0kQFJ1VVj3r2bUaYYmB2+/bYdQ5QHeRcA/R4wu98qLMm2OZKfv4
ccnCraTVx4RZJnWlHEvnZyUQPCJypBajSqVAaRKQUHJgF7lVeewu1FtfWZ0NESPvujtWuysvT44L
GAAO1Tid6+iS57atcWIQNaH33Hk5sdNiXDcOjCL0jJvwKihGoqNNjnqRjAUqWtVp2BA8h/1J0sW3
YKMQ18RXVeDmtag/sSDIrqJlLQuETXoe1jggSMvHfjyXAagso8gDCxXNKCSMxt7CvIVw3wIzQRxm
DiM6gDhC5L5ghGmIU6Vb06kO90N5avlMeJftPHfLkQ81s06nhHhVFl7k1SukpcNrAtu0im5bb4Wu
56VIc5TpVArL9M/oMcHifZTlSGTCxWQua6ZAmdI6RKUclBysgqRNftcwmwb9og1vS6NNbVxwJ5bS
7cBLzTxdOq16WS9Pyhu9z+4NxV+GlgTBpXOPV9wN6Ow6E0q2Ip85jfUTu+NKR7Rpd1DrcKj1kBkI
bV2oex5CGAHJgbnAmfbRHA3i8xpVm9FgssF8bbWMYuuwzRBRa1F/Sv1PEO2nE3fFvQOX0IJEwhPm
puOf9ot+pngtSXByBMri2rWYNdWqi9w6hft/zHDvLAay1dbTVVAfiyY8H4CtNwKxKpa1ZeYq1sME
76jfZq028xQL6vFS/AlCjTrFQv0zcrJlYoE5gLK3yXp4HEvwTgy2iTI6NxSG+g33qFWaMZMGl0HX
zp2A3evlE0ar5RAdBLUDTFp9cEWF4jahad50d65tfglBdzrDcKliS1HErsFMHmYM5Juad+QBoaIK
M5d6BjGyFarLGq1m6lAeq4JODrRdetPNlKScmnpwlMFZLeyad9bMnEJDgbPkQCTpWe0kxw20USN4
EGjeHdLVu3jbaKxt6MZ7tDWKVURIRLOWoLbKe34WCuZlWzRaBB1345wn6b3BKRkaMBnUF9TqIUmB
EVgu+nGQYC3EmTEMZ0l7lRTtWZJml2QmCi28HqaGzwzf/1H5tNoTSK9cp7lqhX6T5dVxbJY3dtec
9USCjm6NiyT5qPf1WerW50Ipz+1ydZ7DSK3X1mF0g+j9R0M1ZwWKfy0KRXbkzobuJmZDOZranaLi
ctwyXamuknNAI3xCt8wj5cToy4+Gl8xRCJnR44rseVQW52rU3hpm9aky9BvgEOcRSlWdyURvV92X
EhbflGdG1j3oRr9cGPZplys/yRjWGcHGAkv8t2WYKkBr9WWtF14JZchAvU173fyo1JTjDC05Zl72
o1+t5iUThr6mUaK1Rt0ini1M5WRVaSy0GKGmd5LU4qTQm/vGht8ENAJsL3PbyieL9luOpiZMBOO0
LI7t1ro0zcWRHL2pgm7OYM+kCyWeCl0XRn9URB2phjrQLJbIV0eFPUmzz5W7OhN0/UVD5YGOd635
x7UN4XxAZ4/pzQHkn8aQvhPr88pBm30QfM2bRRVTmk1225Y+U24tec9Xxe8uNXaFXi+m+QoFOsNB
h94Yh62BUXTPOrxR7cPQqofHHS3RGpqwAabqyJutTG6mcKY5rBJFaU1QLYXlANIP04Mvp5y3guhD
MyeMw54oVX/CAFdkMYscHy+CBopeQHk9zCuR9lFAQQzlIHJs4tHT/zfKUt5DdvH4vqrf/vVcaWrr
n7/ttTzV9ycZL+sl2h1B3V82D2V/9VA1cf34IDyn/O66J3Gd/Wc/tF6gv73Qh4f1J1/3+cOvv9zh
WGt5B8Ah0uc8Ti+GIdZ3tL7dty4QL3mq5p4r6weA2XE+wNpRtUK5CtcUo9nz/duKLcmfdEkNZazn
JGSYBNXUsxX6uzV4+/EeF/Ptn9l4guV9AnMDKlZlcFdzk4/Lc3T/6y8mrWgqwfBCabam0QKSoe8G
HdbfLMr2JX+sinFA50XQFkMQ16DiLB321qpYOpUJBkF0G5OkU+zbu1WxyV9I1OAhlh053vGuq8KQ
i0sr39CwvyZVSnnFjVUxDqjluKYl43cbri5S4P1bFdtUKb+yJsTgCLGR4u22V6wDYTiCrafSqTIN
yPS2VsU8YINysnTiO104Gl2uvVsVh/flatwh92cIhqh3XRXjgN1HN5gRH1WT5b3tVTGQ0dOwLDrp
trpW0du7RWGWSzdsU4fcTh4lQQa421bRtAMmVGU/V2WwjHWhwLJxgMQBJ5VFMy3L2NNFIX3k4Ftw
rGrcIl24XRfFQRpRsFU0m53CdWV/f2NRzANSI4wOZoXiwBrgsHdbRZ4fpB0xK7SfeXvv4IEcE0vK
GADOV2XUfWtROD7YWGYUHXjqKCjuo6l1mD2yMLEsDLeIn9x1q/DQcucJqXkp/csLByQOXCAtLg4K
kkiJb1l/4r4FK8xwUEK1uUes4+4OyDiQR5K2IhiYNdyHYGTjAEHFyZq5coeaeKE9DeFsE7lDuEJ5
b7w/LONuttbA6/LYwgE4wjPLMd4Xi0IXAwiUnNbd10XB1GIGMAGE5hjbXRdFZ4BZgCCD6V2zHWiM
th2QdWACNXIwYRxb093TrUJMzpSJDCocagCPsfdj8vlXUvYyBXor2mfWmmoCI6Hfw/2tvWIesBK6
6tgQkQoVMN0emhU2MQEcUSj/M6Ku7mxsbTwMYS2VLObQ14Zja1X0A8c0gBa6sHJggOQI/d75ZYIt
2IdVIltGuXTL3dmsEMLBQ+yS4bgG0/6uHNzftisqzsnAde9rXOuoDsEUrwwyA5otFrHFrraWrjeh
D+myRha+Dgq3FoVNQh5NqWFNIb2PB4jEDAiRTXPbJfq2djcrGudDp5FFCs4q88fWTrEOkAiHewJg
rkNNUzYb9+z8WJQ/CNtU01UpmRJ+735+FPWA/IdsWQKZBSACsPRb6yKhybhtABWEuNC57GNoa8OQ
Tg5HokwITsHpcUPv4INMgjiw0wYGl5TYWHOLbBwhQlv6ClhZThIgk/30QcB0TcIHKAcI0Y1/Wpz8
e8+MD5LoDRw90TIwb8m4srEq6oG9TtIlMYwMWPbRBzmq5JMh/kYhFkXp9whtDZ7U5gA55J36Ky6I
g0tEo+sG+H96intnWExTVlQAfFmUT7G5FAB29UGyOOnYkO9grHBta3zlxlYxyA3xysTR4I73NTck
YbFIbGX2ClzpPXwQNU68marLaqf9MuC3DyCRcYRLNVtalf3MmJnvcKnaki6DncUW7LpXVDyzwG7T
NcABUc3edkE2aRAHi9iRyBE2jH08QUhy0KMg5MIN4TPEzmmQSWT73SWvwxG5FzZOED7KIT4iVcKM
7a8L0jn/eEn68KZp7uyYrQPSG2DbTABKNq7Xak4S+EmtmB7Z3jpmW3bv5JwUx0cT9s6VbOsA5+JS
VKIwQXMQVZYXe4W2HFEc+blDp2UvW0E4T9A2lizFG9SVZTV+tzyITg/4NYfqCtckzFW3yyv6gayF
coocAj2XovceembsCuBe/qMQJFtWOxf4TQoJVCZtCpBkQbLc9nKvyAYuMptyfnEvXRBxhcF6QApI
ZOHiU3fdKoQrBPkmMStTAhQ+5TJvGVvcEsuCaTdQWNrLyFaW4fEEjOdZ3Kcte3y7HSBWRTaYKbYB
kYYB0d2O900a84Iy3LNh1z3LmTF7GlUxCisWaT29Gxme77YqhCvQnVG4lbsQH2Po25vFPiDi50OJ
Z9YojX8jDfoHzZG/IC8jP4jv12CX4KF6DRPzdz/whPN4+f3nOI4fM8jrn5PQl8eP/gGF+W0jV1zD
UJ598wmW8vzXvz/fy09+9Z6evjgPHspleef366ftv9/l+TIBMjNaxvfLahOBItsLP27k1182bvPZ
+3/ruldBtSzltZ8uJcEtVKZNjM2u177O4iBZfhg/5EsYeLna0yXlZ2CEHHbMrp9xu4zjhw/3D/GH
0bK523gKgmjjHZ7iPCtr+QkfmKKvl+n9Q/l01/IxOBuAAjltuz7I+bIM0uzpOk+Xpgrx9KVHUNZ/
8o7Plt79Mn5IN1aHGyceeIcdNMrK++zb1rWBE0v40q6L8uKd4hApR73DXR+yN9vl1quUHQWyrl3v
+vc6ZqsEd1tvk87Xu1w9WQ5ZumkLHkkg3uNtXjR1kyz7jVv/fvV3WJnbZYN5fVphucm/X5vobNdV
Hy2L5qHe2IffL07Au+vFoXdug1flLGWSsevV500Qv3LjElK466W58SB9jehDpu67XvyyQYcieGWv
SEDnrhcfLfOgXsYfnuCXT1f8sWtkYXbXTzl7dctI1NWuVx41rE26TPDor73bd7Bht8Gdv9z03I87
XnbYd779twVcn+GE/xOX9Hu57a2/3/k7nKbDrF++tuTv4UqhSdo064+3LZFSuy747yxpVjSvnVWJ
Ttv18q9GL9/v/h0s+6fm7jWxX1lM3vXORw+EqE+X+XH6jXfY5D8l7t9xmz8nXiJ0/AfUS29+4Gtp
xV+w+JfJxhPc/bVf20yk5E/cxQ/L8rf/AwAA//8=</cx:binary>
              </cx:geoCache>
            </cx:geography>
          </cx:layoutPr>
        </cx:series>
      </cx:plotAreaRegion>
    </cx:plotArea>
    <cx:legend pos="r" align="min" overlay="0">
      <cx:txPr>
        <a:bodyPr spcFirstLastPara="1" vertOverflow="ellipsis" horzOverflow="overflow" wrap="square" lIns="0" tIns="0" rIns="0" bIns="0" anchor="ctr" anchorCtr="1"/>
        <a:lstStyle/>
        <a:p>
          <a:pPr algn="ctr" rtl="0">
            <a:defRPr>
              <a:solidFill>
                <a:schemeClr val="bg1"/>
              </a:solidFill>
            </a:defRPr>
          </a:pPr>
          <a:endParaRPr lang="es-ES" sz="900" b="0" i="0" u="none" strike="noStrike" baseline="0">
            <a:solidFill>
              <a:schemeClr val="bg1"/>
            </a:solidFill>
            <a:latin typeface="Calibri" panose="020F0502020204030204"/>
          </a:endParaRPr>
        </a:p>
      </cx:txPr>
    </cx:legend>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496">
  <cs:axisTitle>
    <cs:lnRef idx="0"/>
    <cs:fillRef idx="0"/>
    <cs:effectRef idx="0"/>
    <cs:fontRef idx="minor">
      <a:schemeClr val="lt1">
        <a:lumMod val="95000"/>
      </a:schemeClr>
    </cs:fontRef>
    <cs:defRPr sz="900"/>
  </cs:axisTitle>
  <cs:categoryAxis>
    <cs:lnRef idx="0"/>
    <cs:fillRef idx="0"/>
    <cs:effectRef idx="0"/>
    <cs:fontRef idx="minor">
      <a:schemeClr val="lt1">
        <a:lumMod val="95000"/>
      </a:schemeClr>
    </cs:fontRef>
    <cs:spPr>
      <a:ln w="12700" cap="flat" cmpd="sng" algn="ctr">
        <a:solidFill>
          <a:schemeClr val="lt1">
            <a:lumMod val="95000"/>
            <a:alpha val="54000"/>
          </a:schemeClr>
        </a:solidFill>
        <a:round/>
      </a:ln>
    </cs:spPr>
    <cs:defRPr sz="900"/>
  </cs:categoryAxis>
  <cs:chartArea>
    <cs:lnRef idx="0"/>
    <cs:fillRef idx="0"/>
    <cs:effectRef idx="0"/>
    <cs:fontRef idx="minor">
      <a:schemeClr val="dk1"/>
    </cs:fontRef>
    <cs:spPr>
      <a:solidFill>
        <a:schemeClr val="dk1">
          <a:lumMod val="65000"/>
          <a:lumOff val="35000"/>
        </a:schemeClr>
      </a:solidFill>
    </cs:spPr>
    <cs:defRPr sz="1000"/>
  </cs:chartArea>
  <cs:dataLabel>
    <cs:lnRef idx="0"/>
    <cs:fillRef idx="0"/>
    <cs:effectRef idx="0"/>
    <cs:fontRef idx="minor">
      <a:schemeClr val="lt1">
        <a:lumMod val="9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lt1"/>
    </cs:fontRef>
    <cs:spPr>
      <a:solidFill>
        <a:schemeClr val="phClr"/>
      </a:solidFill>
      <a:ln w="3175">
        <a:solidFill>
          <a:schemeClr val="dk1">
            <a:lumMod val="65000"/>
            <a:lumOff val="35000"/>
          </a:schemeClr>
        </a:solidFill>
      </a:ln>
    </cs:spPr>
  </cs:dataPoint>
  <cs:dataPoint3D>
    <cs:lnRef idx="0"/>
    <cs:fillRef idx="0">
      <cs:styleClr val="auto"/>
    </cs:fillRef>
    <cs:effectRef idx="0"/>
    <cs:fontRef idx="minor">
      <a:schemeClr val="lt1"/>
    </cs:fontRef>
    <cs:spPr>
      <a:solidFill>
        <a:schemeClr val="phClr"/>
      </a:solidFill>
    </cs:spPr>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fillRef idx="0">
      <cs:styleClr val="auto"/>
    </cs:fillRef>
    <cs:effectRef idx="0"/>
    <cs:fontRef idx="minor">
      <a:schemeClr val="lt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lt1"/>
    </cs:fontRef>
    <cs:spPr>
      <a:ln w="28575" cap="rnd">
        <a:solidFill>
          <a:schemeClr val="phClr"/>
        </a:solidFill>
        <a:round/>
      </a:ln>
    </cs:spPr>
  </cs:dataPointWireframe>
  <cs:dataTable>
    <cs:lnRef idx="0"/>
    <cs:fillRef idx="0"/>
    <cs:effectRef idx="0"/>
    <cs:fontRef idx="minor">
      <a:schemeClr val="lt1">
        <a:lumMod val="95000"/>
      </a:schemeClr>
    </cs:fontRef>
    <cs:spPr>
      <a:ln w="9525">
        <a:solidFill>
          <a:schemeClr val="lt1">
            <a:lumMod val="95000"/>
            <a:alpha val="54000"/>
          </a:schemeClr>
        </a:solidFill>
      </a:ln>
    </cs:spPr>
    <cs:defRPr sz="9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10000"/>
            <a:lumOff val="1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95000"/>
      </a:schemeClr>
    </cs:fontRef>
    <cs:defRPr sz="9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95000"/>
      </a:schemeClr>
    </cs:fontRef>
    <cs:spPr>
      <a:ln w="12700" cap="flat" cmpd="sng" algn="ctr">
        <a:solidFill>
          <a:schemeClr val="lt1">
            <a:lumMod val="95000"/>
            <a:alpha val="54000"/>
          </a:schemeClr>
        </a:solidFill>
        <a:round/>
      </a:ln>
    </cs:spPr>
    <cs:defRPr sz="900"/>
  </cs:seriesAxis>
  <cs:seriesLine>
    <cs:lnRef idx="0"/>
    <cs:fillRef idx="0"/>
    <cs:effectRef idx="0"/>
    <cs:fontRef idx="minor">
      <a:schemeClr val="lt1"/>
    </cs:fontRef>
    <cs:spPr>
      <a:ln w="9525" cap="flat">
        <a:solidFill>
          <a:srgbClr val="D9D9D9"/>
        </a:solidFill>
        <a:round/>
      </a:ln>
    </cs:spPr>
  </cs:seriesLine>
  <cs:title>
    <cs:lnRef idx="0"/>
    <cs:fillRef idx="0"/>
    <cs:effectRef idx="0"/>
    <cs:fontRef idx="minor">
      <a:schemeClr val="lt1">
        <a:lumMod val="95000"/>
      </a:schemeClr>
    </cs:fontRef>
    <cs:defRPr sz="1400"/>
  </cs:title>
  <cs:trendline>
    <cs:lnRef idx="0">
      <cs:styleClr val="auto"/>
    </cs:lnRef>
    <cs:fillRef idx="0"/>
    <cs:effectRef idx="0"/>
    <cs:fontRef idx="minor">
      <a:schemeClr val="lt1"/>
    </cs:fontRef>
    <cs:spPr>
      <a:ln w="19050" cap="rnd">
        <a:solidFill>
          <a:schemeClr val="phClr"/>
        </a:solidFill>
        <a:prstDash val="sysDash"/>
      </a:ln>
    </cs:spPr>
  </cs:trendline>
  <cs:trendlineLabel>
    <cs:lnRef idx="0"/>
    <cs:fillRef idx="0"/>
    <cs:effectRef idx="0"/>
    <cs:fontRef idx="minor">
      <a:schemeClr val="lt1">
        <a:lumMod val="95000"/>
      </a:schemeClr>
    </cs:fontRef>
    <cs:defRPr sz="9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95000"/>
      </a:schemeClr>
    </cs:fontRef>
    <cs:defRPr sz="9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microsoft.com/office/2014/relationships/chartEx" Target="../charts/chartEx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923925</xdr:colOff>
      <xdr:row>11</xdr:row>
      <xdr:rowOff>71436</xdr:rowOff>
    </xdr:from>
    <xdr:to>
      <xdr:col>2</xdr:col>
      <xdr:colOff>266700</xdr:colOff>
      <xdr:row>29</xdr:row>
      <xdr:rowOff>171450</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466725</xdr:colOff>
      <xdr:row>1</xdr:row>
      <xdr:rowOff>52387</xdr:rowOff>
    </xdr:from>
    <xdr:to>
      <xdr:col>10</xdr:col>
      <xdr:colOff>447675</xdr:colOff>
      <xdr:row>15</xdr:row>
      <xdr:rowOff>128587</xdr:rowOff>
    </xdr:to>
    <xdr:graphicFrame macro="">
      <xdr:nvGraphicFramePr>
        <xdr:cNvPr id="4" name="Gráfico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522163</xdr:colOff>
      <xdr:row>9</xdr:row>
      <xdr:rowOff>13216</xdr:rowOff>
    </xdr:from>
    <xdr:to>
      <xdr:col>5</xdr:col>
      <xdr:colOff>12201</xdr:colOff>
      <xdr:row>23</xdr:row>
      <xdr:rowOff>89417</xdr:rowOff>
    </xdr:to>
    <xdr:graphicFrame macro="">
      <xdr:nvGraphicFramePr>
        <xdr:cNvPr id="2" name="Gráfico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2</xdr:row>
      <xdr:rowOff>14287</xdr:rowOff>
    </xdr:from>
    <xdr:to>
      <xdr:col>10</xdr:col>
      <xdr:colOff>238125</xdr:colOff>
      <xdr:row>16</xdr:row>
      <xdr:rowOff>90487</xdr:rowOff>
    </xdr:to>
    <xdr:graphicFrame macro="">
      <xdr:nvGraphicFramePr>
        <xdr:cNvPr id="2" name="Gráfico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342900</xdr:colOff>
      <xdr:row>2</xdr:row>
      <xdr:rowOff>138112</xdr:rowOff>
    </xdr:from>
    <xdr:to>
      <xdr:col>15</xdr:col>
      <xdr:colOff>281066</xdr:colOff>
      <xdr:row>28</xdr:row>
      <xdr:rowOff>23423</xdr:rowOff>
    </xdr:to>
    <mc:AlternateContent xmlns:mc="http://schemas.openxmlformats.org/markup-compatibility/2006">
      <mc:Choice xmlns:cx4="http://schemas.microsoft.com/office/drawing/2016/5/10/chartex" Requires="cx4">
        <xdr:graphicFrame macro="">
          <xdr:nvGraphicFramePr>
            <xdr:cNvPr id="4" name="Gráfico 2">
              <a:extLst>
                <a:ext uri="{FF2B5EF4-FFF2-40B4-BE49-F238E27FC236}">
                  <a16:creationId xmlns:a16="http://schemas.microsoft.com/office/drawing/2014/main" id="{9ACDA55E-3DA5-4748-9E88-B2C9212C4AB6}"/>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1277600" y="506412"/>
              <a:ext cx="6338966" cy="4673211"/>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wsDr>
</file>

<file path=xl/drawings/drawing6.xml><?xml version="1.0" encoding="utf-8"?>
<xdr:wsDr xmlns:xdr="http://schemas.openxmlformats.org/drawingml/2006/spreadsheetDrawing" xmlns:a="http://schemas.openxmlformats.org/drawingml/2006/main">
  <xdr:twoCellAnchor>
    <xdr:from>
      <xdr:col>2</xdr:col>
      <xdr:colOff>371475</xdr:colOff>
      <xdr:row>1</xdr:row>
      <xdr:rowOff>119062</xdr:rowOff>
    </xdr:from>
    <xdr:to>
      <xdr:col>8</xdr:col>
      <xdr:colOff>371475</xdr:colOff>
      <xdr:row>16</xdr:row>
      <xdr:rowOff>4762</xdr:rowOff>
    </xdr:to>
    <xdr:graphicFrame macro="">
      <xdr:nvGraphicFramePr>
        <xdr:cNvPr id="2" name="Gráfico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ristian Nicolas Molano Alvarado" refreshedDate="44350.549516782405" createdVersion="6" refreshedVersion="6" minRefreshableVersion="3" recordCount="200" xr:uid="{00000000-000A-0000-FFFF-FFFF00000000}">
  <cacheSource type="worksheet">
    <worksheetSource name="Tabla1"/>
  </cacheSource>
  <cacheFields count="25">
    <cacheField name="ID" numFmtId="0">
      <sharedItems containsSemiMixedTypes="0" containsString="0" containsNumber="1" containsInteger="1" minValue="1" maxValue="200" count="200">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n v="100"/>
        <n v="101"/>
        <n v="102"/>
        <n v="103"/>
        <n v="104"/>
        <n v="105"/>
        <n v="106"/>
        <n v="107"/>
        <n v="108"/>
        <n v="109"/>
        <n v="110"/>
        <n v="111"/>
        <n v="112"/>
        <n v="113"/>
        <n v="114"/>
        <n v="115"/>
        <n v="116"/>
        <n v="117"/>
        <n v="118"/>
        <n v="119"/>
        <n v="120"/>
        <n v="121"/>
        <n v="122"/>
        <n v="123"/>
        <n v="124"/>
        <n v="125"/>
        <n v="126"/>
        <n v="127"/>
        <n v="128"/>
        <n v="129"/>
        <n v="130"/>
        <n v="131"/>
        <n v="132"/>
        <n v="133"/>
        <n v="134"/>
        <n v="135"/>
        <n v="136"/>
        <n v="137"/>
        <n v="138"/>
        <n v="139"/>
        <n v="140"/>
        <n v="141"/>
        <n v="142"/>
        <n v="143"/>
        <n v="144"/>
        <n v="145"/>
        <n v="146"/>
        <n v="147"/>
        <n v="148"/>
        <n v="149"/>
        <n v="150"/>
        <n v="151"/>
        <n v="152"/>
        <n v="153"/>
        <n v="154"/>
        <n v="155"/>
        <n v="156"/>
        <n v="157"/>
        <n v="158"/>
        <n v="159"/>
        <n v="160"/>
        <n v="161"/>
        <n v="162"/>
        <n v="163"/>
        <n v="164"/>
        <n v="165"/>
        <n v="166"/>
        <n v="167"/>
        <n v="168"/>
        <n v="169"/>
        <n v="170"/>
        <n v="171"/>
        <n v="172"/>
        <n v="173"/>
        <n v="174"/>
        <n v="175"/>
        <n v="176"/>
        <n v="177"/>
        <n v="178"/>
        <n v="179"/>
        <n v="180"/>
        <n v="181"/>
        <n v="182"/>
        <n v="183"/>
        <n v="184"/>
        <n v="185"/>
        <n v="186"/>
        <n v="187"/>
        <n v="188"/>
        <n v="189"/>
        <n v="190"/>
        <n v="191"/>
        <n v="192"/>
        <n v="193"/>
        <n v="194"/>
        <n v="195"/>
        <n v="196"/>
        <n v="197"/>
        <n v="198"/>
        <n v="199"/>
        <n v="200"/>
      </sharedItems>
    </cacheField>
    <cacheField name="Medio de Registro " numFmtId="0">
      <sharedItems containsBlank="1" count="4">
        <s v="Centro de consulta"/>
        <s v="Correo"/>
        <s v="PQR"/>
        <m u="1"/>
      </sharedItems>
    </cacheField>
    <cacheField name="Fecha y hora solicitud" numFmtId="164">
      <sharedItems containsSemiMixedTypes="0" containsNonDate="0" containsDate="1" containsString="0" minDate="2021-05-27T09:43:00" maxDate="2021-06-03T11:25:24"/>
    </cacheField>
    <cacheField name="Tiempo Limite Respuesta _x000a_Fecha y hora" numFmtId="164">
      <sharedItems containsSemiMixedTypes="0" containsNonDate="0" containsDate="1" containsString="0" minDate="2021-05-29T09:43:00" maxDate="2021-06-05T11:25:24"/>
    </cacheField>
    <cacheField name="Criticidad" numFmtId="0">
      <sharedItems count="8">
        <s v="RESPONDIDA"/>
        <s v="SGC"/>
        <s v="&lt;24 HORAS PARA VENCER"/>
        <s v="CON TIEMPO"/>
        <s v="" u="1"/>
        <s v="VENCIDO" u="1"/>
        <s v="SGS" u="1"/>
        <s v="MENOS DE 8 HORAS DE PLAZO" u="1"/>
      </sharedItems>
    </cacheField>
    <cacheField name="Tipo de consulta" numFmtId="0">
      <sharedItems containsBlank="1"/>
    </cacheField>
    <cacheField name="Nombre de la empresa o persona" numFmtId="0">
      <sharedItems/>
    </cacheField>
    <cacheField name="NIT/RUT/CC" numFmtId="0">
      <sharedItems containsBlank="1" containsMixedTypes="1" containsNumber="1" containsInteger="1" minValue="999999" maxValue="9007356335"/>
    </cacheField>
    <cacheField name="Quién realiza la solicitud" numFmtId="0">
      <sharedItems containsBlank="1" count="7">
        <s v="(Otros) Otros"/>
        <s v="(Medios Digitales) Medios Digitales"/>
        <s v="(TV) Medio Televisión"/>
        <s v="(Radiodifusión Sonora) Medio Radiodifusión Sonora"/>
        <s v="(Periódicos) Medio Periódicos"/>
        <m/>
        <s v="(Revistas) Medio Revistas"/>
      </sharedItems>
    </cacheField>
    <cacheField name="Tipo de medio de comunicación digital" numFmtId="0">
      <sharedItems containsBlank="1"/>
    </cacheField>
    <cacheField name=" Depto/Municipio donde ejerce la actividad económica" numFmtId="0">
      <sharedItems containsBlank="1" count="35">
        <s v="(184783) [50573] PUERTO LÓPEZ"/>
        <s v="(184725) [44430] MAICAO"/>
        <s v="(184499) [23001] MONTERÍA"/>
        <s v="(185122) [76736] SEVILLA"/>
        <s v="(184062) [05001] MEDELLÍN"/>
        <s v="(184212) [11001] BOGOTÁ, D.C."/>
        <s v="(184763) [50001] VILLAVICENCIO"/>
        <s v="(184558) [25286] FUNZA"/>
        <s v="(184188) [08001] BARRANQUILLA"/>
        <s v="(185090) [76001] CALI"/>
        <s v="(184732) [47001] SANTA MARTA"/>
        <m/>
        <s v="(184702) [41551] PITALITO"/>
        <s v="(184358) [15759] SOGAMOSO"/>
        <s v="(184629) [25815] TOCAIMA"/>
        <s v="(184440) [19256] EL TAMBO"/>
        <s v="(184804) [52215] CÓRDOBA"/>
        <s v="(184201) [08573] PUERTO COLOMBIA"/>
        <s v="(184387) [17042] ANSERMA"/>
        <s v="(184545) [25175] CHÍA"/>
        <s v="(184977) [68432] MÁLAGA"/>
        <s v="(184061) [05] ANTIOQUIA"/>
        <s v="(184211) [11] BOGOTÁ, D. C."/>
        <s v="(184933) [68081] BARRANCABERMEJA"/>
        <s v="(184261) [15001] TUNJA"/>
        <s v="(185133) [81001] ARAUCA"/>
        <s v="(184385) [17001] MANIZALES"/>
        <s v="(184214) [13001] CARTAGENA DE INDIAS"/>
        <s v="(184194) [08421] LURUACO"/>
        <s v="(184820) [52356] IPIALES"/>
        <s v="(184926) [68] SANTANDER"/>
        <s v="(184080) [05088] BELLO"/>
        <s v="(184616) [25754] SOACHA"/>
        <s v="(185061) [73319] GUAMO"/>
        <s v="(184825) [52399] LA UNIÓN"/>
      </sharedItems>
    </cacheField>
    <cacheField name="Nombre completo de quien hace la solicitud" numFmtId="0">
      <sharedItems/>
    </cacheField>
    <cacheField name="Teléfono de contacto" numFmtId="0">
      <sharedItems containsBlank="1" containsMixedTypes="1" containsNumber="1" containsInteger="1" minValue="3002606927" maxValue="573162299899"/>
    </cacheField>
    <cacheField name="Correo electrónico" numFmtId="0">
      <sharedItems/>
    </cacheField>
    <cacheField name="Descripción de la consulta" numFmtId="0">
      <sharedItems longText="1"/>
    </cacheField>
    <cacheField name="Link Documento Adjunto" numFmtId="0">
      <sharedItems containsBlank="1"/>
    </cacheField>
    <cacheField name="Respuesta" numFmtId="0">
      <sharedItems containsBlank="1" longText="1"/>
    </cacheField>
    <cacheField name="Fecha y hora Respuesta" numFmtId="0">
      <sharedItems containsDate="1" containsBlank="1" containsMixedTypes="1" minDate="2021-05-28T10:06:00" maxDate="2021-06-03T11:54:00"/>
    </cacheField>
    <cacheField name="Responsable" numFmtId="0">
      <sharedItems containsBlank="1" count="5">
        <s v="TECNICO"/>
        <s v="SGC"/>
        <m/>
        <s v="OTI" u="1"/>
        <s v="SGS" u="1"/>
      </sharedItems>
    </cacheField>
    <cacheField name="Proyectó" numFmtId="0">
      <sharedItems containsBlank="1"/>
    </cacheField>
    <cacheField name="Validó" numFmtId="0">
      <sharedItems containsBlank="1"/>
    </cacheField>
    <cacheField name="Seguimiento" numFmtId="0">
      <sharedItems containsBlank="1"/>
    </cacheField>
    <cacheField name="Tiempo en que se dio la Respuesta" numFmtId="43">
      <sharedItems containsMixedTypes="1" containsNumber="1" minValue="5.0358333332114853" maxValue="37.000000000116415"/>
    </cacheField>
    <cacheField name="Radicado Ingreso PQR" numFmtId="0">
      <sharedItems containsString="0" containsBlank="1" containsNumber="1" containsInteger="1" minValue="211043003" maxValue="211044132" count="10">
        <m/>
        <n v="211043003"/>
        <n v="211043047"/>
        <n v="211043049"/>
        <n v="211043120"/>
        <n v="211043627"/>
        <n v="211043665"/>
        <n v="211044045"/>
        <n v="211044032"/>
        <n v="211044132"/>
      </sharedItems>
    </cacheField>
    <cacheField name="Radicado Respuesta PQR"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0">
  <r>
    <x v="0"/>
    <x v="0"/>
    <d v="2021-05-27T19:35:52"/>
    <d v="2021-05-29T19:35:52"/>
    <x v="0"/>
    <s v="(2) Asesoría o consultas sobre la postulación de propuestas"/>
    <s v="kevin stiven garcia gonzalez"/>
    <n v="1006718396"/>
    <x v="0"/>
    <s v="(0) -Seleccione-"/>
    <x v="0"/>
    <s v="kevin stiven garcia gonzalez"/>
    <n v="3107836799"/>
    <s v="kevingarciag.10@gmail.com"/>
    <s v="Para asesoria de la inscripsion de tranformacion digital para jovenes como me puedo postular cual es link de inscripsion"/>
    <m/>
    <s v="Le informamos que esta convocatoria está dirigida a medios de comunicación formalmente constituidos antes del 11 de marzo del 2020 y funcionando en Colombia,  así mismo, el objeto de la convocatoria corresponde a &quot;FINANCIAR E IMPLEMENTAR PROYECTOS, PARA APOYAR LA TRANSFORMACION DIGITAL DE LOS MEDIOS DE COMUNICACIÓN, EN CUALQUIERA DE LAS ETAPAS DEL NEGOCIO EN EL MARCO DE LA REACTIVACION ECONOMICA&quot;.  Por lo anterior invitamos a consultar los términos de participación en los anexos publicados en el micrositio: _x000a_https://www.mintic.gov.co/transformaciondigitalmedios/"/>
    <d v="2021-05-28T10:06:00"/>
    <x v="0"/>
    <s v="Wilson Pulido"/>
    <s v="Daniela Alemán"/>
    <s v="Nicolas"/>
    <n v="14.502222222159617"/>
    <x v="0"/>
    <m/>
  </r>
  <r>
    <x v="1"/>
    <x v="0"/>
    <d v="2021-05-27T21:41:58"/>
    <d v="2021-05-29T21:41:58"/>
    <x v="0"/>
    <s v="(2) Asesoría o consultas sobre la postulación de propuestas"/>
    <s v="Maidarlyn González"/>
    <n v="3023198079"/>
    <x v="1"/>
    <s v="(0) -Seleccione-"/>
    <x v="1"/>
    <s v="Maidarlyn Luisana González Ramírez"/>
    <n v="3023198079"/>
    <s v="marbelisgonzalezcambar@Gmail.col"/>
    <s v="Quiero Registrarme para Obtener la colaboración del plan "/>
    <m/>
    <s v="En atención a su solicitud, la invitamos a consultar los documentos definitivos dispuestos para ello en el micrositio de la convocatoria, para que así pueda validar si el medio de comunicación por el cual hará su postulación se encuentra habilitado para poder participar. Por otra parte, la recepción de propuestas se realizará a través del enlace dispuesto por la entidad,  el cual dejamos al final de esta respuesta, tenga en cuenta que se debe utilizar el usuario y contraseña que sea asignado al momento de la postulación. Le recordamos que solo se tendrán en cuenta las propuestas que se presenten en la fecha y hora estipuladas._x000a_​Link postulación: https://bpm.mintic.gov.co/AP/Home.aspx?idFrm=2313"/>
    <d v="2021-05-28T12:18:00"/>
    <x v="0"/>
    <s v="Cesar Cortés"/>
    <s v="Daniela Alemán"/>
    <s v="Nicolas"/>
    <n v="14.60055555542931"/>
    <x v="0"/>
    <m/>
  </r>
  <r>
    <x v="2"/>
    <x v="1"/>
    <d v="2021-05-27T09:43:00"/>
    <d v="2021-05-29T09:43:00"/>
    <x v="0"/>
    <s v="(2) Asesoría o consultas sobre la postulación de propuestas"/>
    <s v="Indalecio Copete R."/>
    <n v="3013851664"/>
    <x v="2"/>
    <s v="(0) -Seleccione-"/>
    <x v="2"/>
    <s v="Indalecio Copete R."/>
    <n v="3013851664"/>
    <s v="indalecio.copete@gmail.com"/>
    <s v="Con respecto a la Convocatoria Transformación Digital y fortalecimiento de Medios de Comunicación._x000a_ _x000a__x000a_La consulta es la siguiente: En el borrador de la convocatoria NO aparecen algunas palabras textuales para Televisión como Transmisores, Antenas   y cabeceras digitales. La pregunta es ¿Si se puede armar un proyecto de transformación digital para adquisición de estos elementos en la línea de inversión 2?  que es el Acompañamiento en la transformación de los procesos empresariales:_x000a__x000a_Actualización y/o adquisición de hardware y/o software específico al proceso operativo._x000a_Esto es Debido a que nuestro proceso operativo final es producir contenido audiovisual y enviarlo por una señal de televisión radiodifundida y actualmente el sistema es analógico y con estos equipos se podría pasar a Digital TDT _x000a__x000a_Gracias_x000a_"/>
    <m/>
    <s v="De acuerdo a la solicitud recibida, le informamos que en el anexo N° 5 Anexo técnico, en el numeral 8.2, EJE 2 – ACOMPAÑAMIENTO EN LA TRANSFORMACIÓN DE LOS PROCESOS EMPRESARIALES, numeral  8.2.1.1.1 Televisión, en la Gestión de la distribución: Hardware y/o Software para la difusión y contribución de las señales de televisión sobre diferentes medios, canales o plataformas (no incluye equipos, dispositivos y/o aplicaciones para la radiodifusión terrestre de las señales de televisión analógica o digital), por tal motivo no se podría realizar la financiación de este proyecto, debido a que en su observación manifiesta que su propósito es  producir contenido audiovisual y enviarlo por una señal de televisión radiodifundida y actualmente el sistema es analógico y con estos equipos se podría pasar a señal Digital TDT. "/>
    <d v="2021-05-28T17:09:00"/>
    <x v="0"/>
    <s v="Wilson Pulido"/>
    <s v="Daniela Alemán"/>
    <s v="Nicolas"/>
    <n v="31.433333333290648"/>
    <x v="0"/>
    <m/>
  </r>
  <r>
    <x v="3"/>
    <x v="0"/>
    <d v="2021-05-28T11:38:17"/>
    <d v="2021-05-30T11:38:17"/>
    <x v="0"/>
    <s v="(2) Asesoría o consultas sobre la postulación de propuestas"/>
    <s v="Fundacion Naturaleza y Vida y/o Emisora Comunitaria Juventud Stereo 106.6 FM - HKM-98"/>
    <n v="8210011825"/>
    <x v="3"/>
    <s v="(0) -Seleccione-"/>
    <x v="3"/>
    <s v="Martha Lucia Torres Silva"/>
    <n v="3184520062"/>
    <s v="juventudstsevilla@hotmail.com"/>
    <s v="Buenos Días A partir del día de hoy aprovecharemos al máximo esta plataforma para realizar consultas, en la elaboración de nuestra propuesta, de antemano agradecemos la atención. La primera inquietud cuando se habla de bienes y servicios en la propuesta, se puede incluir mejoramiento de equipos para el estudio de la emisora, como micrófonos, equipos de computo, cámaras fotográficas para trabajo en las redes sociales, construcción  de App para nuestros clientes.  Agradezco la atención a la presente Martha Lucia Torres Silva  Representante Legal"/>
    <m/>
    <s v="De acuerdo con su solicitud, informamos que dentro del Anexo No. 5  Anexo Técnico, en el numeral  8.2. EJE 2 de ACOMPAÑAMIENTO EN LA TRANSFORMACIÓN DE LOS PROCESOS EMPRESARIALES, y a su vez dentro de la línea estratégica numeral 8.2.1. ACTUALIZACIÓN Y/O ADQUISICIÓN E IMPLEMENTACIÓN DE HARDWARE Y/O SOFTWARE ESPECÍFICO AL PROCESO OPERATIVO, la cual nos indica lo siguiente: Esta línea permitirá modelos de negocios organizados para robustecer los procesos operativos o misionales de las organizaciones, diseñando y/o fortaleciendo estructuras empresariales basadas en tecnología, con equipos, elementos, dispositivos o aplicaciones que incorporen cambios y métodos agiles a sus procesos productivos._x000a__x000a_Por lo tanto, su propuesta puede incluir el mejoramiento de equipos y los procesos que usted menciona. "/>
    <d v="2021-05-28T17:16:00"/>
    <x v="0"/>
    <s v="Cesar Cortés"/>
    <s v="Daniela Alemán"/>
    <s v="Nicolas"/>
    <n v="5.6286111110821366"/>
    <x v="0"/>
    <m/>
  </r>
  <r>
    <x v="4"/>
    <x v="0"/>
    <d v="2021-05-28T11:55:47"/>
    <d v="2021-05-30T11:55:47"/>
    <x v="0"/>
    <s v="(2) Asesoría o consultas sobre la postulación de propuestas"/>
    <s v="Mauricio Barco M"/>
    <n v="71745768"/>
    <x v="4"/>
    <s v="(0) -Seleccione-"/>
    <x v="4"/>
    <s v="Yoing Mauricio Barco Montoya"/>
    <n v="3117071721"/>
    <s v="yoing.barco@gmail.com"/>
    <s v="Como será el proceso de selección de las propuestas ; por puntaje o por sorteo?"/>
    <m/>
    <s v="Teniendo en cuenta su inquietud le informamos que dentro del documento publicado en el micrositio de la convocatoria denominado &quot;CONDICIONES DE PARTICIPACIÓN CONVOCATORIA DEFINITIVA  MINTIC No. 001 de 2021, DIRIGIDA A: MEDIOS DE COMUNICACIÓN NACIONALES EN LAS CATEGORIAS DE TELEVISIÓN, RADIO, PERIÓDICOS, REVISTAS Y MEDIOS DIGITALES&quot;, en el numeral 2. Convocatoria, está expuesto en el numeral 2.1 cronograma, la tabla donde se da a conocer la actividad de Audiencia de sorteo, la cual se llevara a cabo el día 05 de agosto de 2021 – 9:00 a.m, en el Edificio Murillo Toro, carrera 8ª entre calles12A y 12B de la ciudad de Bogotá, D.C – Auditorio 9, donde se asignará un número ascendente a cada proponente habilitado para la participación en la audiencia del sorteo de las propuestas habilitadas por cada categoría y subcategoría requisitos. En este mismo documento en el numeral 2.10  se encuentra estipulada la AUDIENCIA DE SORTEO, donde se señala lo siguiente: Una vez efectuado el análisis de las propuestas para cada uno de los medios de comunicación en sus diferentes categorías y subcategorías, luego de agotar los correspondientes términos de subsanación de las propuestas y teniendo en cuenta las respuestas finales a las evaluaciones de los ofrecimientos y a que la administración cuenta con el listado correspondiente de todos los posibles habilitados para cada medio, categoría y subcategoría, para efectos de la asignación de los recursos se llevará a cabo una audiencia de sorteo a través de la cual se escogerán los beneficiarios finales, la cuál será reglamentada en el capítulo de evaluación de la presente convocatoria.  por lo que lo invitamos a consultar los documentos correspondientes."/>
    <d v="2021-05-28T17:27:00"/>
    <x v="0"/>
    <s v="Wilson Pulido"/>
    <s v="Daniela Alemán"/>
    <s v="Nicolas"/>
    <n v="5.5202777777449228"/>
    <x v="0"/>
    <m/>
  </r>
  <r>
    <x v="5"/>
    <x v="0"/>
    <d v="2021-05-28T12:32:00"/>
    <d v="2021-05-30T12:32:00"/>
    <x v="0"/>
    <s v="(2) Asesoría o consultas sobre la postulación de propuestas"/>
    <s v="Settumps Radio"/>
    <n v="1018429461"/>
    <x v="3"/>
    <s v="(0) -Seleccione-"/>
    <x v="5"/>
    <s v="Alexander Camilo Rodriguez"/>
    <n v="3013912217"/>
    <s v="acamilorh@gmail.com"/>
    <s v="Buen dia. Quiero saber los requisitos para participar en la convocatoria. En el caso de una radio online debe tener rut, y camara de comercio?"/>
    <m/>
    <s v="En atención a su solicitud, nos permitimos precisar y aclarar al interesado en participar de la presente convocatoria, que las emisoras online pertenecen a la categoría cinco (5) de “Medios Digitales”, por lo tanto para poder participar en esta categoría, se deben cumplir los requisitos y condiciones establecidos en el anexo N° 5 “Anexo Técnico”, en el numeral 7.  “IDENTIFICACION DE LAS CATEGORIAS, REQUISITOS Y CONDICIONES DE PARTICIPACION” y expuesto específicamente en el numeral  7.5 Categoría No. 5 “Medios de comunicación digitales”, en donde se encuentra estipulado que las personas jurídicas y/o naturales que se encuentren interesadas en acceder a la financiación de proyectos de qué trata el artículo 105 de la Ley 2063 de 2020, deberán acreditar como mínimo los requisitos y condiciones establecidos en el presente documento y los términos de la convocatoria, en particular los siguientes: _x000a_1. Que correspondan a medios de comunicación colombianos, cuyo canal de difusión sea únicamente página web._x000a_2. La página web del medio debe haberse creado y encontrarse activa, como mínimo, a partir del 11 de marzo del año 2020._x000a_3. Se debe acreditar que el medio digital cuenta con su propia página web, hosting y dominio (URL) propios, adjuntando: Licencias de software vigente utilizado para el desarrollo de la plataforma (Permiso de uso de manera perpetua o tiempo determinado de acuerdo con las características de este). Certificado de la Matricula Profesional del desarrollador junto con el Certificado de que lo acredite como desarrollador de software. Evidencia de la URL y Hosting. Registros fotográficos donde demuestre que la plataforma está en funcionamiento._x000a_4. Que el medio realice la producción de contenido informativo de carácter periodístico y/o de producción de noticias y/o cultural._x000a__x000a_Asi mismo, se excluyen de la presente categoría los medios que desarrollan contenidos multiplataforma, en ese sentido, no se encuentran habilitados para participar en la convocatoria, al interior de la categoría No. 5 Medios Digitales, aquellas personas naturales y/o jurídicas, que directamente y/o bajo la misma denominación y/o identificación desarrollen actividades como medio televisión, radiodifusión sonora, periódicos y revistas._x000a__x000a_Finalmente, el aspirante que esté interesado en participar en la convocatoria deberá estar legalmente constituido y anexar dicha documentación  solicitada en el Anexo 1. “CARTA DE PRESENTACIÓN DE LA PROPUESTA”, por lo tanto en el caso del proponente, este debe adjuntar el RUT, cámara de comercio y demás documentos que acrediten la existencia y representación legal  para aplicar a la convocatoria en dicho anexo 1. _x000a__x000a_Por último, lo invitamos a que conozcan en detalle los demás documentos definitivos dispuestos para ello en el micrositio de la convocatoria:  https://www.mintic.gov.co/transformaciondigitalmedios/759/w3-channel.html, en la pestaña documentos del proceso."/>
    <d v="2021-05-29T09:43:00"/>
    <x v="0"/>
    <s v="Cesar Cortés"/>
    <s v="Daniela Alemán"/>
    <s v="Alvaro"/>
    <n v="21.183333333407063"/>
    <x v="0"/>
    <m/>
  </r>
  <r>
    <x v="6"/>
    <x v="0"/>
    <d v="2021-05-28T12:48:00"/>
    <d v="2021-05-30T12:48:00"/>
    <x v="0"/>
    <s v="(3) Solicitudes u observaciones al proceso de convocatoria"/>
    <s v="FUTBOLETE MEDIA LAB"/>
    <n v="900626208"/>
    <x v="1"/>
    <s v="(Prensa) Prensa"/>
    <x v="5"/>
    <s v="Alvaro José Murgueitio Marín"/>
    <n v="573162299899"/>
    <s v="alvarom@futbolete.com"/>
    <s v="Buenas tardes,  Nos dieron a conocer información sobre la convocatoria para apoyar la transformación digital de medios de comunicación, y queríamos ver la posibilidad de aplicar desde nuestra empresa, con la cual tenemos un medio digital de más de 12 años de vigencia: www.futbolete.com  Qué requisitos o condiciones deberíamos tener para aplicar?  Muchas gracias   Alvaro Murgueitio FUTBOLETE MEDIA LAB "/>
    <m/>
    <s v="Teniendo en cuenta su inquietud  y de acuerdo a la categoría de su interés para participar de esta convocatoria le informamos que dentro de los documentos publicados en el micrositio, específicamente en el anexo N° 5 “Anexo Técnico”, en el numeral 7.  “IDENTIFICACION DE LAS CATEGORIAS, REQUISITOS Y CONDICIONES DE PARTICIPACION” y expuesto en el numeral  7.5 Categoría No. 5 “Medios de comunicación digitales”, se encuentra estipulado que las personas jurídicas y/o naturales que se encuentren interesadas en acceder a la financiación de proyectos de qué trata el artículo 105 de la Ley 2063 de 2020, deberán acreditar como mínimo los requisitos y condiciones establecidos en el presente documento y los términos de la convocatoria, en particular los siguientes: _x000a_1. Que correspondan a medios de comunicación colombianos, cuyo canal de difusión sea únicamente página web._x000a_2. La página web del medio debe haberse creado y encontrarse activa, como mínimo, a partir del 11 de marzo del año 2020._x000a_3. Se debe acreditar que el medio digital cuenta con su propia página web, hosting y dominio (URL) propios, adjuntando: Licencias de software vigente utilizado para el desarrollo de la plataforma (Permiso de uso de manera perpetua o tiempo determinado de acuerdo con las características de este). Certificado de la Matricula Profesional del desarrollador junto con el Certificado de que lo acredite como desarrollador de software. Evidencia de la URL y Hosting. Registros fotográficos donde demuestre que la plataforma está en funcionamiento._x000a_4. Que el medio realice la producción de contenido informativo de carácter periodístico y/o de producción de noticias y/o cultural._x000a__x000a_Finalmente, se excluyen de la presente categoría los medios que desarrollan contenidos multiplataforma, en ese sentido, no se encuentran habilitados para participar en la convocatoria, al interior de la categoría No. 5 Medios Digitales, aquellas personas naturales y/o jurídicas, que directamente y/o bajo la misma denominación y/o identificación desarrollen actividades como medio televisión, radiodifusión sonora, periódicos y revistas._x000a_Así mismo, lo invitamos a consultar en detalle los documentos definitivos dispuestos para ello en el micrositio de la convocatoria: https://www.mintic.gov.co/transformaciondigitalmedios/759/w3-channel.html, en la pestaña documentos del proceso."/>
    <d v="2021-05-29T09:50:00"/>
    <x v="0"/>
    <s v="Wilson Pulido"/>
    <s v="Daniela Alemán"/>
    <s v="Alvaro"/>
    <n v="21.033333333267365"/>
    <x v="0"/>
    <m/>
  </r>
  <r>
    <x v="7"/>
    <x v="0"/>
    <d v="2021-05-28T12:55:00"/>
    <d v="2021-05-30T12:55:00"/>
    <x v="0"/>
    <s v="(3) Solicitudes u observaciones al proceso de convocatoria"/>
    <s v="Hernán Mora Reyes"/>
    <n v="17415011"/>
    <x v="4"/>
    <s v="(0) -Seleccione-"/>
    <x v="6"/>
    <s v="Hernán Mora Reyes"/>
    <n v="3118621482"/>
    <s v="visionllanerameta@gmail.com"/>
    <s v="Cordial saludo,  En el micrositio solo se encuentra el borrador de la convocatoria. Donde podemos consultar los pliegos definitivos, documento definitivo de la convocatoria  y acto administrativo que ordena la apertura; solo encontramos borrador y nueva agenda; existe una línea telefónica de atención  o un funcionario que nos pueda asesorar respecto al desarrollo de la convocatoria y la presentación de propuestas? Gracias."/>
    <m/>
    <s v="De acuerdo con su solicitud, le informamos que el día de ayer 27/05/2021 fueron publicados los documentos definitivos de esta convocatoria, estos podrán consultarlos a través del micrositio de la convocatoria: https://www.mintic.gov.co/transformaciondigitalmedios/759/w3-channel.html, en la pestaña documentos del proceso; hacemos la invitación de leer los documentos antes mencionados y cualquier inquietud, observación o consulta que se le generen puede hacerlo en el micrositio, accediendo a la pestaña centro de consultas, donde deberá diligenciar todos los campos del formulario que se despliega. "/>
    <d v="2021-05-29T09:56:00"/>
    <x v="0"/>
    <s v="Cesar Cortés"/>
    <s v="Daniela Alemán"/>
    <s v="Alvaro"/>
    <n v="21.016666666720994"/>
    <x v="0"/>
    <m/>
  </r>
  <r>
    <x v="8"/>
    <x v="0"/>
    <d v="2021-05-28T16:13:00"/>
    <d v="2021-05-30T16:13:00"/>
    <x v="0"/>
    <s v="(3) Solicitudes u observaciones al proceso de convocatoria"/>
    <s v="Publicaciones y Producciones Colombia SAS"/>
    <n v="901358678"/>
    <x v="1"/>
    <s v="(Revista) Revista"/>
    <x v="7"/>
    <s v="Jose Nilson Diaz Martinez"/>
    <n v="3166291681"/>
    <s v="revistagestion21@gmail.com"/>
    <s v="Queremos saber el pliego definitivo cuando lo publican. y que se debe hacer porque en el caso nuestro, el producto que teniamos era una revista impresa y desde marzo del año pasado cuando inicio la pandemia del covid 19 dejamos de circular; por lo cual decidimos crear la web www.gestion-integral.com.co desde el 4 de junio del 2020. la inquietud es en donde nos clasificamos si la categoría 5 en la  cual están contempladas  las plataformas digitales, debidamente constituidas antes del 11 de marzo del 2020, pero nosotros nos trasladamos desde el 4 de junio por fuerza mayor. o clasificarnos en la la categoría 4 en donde se encuentran las revistas, pero en estos momentos no estamos circulando en forma impresa. Esa es básicamente la inquietud y estoy seguro que a muchos medios de comunicación les esta pasando lo mismo. Les agradecemos su valiosa atención, y a la espera de su respuesta ya que necesitamos con urgencia ser favorecidos con esta gran ayuda del Ministerio de las Tics. Cordial saludo Jose Nilson Diaz Director cel 3166291681"/>
    <m/>
    <s v="De acuerdo con su solicitud, le informamos que el día de ayer 27/05/2021 fueron publicados los documentos definitivos de esta convocatoria, estos podrán consultarlos a través del micrositio de la convocatoria: https://www.mintic.gov.co/transformaciondigitalmedios/759/w3-channel.html, en la pestaña documentos del proceso._x000a_Teniendo en cuenta la información que nos brinda dentro de la consulta, no puede aplicar a la categoría 5 “Medios Digitales”, ya que una de las condiciones y requisitos que se establecen es que el medio debe estar constituido antes del 11 de marzo del 2021 y para poder aplicar a la categoría 4 “REVISTAS”, se deben cumplir las condiciones que se establecen en el anexo N° 5 “Anexo Técnico”, en el numeral 7.  “IDENTIFICACION DE LAS CATEGORIAS, REQUISITOS Y CONDICIONES DE PARTICIPACION”  expuesto en el numeral 7.4 “Categoría No. 4 Revistas”  y  7.4.1 “Condiciones comunes a las subcategorías de revistas” en donde se encuentra estipulado que las personas jurídicas y/o naturales que se encuentren interesadas en acceder a la financiación de proyectos de qué trata el artículo 105 de la Ley 2063 de 2020, deberán acreditar como mínimo los requisitos y condiciones establecidos en el presente documento y los términos de la convocatoria, en particular los siguientes: _x000a_1. Corresponder a medios de comunicación colombianos, cuyo canal de difusión principal es el de revistas de forma impresa_x000a_2. Acreditar la cobertura a nivel nacional o regional o local de la publicación, mediante certificación expedida por el representante legal, el contador y el revisor fiscal (cuando aplique)_x000a_3. Contar con la certificación del código ISSN, expedida por la Biblioteca Nacional de Colombia_x000a_4. Encontrarse debidamente constituidos y funcionando antes del 11 de marzo del año 2020."/>
    <d v="2021-05-29T10:03:00"/>
    <x v="0"/>
    <s v="Wilson Pulido"/>
    <s v="Daniela Alemán"/>
    <s v="Alvaro"/>
    <n v="17.833333333313931"/>
    <x v="0"/>
    <m/>
  </r>
  <r>
    <x v="9"/>
    <x v="0"/>
    <d v="2021-05-28T19:17:00"/>
    <d v="2021-05-30T19:17:00"/>
    <x v="0"/>
    <s v="(3) Solicitudes u observaciones al proceso de convocatoria"/>
    <s v="ASOCIACION CANAL 5 DE TELEVISION LOCAL"/>
    <n v="8120083537"/>
    <x v="2"/>
    <s v="(0) -Seleccione-"/>
    <x v="2"/>
    <s v="Indalecio Copete Romero"/>
    <n v="3013851664"/>
    <s v="indalecio.copete@gmail.com"/>
    <s v="En los datos adjuntos a este correo se envía una solicitud formal de revisión de la convocatoria transformación digital en cuanto los canales locales sin ánimo de lucro. "/>
    <m/>
    <s v="Debido a que no se encuentra adjuntó el documento que indica el interesado, lo invitamos por favor a volver a formular su inquietud nuevamente y adjuntar el documento en el micrositio de la convocatoria: https://www.mintic.gov.co/transformaciondigitalmedios/759/w3-channel.html."/>
    <d v="2021-05-29T17:58:00"/>
    <x v="0"/>
    <s v="Cesar Cortés"/>
    <s v="Alba Gómez"/>
    <s v="Alvaro"/>
    <n v="22.683333333407063"/>
    <x v="0"/>
    <m/>
  </r>
  <r>
    <x v="10"/>
    <x v="1"/>
    <d v="2021-05-28T12:15:00"/>
    <d v="2021-05-30T12:15:00"/>
    <x v="0"/>
    <s v="(2) Asesoría o consultas sobre la postulación de propuestas"/>
    <s v="ORGANIZACION RADIAL OLIMPICA S.A "/>
    <n v="8901031974"/>
    <x v="3"/>
    <s v="(0) -Seleccione-"/>
    <x v="8"/>
    <s v="Tulio Naranjo Africano"/>
    <n v="3116602841"/>
    <s v="tnaranjo@oro.com.co"/>
    <s v="Buenas tardes Sres. Mintic, _x000a_Teniendo en cuenta la Convocatoria para financiar e implementar planes, programas o proyectos, para apoyar la transformación digital de los medios de comunicación, en cualquiera de las etapas del negocio en el marco de la reactivación económica, en la Organización Radial Olímpica estamos elaborando una propuesta y quisiéramos saber si la financiación corresponde a recursos no reembolsables._x000a_Yo elabore esta misma consulta hace una semana al correo de minticresponde@minti.gov.co y me generaron el radicado 211041016. _x000a_Atento a su amable y oportuna respuesta, _x000a_Tulio Naranjo Africano. _x000a_ Jefe de Proyectos e Innovación _x000a_Celular 3116602841 _x000a_Barranquilla, Colombia "/>
    <m/>
    <s v="En atención a su solicitud y basandonos en el Anexo No. 5 “Anexo Técnico”, con el fin de realizar una distribución que promueva la eficiencia de los recursos asignados para la vigencia 2021, dicha distribución se observa en el numeral 6. PRESUPUESTO PARA LA FINANCIACION DE LOS PROYECTOS”, donde se expone lo siguiente:  Atendiendo lo dispuesto en la Ley 2063 de 2020, el MinTIC ha dispuesto dentro del presupuesto del Fondo Único de Tecnologías de la Información y las Comunicaciones – FUNTIC, para la vigencia 2021 recursos por un valor total de OCHENTA Y CINCO MIL MILLONES DE PESOS MONEDA CORRIENTE ($85.000.000.000.00 M/CTE), de acuerdo con el Certificado de Disponibilidad Presupuestal No. 109121 del 20 de abril de 2021, expedido por la por el GIT de Presupuesto de la Subdirección Financiera del MinTIC._x000a_Los proyectos que serán objeto de financiación por parte del FUNTIC y la distribución de los recursos, para el caso de radiodifusión sonora ubicada en la Categoría No. 1 se tiene un presupuesto de $ 30.923.223.473,00, en donde se encuentra subcategorizado en emisoras Clase A, B, C y D._x000a_En este sentido, se le informa al proponente que partiendo del marco de la reactivación económica, los recursos que sean desembolsados y ejecutados en su totalidad no son reembolsables durante la vigencia 2021, es decir hasta el 31 de diciembre de 2021. Sin embargo, en el documento de “CONDICIONES DE PARTICIPACIÓN”, en el numeral 2.13 ASIGNACIÓN DE RECURSO PARA FINANCIAMIENTO DE PROYECTOS, en la NOTA 1 se expresa lo siguiente: Aquellos beneficiarios que hayan recibido desembolsos por concepto de la financiación y, por hechos ajenos y no imputables al beneficiario, no puedan ejecutar, total o parcialmente, el proyecto de acuerdo con los términos establecidos, deberán comunicar dicha situación a la Entidad, manifestando su renuncia a la financiación, y procederán de inmediato a reintegrar los recursos no ejecutados, dentro del término que establezca la entidad, a la cuenta bancaria del Fondo Único de Tecnologías de la Información y las Comunicaciones con NIT 800.131.648-6: Banco Davivienda, tipo de cuenta: ahorros, número 00018-500003-3, y remitir copia de la consignación. Lo anterior sin perjuicio de las actuaciones administrativas a las que haya lugar."/>
    <d v="2021-05-29T18:08:00"/>
    <x v="0"/>
    <s v="Cesar Cortés"/>
    <s v="Alba Gómez"/>
    <s v="Nicolas"/>
    <n v="29.883333333476912"/>
    <x v="0"/>
    <m/>
  </r>
  <r>
    <x v="11"/>
    <x v="0"/>
    <d v="2021-05-29T13:15:24"/>
    <d v="2021-05-31T13:15:24"/>
    <x v="1"/>
    <s v="(3) Solicitudes u observaciones al proceso de convocatoria"/>
    <s v="Fundación para el Desarrollo Social Promover"/>
    <n v="805024229"/>
    <x v="2"/>
    <s v="(0) -Seleccione-"/>
    <x v="9"/>
    <s v="Han Yu Pava"/>
    <n v="3103892025"/>
    <s v="hanyupava@canalcalitv.com"/>
    <s v="Cordial saludo, de antemano queremos agradecer la disposición del gobierno nacional y el apoyo directo para la transformación digital y el fortalecimiento de los medios de comunicación mediante la mencionada convocatoria.  La presente comunicación tiene el fin de solicitar la revisión de uno de los requerimientos o aclaración del mismo, pues revisando los términos, encontramos con sorpresa que en el ANEXO 5. ANEXO TÉCNICO de la convocatoria, se menciona, como uno de los prerrequisitos para participar, el tener licencia para la operación del servicio con una vigencia mínima al 31 de diciembre de 2023 como se ve en la imagen adjunta.   Sin embargo, en una reunión efectuada en la ciudad de Popayán (Cauca) los días 28 y 29 de junio de 2018, se nos entregó por parte de la ANTV a todos los operadores de televisión abierta sin ánimo de lucro la renovación de nuestra licencia por 10 años contados a partir de 2012, esto significa que a todos se nos vence la licencia en el 2022 impidiendo nuestra participación total en la convocatoria.  Esperamos que este requerimiento sea un error por falta de información en el empalme con la extinta ANTV y que se pueda corregir, pues tenemos muchas intenciones de participar y sabemos que estas convocatorias pueden ayudar mucho al sector, sobretodo de los canales locales sin ánimo de lucro que tienen tantas dificultades para su financiación. "/>
    <s v="https://mintic.sharepoint.com/:i:/g/direccion_economia_digital/EQPAdpybRZlJjeYkC5Gw_nsBG5Bs-6eoc4ttg2y1378lBA?e=ke9lri_x000a_"/>
    <m/>
    <m/>
    <x v="1"/>
    <m/>
    <m/>
    <s v="Nicolas"/>
    <s v="Sin Respuesta"/>
    <x v="0"/>
    <m/>
  </r>
  <r>
    <x v="12"/>
    <x v="0"/>
    <d v="2021-05-30T12:42:57"/>
    <d v="2021-06-01T12:42:57"/>
    <x v="1"/>
    <s v="(3) Solicitudes u observaciones al proceso de convocatoria"/>
    <s v="ASOCIACION CANAL 5 DE TELEVISION LOCAL"/>
    <n v="8120083537"/>
    <x v="2"/>
    <s v="(0) -Seleccione-"/>
    <x v="2"/>
    <s v="Indalecio Copete Romero "/>
    <n v="3013851664"/>
    <s v="indalecio.copete@gmail.com"/>
    <s v="“En los datos adjuntos a este correo se envía una solicitud formal de revisión de la convocatoria transformación digital en cuanto los canales locales sin ánimo de lucro.&quot; _x000a__x000a_Cordial saludo, _x000a_  _x000a_Me permito dirigirme a Usted para hacer llegar esta solicitud con respecto a la _x000a_CONVOCATORIA DEFINITIVA MINTIC No. 001 de 2021, el borrador de la _x000a_convocatoria nos ilusionaba y nos dejaba entrever que los recursos para los canales _x000a_locales sin ánimo de lucro podrían tener un presupuesto adecuado para ejecutar _x000a_proyectos para los mismos, pero el documento de la convocatoria publicado el día _x000a_de ayer jueves, nos deja un mal sin sabor, más recursos para los grandes canales _x000a_privados, locales con ánimo de lucro y operadores comunitarios, los aproximados _x000a_430 millones para solo locales sin ánimo de lucro es irrisorio porque si los dividimos _x000a_en el número de canales existentes saldríamos a 26 millones pesos _x000a_aproximadamente, para poner un poco en contexto esto no alcanzaría para _x000a_comprar una cámara digital de alta definición moderna._x000a__x000a_Señora Ministra yo personalmente he visto como se ha movido para sacar al país _x000a_adelante en materia de tecnología, conectividad e inversiones, es digno de admirar, _x000a_pero este presupuesto asignado a estos canales de los cuales me tomo la vocería _x000a_NO servirá para implementar el objetivo de la convocatoria la “Gran llamada _x000a_Transformación Digital.” _x000a__x000a_Sé que ponerla en contexto de la situación que viven los canales locales en esta _x000a_misiva es difícil, pero si le pido por favor que su equipo de colaboradores revise el _x000a_presupuesto asignados a estos canales en la actual convocatoria. _x000a__x000a_Cuando salió el borrador nos alegramos porque se convertiría en una bocanada de _x000a_oxígeno para nuestros medios, y queremos que nuestros requerimientos sean _x000a_escuchados para mantener la televisión local abierta viva y vigente en el país. _x000a__x000a_Cordialmente, _x000a_INDALECIO COPETE ROMERO. _x000a_Represéntate legal _x000a_Asociación Canal 5 de televisión local "/>
    <s v="https://mintic.sharepoint.com/:b:/g/direccion_economia_digital/EVzS_ZIA9VZNkLesqAJOTC4BQFIQFOQsjvGPX6I_TjtkqA?e=Lt2WGc_x000a_"/>
    <m/>
    <m/>
    <x v="1"/>
    <m/>
    <m/>
    <s v="Nicolas"/>
    <s v="Sin Respuesta"/>
    <x v="0"/>
    <m/>
  </r>
  <r>
    <x v="13"/>
    <x v="0"/>
    <d v="2021-05-30T22:39:29"/>
    <d v="2021-06-01T22:39:29"/>
    <x v="0"/>
    <s v="(2) Asesoría o consultas sobre la postulación de propuestas"/>
    <s v="Publicaciones Seguimiento SAS"/>
    <n v="900839919"/>
    <x v="1"/>
    <s v="(Prensa) Prensa"/>
    <x v="10"/>
    <s v="Leopoldo Díaz Granados Cruz"/>
    <n v="3042251124"/>
    <s v="leodiazgranados@seguimiento.co"/>
    <s v="Actualmente el medio de comunicación digital seguimiento.co cuenta con un desarrollo web y un CMS (administrador de contenido) en Drupal versión 7, que está próximo a quedar obsoleto, lo cual requiere una urgente migración a la última versión Drupal 9. Dicha migración hace obligatorio que el sitio web sea rediseñado teniendo que el lenguaje en el que está construido Drupal 9 así lo requiere.   Después de analizar los 3 ejes de las 'condiciones de participación en la convocatoria', nos enfrentamos a la duda sobre si la migración de CMS a Drupal 9 y el consecuente rediseño y desarrollo del sitio web de Seguimiento.co cabe en el eje 3:- Desarrollo e Implementación de Tecnología para la Transformación Digital, específicamente en la línea 'Migrar o crear la actividad de la organización en formato digital (Página web o APP)'.  La duda que tenemos es que en dicha línea del eje 3 se especifica que &quot;Con esta línea de desarrollo de productos digitales, se pretende fortalecer al medio que NO CUENTE con este servicio&quot;.   Para contextualizar mejor la duda: Nos preguntamos si este punto es solo para aquellos que no cuenten con sitio web o si la modernización que requerimos podría ser presentada en este eje y línea específica. "/>
    <m/>
    <s v="Atendiendo su consulta, es importante recordar que para poder participar en la presente convocatoria, el medio de comunicación debe de estar legalmente constituido antes del 11 de marzo del 2020, vigente y operando en Colombia. Direccionando lo que usted expresa al anexo 5 “Anexo Técnico”, se está refiriendo al eje estratégico 3 descrito en el numeral  8.3.1 “ACTUALIZACIÓN Y/O ADQUISICIÓN E IMPLEMENTACIÓN DE INFRAESTRUCTURA DE TECNOLOGÍA DE LA INFORMACIÓN (TI)” y a la línea estratégica 3, expuesto en el numeral 8.3.3 “LINEA ESTRATEGICA SERVICIO O PRODUCTO DIGITAL”, tal cual como usted lo menciona, el principal objetivo de esta línea estratégica es fortalecer a aquellos medios de comunicación que no cuenten con un servicio o producto digital y que requieran o sea necesario desarrollarlo o implementarlo, teniendo claro la finalidad de esta línea estratégica y respondiendo directamente a su pregunta, la respuesta es Sí, en esta línea solo podrán aplicar los medios de comunicación que no cuenten con este servicio o producto digital, por lo que en su caso, su propuesta, plan o proyecto no se podría presentar en este eje y línea estratégica, ya que ustedes cuentan con un sitio web y lo que pretenden es realizar un proceso de modernización o actualización de la misma._x000a_Siendo así y teniendo en cuenta la descripción de su necesidad usted podría postularse o aplicar a la categoría número 5 “Medios Digitales”  y desarrollar su propuesta, plan o proyecto en el eje estratégico 2, descrito en el numeral   8.2 EJE 2 – “ACOMPAÑAMIENTO EN LA TRANSFORMACIÓN DE LOS PROCESOS EMPRESARIALES” específicamente en la primera línea estratégica, descrito en el numeral 8.2.1 “ACTUALIZACIÓN Y/O ADQUISICIÓN E IMPLEMENTACIÓN DE HARDWARE Y/O SOFTWARE ESPECÍFICO AL PROCESO OPERATIVO”, del anexo 5 “Anexo Técnico”, para ello deberá tener en cuenta los procesos operativos de esta categoría mencionados en el numeral 8.2.1.1.5  “Medios Digitales”, cumplir con las  condiciones específicas de los proyectos asociados de esta línea expuesto en el numeral 8.2.1.2 “Condiciones específicas de los proyectos asociados a la línea de actualización y/o adquisición e implementación de hardware y/o software específico al proceso operativo”, además de cumplir con los  requisitos técnicos, jurídicos y demás condiciones que dentro de esta línea se establecen."/>
    <d v="2021-05-31T16:06:00"/>
    <x v="0"/>
    <s v="Jorge Zuñiga"/>
    <s v="Daniela Alemán"/>
    <s v="Nicolas"/>
    <n v="17.441944444435649"/>
    <x v="0"/>
    <m/>
  </r>
  <r>
    <x v="14"/>
    <x v="2"/>
    <d v="2021-05-31T08:58:28"/>
    <d v="2021-06-02T08:58:28"/>
    <x v="1"/>
    <s v="(3) Solicitudes u observaciones al proceso de convocatoria"/>
    <s v="ASOCIACION CANAL 5 DE TELEVISION LOCAL"/>
    <n v="8120083537"/>
    <x v="2"/>
    <s v="(0) -Seleccione-"/>
    <x v="2"/>
    <s v="Indalecio Copete Romero"/>
    <n v="3013851664"/>
    <s v="indalecio.copete@gmail.com"/>
    <s v="Cordial saludo.En los datos adjuntos a este correo se envía una solicitud formal de  revisión de la convocatoria transformación digital.Estaré atento a su respuesta-- Indalecio Copete R.3013851664 _x000a_Cordial saludo, _x000a_Me permito dirigirme a usted para hacer llegar esta solicitud con respecto a la CONVOCATORIA DEFINITIVA MINTIC No. 001 de 2021, el borrador de la convocatoria nos ilusionaba y nos dejaba entrever que los recursos para los canales locales sin ánimo de lucro podrían tener un presupuesto adecuado para ejecutar proyectos para los mismos, pero el documento de la convocatoria publicado el día de ayer jueves, nos deja un mal sin sabor, asignar más recursos para los grandes canales privados, locales con ánimo de lucro y operadores comunitarios, los cuales no tienen las limitantes en pautas para generar recursos como los locales sin ánimo de lucro es poco equitativo, si hacemos un ejercicio los aproximados 430 millones asignados para los locales sin ánimo de lucro es irrisorio porque si los dividimos en el número de canales existentes saldrían a 26 millones pesos aproximadamente, y para poner un poco en contexto esto no alcanzaría para comprar una cámara digital de alta definición moderna u otro equipo específico al proceso operativo. _x000a__x000a_Señora Ministra, yo personalmente he visto como se ha movido para sacar al país adelante en materia de tecnología, conectividad e inversiones, es digno de admirar; pero el presupuesto asignado a estos canales locales sin ánimo de lucro de los cuales me tomo la vocería NO servirá para implementar el objetivo de la convocatoria la “Gran llamada Transformación Digital.”_x000a__x000a_Por otra parte, la convocatoria pone como requisito licencias de vigencia mínimas a 31 de diciembre del 2023, la mayoría de los licenciatarios tienen como fin de operaciones a diciembre del 2022, esto excluye a casi todos los Canales locales sin ánimo de lucro de la convocatoria a pesar de la posible renovación. _x000a__x000a_La convocatoria habla de: “Transformación Digital y fortalecimiento de Medios de Comunicación” y el Mintic cierra las posibilidades para la postulación de los proyectos para lograr la financiación de la migración a los Sistemas De Televisión Digital Terrestre, algo que va en contravía al objetivo primordial de la misma convocatoria, darle acceso y oferta de televisión digital a mas habitantes de cierta forma ayuda a disminuir la brecha digital en el país.  _x000a__x000a_Sé que ponerla en contexto de la situación que viven los canales locales en esta misiva es difícil, pero si le pido por favor que su equipo de colaboradores revise el presupuesto asignado a estos canales en la actual convocatoria y los otros puntos expuestos en este documento. _x000a__x000a_Los ingresos en canales como el nuestro han disminuido notablemente por la situación económica generada por la pandemia del Covid–19, está situación ha conllevado a la parálisis de los planes de estudio y migración a la nueva tecnología de televisión Digital TDT, ya que recursos destinados para la implementación de dicha tecnología se han tenido que invertir para pagos de nómina y otros compromisos que no dan espera. Esta crisis del Covid–19 ha mermado considerablemente los ingresos por concepto de pauta publicitaria (las permitidas que no se compara al gran abanico de posibilidades que se le esta permitidos a los canales privados y locales con ánimo de lucro), auspicios y donaciones, además como ustedes saben la pandemia nos acompañara como mínimo hasta el primer trimestre del próximo año y la recuperación económica tardaría hasta tres años más en el mejor de los casos, a esto se le puede sumar que la crisis social, bloqueos generados por el paro retrasaran aun esta recuperación, esta situación sin duda alguna llevaría al cierre de TV5 “EL CANAL DE MONTERIA” _x000a__x000a_Cuando salió el borrador nos alegramos porque se convertiría en una bocanada de oxígeno para nuestros medios, por tanto, queremos que nuestros requerimientos sean escuchados con el fin de mantener la televisión local abierta sin ánimo de lucro viva y vigente en el país.   _x000a__x000a_Cordialmente, _x000a__x000a_INDALECIO COPETE ROMERO. _x000a_Represéntate legal. _x000a_Asociación Canal 5 de televisión local. "/>
    <s v="https://mintic.sharepoint.com/:f:/g/direccion_economia_digital/EoN0ennWWaNFvtCAazsxf_wBDpeEZIkodwNqVLWLrTQuPA?e=pcLA7W"/>
    <m/>
    <m/>
    <x v="1"/>
    <m/>
    <m/>
    <s v="Nicolas"/>
    <s v="Sin Respuesta"/>
    <x v="1"/>
    <m/>
  </r>
  <r>
    <x v="15"/>
    <x v="2"/>
    <d v="2021-05-31T09:43:02"/>
    <d v="2021-06-02T09:43:02"/>
    <x v="1"/>
    <s v="(3) Solicitudes u observaciones al proceso de convocatoria"/>
    <s v="Pilar Hung"/>
    <m/>
    <x v="2"/>
    <m/>
    <x v="9"/>
    <s v="Pilar Hung"/>
    <m/>
    <s v="gerencia@canalcalitv.com"/>
    <s v="Buenas tardes, adjunto solicitud ante convocatoria para Transformación Digital y fortalecimiento de Medios de Comunicación.Gracias._x000a__x000a_Cordial saludo, de antemano queremos agradecer la disposición del gobierno nacional y el apoyo directo para la transformación digital y el fortalecimiento de los medios de comunicación mediante la mencionada convocatoria._x000a_La presente comunicación Tiene el fin de solicitar la revisión de uno de los requerimientos o aclaración del mismo, pues revisando los términos, encontramos con sorpresa que en el ANEXO 5. ANEXO TECNICO de la convocatoria, se menciona, como uno de los prerrequisitos para participar, el tener licencia para la operación del servicio con una vigencia mínima al 31 de diciembre de 2023 como se ve en la siguiente imagen:_x000a__x000a_Sin embargo, en una reunión efectuada enla ciudad de Popayán (Cauca) los días 28 y 29 de junio de 2018, se nos entregó por parte de la ANTV a todos los operadores de televisión abierta sin ánimo de lucro la renovación de nuestra licencia por 10 años contados a partir de 2012, esto significa que a todos se nos vence la licencia en el 2022 impidiendo nuestra participación total en la convocatoria._x000a__x000a_Esperamos que este requerímíenTo sea un error por falta de información en el empalme con la extinta ANTVy que se pueda corregir, pues Tenemos muchas ínTencíones de parTícípary sabanosquee$asconvocáoñaspuedenayudarmuchoalaxionsobmHodode|oscanáes locáesánánhnode|ucn&gt;quetknenTamesdñmuhadespaesuñnandadón._x000a_"/>
    <s v="https://mintic.sharepoint.com/:f:/g/direccion_economia_digital/ErG7BdtBO8pEjyjSruyRV2QBfgnIyeJu88r-92mF-YLpIg?e=gjigTH"/>
    <m/>
    <m/>
    <x v="1"/>
    <m/>
    <m/>
    <s v="Nicolas"/>
    <s v="Sin Respuesta"/>
    <x v="2"/>
    <m/>
  </r>
  <r>
    <x v="16"/>
    <x v="2"/>
    <d v="2021-05-31T09:44:15"/>
    <d v="2021-06-02T09:44:15"/>
    <x v="0"/>
    <s v="(2) Asesoría o consultas sobre la postulación de propuestas"/>
    <s v="Llined S.C"/>
    <m/>
    <x v="5"/>
    <m/>
    <x v="11"/>
    <s v="Nelly Patricia Solarte"/>
    <n v="3146005455"/>
    <s v="nellypatricia.corinto.cauca@gmail.com"/>
    <s v="Señores MINTIC_x000a_Atento SaludoSolcito de la manera más respetuosa orientarme para inscribirse a transformacion digital busque un link y  no encontre opciones para hacerlo  meorientan por favor ,Mi nombre es Nelly patricia Solarte desde corinto cauca_x000a_Nelly Patricia Solartecel 3146005455"/>
    <s v="https://mintic.sharepoint.com/:f:/g/direccion_economia_digital/EvfvXtrzyBBKptyKi_IZ21sBCmPfwc6a_klvXXoA-81EOg?e=BSZqgh"/>
    <s v="En atención a su solicitud le informamos que para la Convocatoria de Transformación Digital y Fortalecimiento de los Medios de Comunicación desde el Ministerio TIC, se ha dispuesto sitio web (https://mintic.gov.co/transformaciondigitalmedios/) en el cual usted podrá acceder en la parte superior a toda la documentación que le apoyará en el proceso de presentación de su propuesta  “Documentación del Proceso”. Así mismo se encuentra en la parte superior derecha un link que la llevara a la plataforma que se ha preparado para la postulación de los proyectos “Presente su propuesta aquí”"/>
    <d v="2021-06-01T15:59:00"/>
    <x v="0"/>
    <s v="Victor Mendoza"/>
    <s v="Daniela Alemán"/>
    <s v="Nicolas"/>
    <n v="30.245833333348855"/>
    <x v="3"/>
    <m/>
  </r>
  <r>
    <x v="17"/>
    <x v="0"/>
    <d v="2021-05-31T10:48:00"/>
    <d v="2021-06-02T10:48:00"/>
    <x v="0"/>
    <s v="(2) Asesoría o consultas sobre la postulación de propuestas"/>
    <s v="CABLENOTICIAS TV S.A.S"/>
    <n v="900460715"/>
    <x v="2"/>
    <s v="(0) -Seleccione-"/>
    <x v="5"/>
    <s v="Edna Margarita Mogollón "/>
    <n v="3146619737"/>
    <s v="mmogollon@cablenoticias.tv"/>
    <s v="Señores MinTIC: 1.  El canal CABLENOTICIAS es televisión cerrada con licencia MINTIC y cubrimiento nacional por medio de televisión paga a través de cableoperadores. ¿Tiene alguna restricción para su participación?"/>
    <m/>
    <s v="De acuerdo a primera inquietud, se le informa que en el Numeral 7.2.2 “Exclusiones aplicables a la subcategoria número 2 “televisión”, del anexo 5- Anexo Técnico de la convocatoria, y teniendo en cuenta que sin perjuicio de las exclusiones, causales de rechazo y regulaciones específicas que se establezcan en el presente documento, se tendran como exclusiones, entendiendose no habilitados para participar en la convocatoria y en particular para la categoria número 2 &quot;Televisión” a los operadores del servicio de televisión por suscripcion y satelital, por lo que si su medio de comunicación hace parte de esta clasificación lastimosamente no podría participar en dicha categoría._x000a_"/>
    <d v="2021-06-01T23:48:00"/>
    <x v="0"/>
    <s v="Victor Mendoza"/>
    <s v="Daniela Alemán"/>
    <s v="Nicolas"/>
    <n v="37.000000000116415"/>
    <x v="0"/>
    <m/>
  </r>
  <r>
    <x v="18"/>
    <x v="0"/>
    <d v="2021-05-31T10:48:00"/>
    <d v="2021-06-02T10:48:00"/>
    <x v="0"/>
    <s v="(2) Asesoría o consultas sobre la postulación de propuestas"/>
    <s v="CABLENOTICIAS TV S.A.S"/>
    <n v="900460715"/>
    <x v="2"/>
    <s v="(0) -Seleccione-"/>
    <x v="5"/>
    <s v="Edna Margarita Mogollón "/>
    <n v="3146619737"/>
    <s v="mmogollon@cablenoticias.tv"/>
    <s v=" 2.  ¿En la categoría de televisión nacional hay algún límite de participantes y un tope económico superior o inferior?. "/>
    <m/>
    <s v="Con relación a la pregunta número 2,  le informamos que dentro del Anexo No. 5  Anexo Técnico, en el numeral  5.2 Análisis delimitación población objetivo se encuentra la tabla  población objetiva, donde describe  la cantidad posible de medios de televisión a presentarse, sin embargo no existe un limite de participación en la convocatoria, los limites se encuentran establecidos en el presupuesto en los valores máximos asignados por categoria. Esta información puede encontrarse  En el numeral 7.2 7.2_x0009_Categoría No. 2 Televisión la cual cuenta con un presupuesto de ONCE MIL DOSCIENTOS TREINTA Y DOS MILLONES DOSMIL OCHOCIENTOS TRES PESOS MONEDA CORRIENTE ($11.232.002.803,00 M/CTE), distribuidos en cuatro (4) subcategorías establecidas en razón a la clasificación de los operadores. "/>
    <d v="2021-06-01T23:48:00"/>
    <x v="0"/>
    <s v="Victor Mendoza"/>
    <s v="Daniela Alemán"/>
    <s v="Nicolas"/>
    <n v="37.000000000116415"/>
    <x v="0"/>
    <m/>
  </r>
  <r>
    <x v="19"/>
    <x v="0"/>
    <d v="2021-05-31T10:48:00"/>
    <d v="2021-06-02T10:48:00"/>
    <x v="0"/>
    <s v="(2) Asesoría o consultas sobre la postulación de propuestas"/>
    <s v="CABLENOTICIAS TV S.A.S"/>
    <n v="900460715"/>
    <x v="2"/>
    <s v="(0) -Seleccione-"/>
    <x v="5"/>
    <s v="Edna Margarita Mogollón "/>
    <n v="3146619737"/>
    <s v="mmogollon@cablenoticias.tv"/>
    <s v=" 3. ¿En qué consiste la audiencia de sorteo? "/>
    <m/>
    <s v="Teniendo en cuenta su tercera inquietud le informamos que dentro del documento publicado en el micrositio de la convocatoria denominado &quot;CONDICIONES DE PARTICIPACIÓN CONVOCATORIA DEFINITIVA  MINTIC No. 001 de 2021, DIRIGIDA A: MEDIOS DE COMUNICACIÓN NACIONALES EN LAS CATEGORIAS DE TELEVISIÓN, RADIO, PERIÓDICOS, REVISTAS Y MEDIOS DIGITALES&quot;, en el numeral 2. Convocatoria, está expuesto en el numeral 2.1 cronograma, la tabla donde se da a conocer la actividad de Audiencia de sorteo, la cual se llevara a cabo el día 05 de agosto de 2021 – 9:00 a.m, en el Edificio Murillo Toro, carrera 8ª entre calles12A y 12B de la ciudad de Bogotá, D.C – Auditorio 9, donde se asignará un número ascendente a cada proponente habilitado para la participación en la audiencia del sorteo de las propuestas habilitadas por cada categoría y subcategoría requisitos. _x000a__x000a_De igual manera en el eje 5.2 Audiencia del sorteo, se explica con claridad los lineamentos a tener en cuenta y las reglas correspondientes de los sorteos. Por eso es importante tener en cuenta que una vez efectuado el análisis de las propuestas para cada uno de los medios de comunicación en sus diferentes categorías y subcategorías agotados los correspondientes términos de subsanación de las propuestas y teniendo en cuenta las respuestas finales a las evaluaciones de los ofrecimientos, una vez la administración cuenta con el listado correspondiente de todos los posibles habilitados para cada categoría y subcategoría, para efectos de la asignación de los recursos, se llevará a cabo una audiencia de sorteo a través del cual se escogerá el listado de los beneficiarios finales del proyecto._x000a_"/>
    <d v="2021-06-01T23:48:00"/>
    <x v="0"/>
    <s v="Victor Mendoza"/>
    <s v="Daniela Alemán"/>
    <s v="Nicolas"/>
    <n v="37.000000000116415"/>
    <x v="0"/>
    <m/>
  </r>
  <r>
    <x v="20"/>
    <x v="0"/>
    <d v="2021-05-31T10:48:00"/>
    <d v="2021-06-02T10:48:00"/>
    <x v="0"/>
    <s v="(2) Asesoría o consultas sobre la postulación de propuestas"/>
    <s v="CABLENOTICIAS TV S.A.S"/>
    <n v="900460715"/>
    <x v="2"/>
    <s v="(0) -Seleccione-"/>
    <x v="5"/>
    <s v="Edna Margarita Mogollón "/>
    <n v="3146619737"/>
    <s v="mmogollon@cablenoticias.tv"/>
    <s v="4. ¿Habrá mesas de trabajo para aclarar dudas?   Agradecemos su pronta respuesta  Cordialmente, Edna Margarita Mogollón PRODUCTORA GENERAL CABLENOTICIAS TV S.A.S"/>
    <m/>
    <s v="Finalemente, le informamos que como tal no existen mesas de apoyo en la presente convocatoria, pero si  un centro de consultas en donde usted podrá expresar cualquier duda, inquietud o requerimiento puntual con base al proceso de postulación de la convocatoria y documentos publicados en el micrositio de la convocatoria en el link: https://www.mintic.gov.co/transformaciondigitalmedios en la pestaña CENTRO DE CONSULTA, para realizar su consulta deberá diligenciar todos los campos del formulario que se despliega.  De igual manera, le informamos que  se van a realizar socializaciones a través de mesas de trabajo que se van a implementar con la finalidad de dejar más claridad y explicar puntualmente cual es tramite y proceso para la postulación a la convocatoria y así poder presentar su plan, programa o proyecto._x000a__x000a__x000a__x000a_"/>
    <d v="2021-06-01T23:48:00"/>
    <x v="0"/>
    <s v="Victor Mendoza"/>
    <s v="Daniela Alemán"/>
    <s v="Nicolas"/>
    <n v="37.000000000116415"/>
    <x v="0"/>
    <m/>
  </r>
  <r>
    <x v="21"/>
    <x v="0"/>
    <d v="2021-05-31T11:23:23"/>
    <d v="2021-06-02T11:23:23"/>
    <x v="0"/>
    <s v="(3) Solicitudes u observaciones al proceso de convocatoria"/>
    <s v="Gobernación del Huila"/>
    <s v="800.103.913-4"/>
    <x v="0"/>
    <s v="(0) -Seleccione-"/>
    <x v="12"/>
    <s v="Carolina Ariza"/>
    <n v="3173117619"/>
    <s v="c.carolina.ariza@huila.gov.co"/>
    <s v="Muy buenos días soy la delegada de la Gobernación del Hila a través de su oficina de Tic para efecto de apoyar las publicaciones del Ministerio de Tic, y necesito por favor apoyo sobre la inscripción de la convocatoria para efectos de la Promoción y divulgación en la pagina web de la Gobernación del Huila. "/>
    <m/>
    <s v="De igual manera en el eje 5.2 Audiencia del sorteo, se explica con claridad los lineamentos a tener en cuenta y las reglas correspondientes de los sorteos. Por eso es importante tener en cuenta que una vez efectuado el análisis de las propuestas para cada uno de los medios de comunicación en sus diferentes categorías y subcategorías agotados los correspondientes términos de subsanación de las propuestas y teniendo en cuenta las respuestas finales a las evaluaciones de los ofrecimientos, una vez la administración cuenta con el listado correspondiente de todos los posibles habilitados para cada categoría y subcategoría, para efectos de la asignación de los recursos, se llevará a cabo una audiencia de sorteo a través del cual se escogerá el listado de los beneficiarios finales del proyecto."/>
    <d v="2021-06-01T20:32:00"/>
    <x v="0"/>
    <s v="Cesar Cortés"/>
    <s v="Daniela Alemán"/>
    <s v="Nicolas"/>
    <n v="33.143611111154314"/>
    <x v="0"/>
    <m/>
  </r>
  <r>
    <x v="22"/>
    <x v="0"/>
    <d v="2021-05-31T12:59:00"/>
    <d v="2021-06-02T12:59:00"/>
    <x v="0"/>
    <s v="(2) Asesoría o consultas sobre la postulación de propuestas"/>
    <s v="TW3 RADIO SAS"/>
    <n v="900373720"/>
    <x v="3"/>
    <s v="(0) -Seleccione-"/>
    <x v="13"/>
    <s v="GERMAN ANDRES TOBON CAMELO"/>
    <n v="3103209691"/>
    <s v="gtobon@tocastereo.com"/>
    <s v="Buenos dias, tengo las siguientes inquietudes:  1. Como logro contactas las mesas de apoyo?"/>
    <m/>
    <s v="Adicionalmente se van a realizar socializaciones a través de mesas de trabajo que se van a implementar con la finalidad de dejar más claridad y explicar puntualmente cual es tramite y proceso para la postulación a la convocatoria y así poder presentar su plan, programa o proyecto."/>
    <d v="2021-06-01T22:39:00"/>
    <x v="0"/>
    <s v="Wilson Pulido"/>
    <s v="Alba Gómez"/>
    <s v="Nicolas"/>
    <n v="33.666666666569654"/>
    <x v="0"/>
    <m/>
  </r>
  <r>
    <x v="23"/>
    <x v="0"/>
    <d v="2021-05-31T12:59:00"/>
    <d v="2021-06-02T12:59:00"/>
    <x v="0"/>
    <s v="(2) Asesoría o consultas sobre la postulación de propuestas"/>
    <s v="TW3 RADIO SAS"/>
    <n v="900373720"/>
    <x v="3"/>
    <s v="(0) -Seleccione-"/>
    <x v="13"/>
    <s v="GERMAN ANDRES TOBON CAMELO"/>
    <n v="3103209691"/>
    <s v="gtobon@tocastereo.com"/>
    <s v=" 2. Una sociedad que tiene 2 o mas concesiones de emisoras de radio tanto en FM como AM, por cuantos proyectos podría aplicar, uno por emisora o uno por sociedad? "/>
    <m/>
    <s v="Si las concesiones de emisoras de radio que conforman la sociedad están representadas bajo un mismo NIT, solo podrá acceder a presentar un plan, programa o proyecto por cada medio de comunicación o categoría, en este caso puntual la sociedad deberá escoger una sola emisora teniendo en cuenta sus necesidades y criterios que consideren convenientes para sacar provecho a esta convocatoria. Si no es así y cada emisora está representada por un NIT diferente, cada emisora sería un medio de comunicación independiente y podrían presentar un plan, programa o proyecto por cada emisora, en la categoría 1 de Radio difusión sonora, cumpliendo con los requisitos y condiciones que allí se establecen."/>
    <d v="2021-06-01T22:39:00"/>
    <x v="0"/>
    <s v="Jorge Zuñiga"/>
    <s v="Alba Gómez"/>
    <s v="Nicolas"/>
    <n v="33.666666666569654"/>
    <x v="0"/>
    <m/>
  </r>
  <r>
    <x v="24"/>
    <x v="0"/>
    <d v="2021-05-31T12:59:00"/>
    <d v="2021-06-02T12:59:00"/>
    <x v="0"/>
    <s v="(2) Asesoría o consultas sobre la postulación de propuestas"/>
    <s v="TW3 RADIO SAS"/>
    <n v="900373720"/>
    <x v="3"/>
    <s v="(0) -Seleccione-"/>
    <x v="13"/>
    <s v="GERMAN ANDRES TOBON CAMELO"/>
    <n v="3103209691"/>
    <s v="gtobon@tocastereo.com"/>
    <s v="3. Tienen alguna empresa que preste el servicio para apoyar la presentación de estos proyectos, ya que tiene estudios de mercado y proyectos por semanas y meses."/>
    <m/>
    <s v="No, no se tiene contratada una empresa para prestar el servicio de apoyo en la presentación de sus proyectos, el estudio de mercado son ítems que se encuentran en el anexo técnico 5 “Anexo Técnico” dentro de cada línea estratégica, como un proceso que se debe cumplir para desarrollar su plan, programa o proyecto. En donde también se hace la explicación de cuál es la dinámica, objetivo y en que consiste todo lo relacionado con el proceso de presentación de la propuesta. Si tiene alguna duda, inquietud o requerimiento puntual del proceso de postulación a la convocatoria y documentos publicados, la podría hacer llegar a través del micrositio https://www.mintic.gov.co/transformaciondigitalmedios en la pestaña “Centro de Consultas” dispuesto por el Ministerio para atender sus inquietudes y observaciones."/>
    <d v="2021-06-01T22:39:00"/>
    <x v="0"/>
    <s v="Wilson Pulido"/>
    <s v="Alba Gómez"/>
    <s v="Nicolas"/>
    <n v="33.666666666569654"/>
    <x v="0"/>
    <m/>
  </r>
  <r>
    <x v="25"/>
    <x v="0"/>
    <d v="2021-05-31T12:59:12"/>
    <d v="2021-06-02T12:59:12"/>
    <x v="0"/>
    <s v="(2) Asesoría o consultas sobre la postulación de propuestas"/>
    <s v="TOBON CAMELO S EN C TOCA STEREO"/>
    <n v="8001111078"/>
    <x v="3"/>
    <s v="(0) -Seleccione-"/>
    <x v="14"/>
    <s v="DANIEL TOBON"/>
    <n v="3112333011"/>
    <s v="dtobon@tocastereo.com"/>
    <s v="buenos días, a continuación las siguientes consultas:  1. Cuando se menciona que es un valor máximo por PROYECTO, es un proyecto por emisora? o por cada emisora pueden haber mas de un proyecto? "/>
    <m/>
    <s v="En atención a su solicitud, le informamos que para los proyectos que serán objeto de financiación por parte del FUNTIC y la distribución de los recursos, para el caso de radiodifusión sonora ubicada en la Categoría No. 1 se tiene un presupuesto de $ 30.923.223.473,00, en donde se encuentra subcategorizado en emisoras Clase A, B, C y D. Por lo tanto, el valor máximo del rango se le asignó a la Clase A que es la categoría con mayor nivel de potencia y el valor mínimo del rango se le asignó a la Clase D, y en la asignación se fue disminuyendo el mismo monto entre las clases intermedias, de forma ponderada, a continuación se señalan en detalle dichos valores: _x000a_•_x0009_Subcategoría 1.1. Clase A, Valor máximo para financiar por Proyecto Hasta $ 100.000.000 y Valor máximo para financiar por Subcategoría Hasta $ 3.640.000.000._x000a_•_x0009_Subcategoría 1.1. Clase B, Valor máximo para financiar por Proyecto Hasta $ 83.333.333 y Valor máximo para financiar por Subcategoría Hasta $ $ 9.240.317.275._x000a_•_x0009_Subcategoría 1.1. Clase C, Valor máximo para financiar por Proyecto Hasta $ 66.666.666 y Valor máximo para financiar por Subcategoría Hasta $ 10.596.185.194._x000a_•_x0009_Subcategoría 1.1. Clase D, Valor máximo para financiar por Proyecto Hasta $ 50.000.000 y Valor máximo para financiar por Subcategoría Hasta $ 7.446.721.004._x000a_Teniendo en cuenta lo anterior, el valor máximo para financiar por proyecto corresponde al monto máximo asignado por proyecto presentado por cada participante; así mismo, cada participante solo podrá presentar un proyecto dentro de cada una de las categorías o subcategorías._x000a_No obstante, una persona jurídica o natural, que pretenda participar podrá presentar más de una propuesta en una o diferentes categorías o subcategorías, siempre y cuando cumpla con la totalidad de los requerimientos técnicos habilitantes establecidos en los documentos señalados en el anexo técnico, cumpliendo las condiciones de medio de comunicación (proveedor, operador, licenciatario, periódico y/o revista), siempre y cuando cumpla con la totalidad de los requerimientos técnicos habilitantes establecidos en el numeral 7.1. del Anexo No. 5 ANEXO TECNICO y desde que no esté inmerso en alguna de las exclusiones señaladas."/>
    <d v="2021-06-01T17:45:00"/>
    <x v="0"/>
    <s v="Cesar Cortés"/>
    <s v="Daniela Alemán"/>
    <s v="Nicolas"/>
    <n v="28.763333333423361"/>
    <x v="0"/>
    <m/>
  </r>
  <r>
    <x v="26"/>
    <x v="0"/>
    <d v="2021-05-31T12:59:12"/>
    <d v="2021-06-02T12:59:12"/>
    <x v="0"/>
    <s v="(2) Asesoría o consultas sobre la postulación de propuestas"/>
    <s v="TOBON CAMELO S EN C TOCA STEREO"/>
    <n v="8001111078"/>
    <x v="3"/>
    <s v="(0) -Seleccione-"/>
    <x v="14"/>
    <s v="DANIEL TOBON"/>
    <n v="3112333011"/>
    <s v="dtobon@tocastereo.com"/>
    <s v="2. Los anexos están disponibles en Word para poder alimentar toda la información o toca transcribirlos?  Muchas gracias. "/>
    <m/>
    <s v="Con respecto a su segunda solicitud nos permitimos informarle que por políticas y temas de seguridad del MinTIC, no está permitido compartir los anexos o documentos en “Word”, solamente están disponibles para el público en general en estos formatos y adjuntos de esta forma en el micrositio. "/>
    <d v="2021-06-01T17:45:00"/>
    <x v="0"/>
    <s v="Cesar Cortés"/>
    <s v="Daniela Alemán"/>
    <s v="Nicolas"/>
    <n v="28.763333333423361"/>
    <x v="0"/>
    <m/>
  </r>
  <r>
    <x v="27"/>
    <x v="2"/>
    <d v="2021-05-31T12:04:20"/>
    <d v="2021-06-02T12:04:20"/>
    <x v="0"/>
    <s v="(2) Asesoría o consultas sobre la postulación de propuestas"/>
    <s v="Gobernación del Huila"/>
    <s v="800.103.913-4"/>
    <x v="0"/>
    <s v="(0) -Seleccione-"/>
    <x v="12"/>
    <s v="Carolina Ariza"/>
    <n v="3173117619"/>
    <s v="c.carolina.ariza@huila.gov.co"/>
    <s v="Muy buenos días_x000a_Deseándole al Equipo Minitic una hermosa semana laboral_x000a_Como Delegada de la Gobernación del Huila a través de su oficina Tic, solicito de forma atenta y respetuosa asesoría para lainscripción de la convocatoria que cito en asunto del presente correo electrónico para efectos de la promoción y divulgación dela misma en la pagina web de la Gobernación del Huila en beneficio del sector de los medios de comunicación._x000a_Agradezco su amable atención y respuesta._x000a_Carolina Ariza_x000a_ Cel:3173117619_x000a_Administradora Publica TP  1147254 - T CCAP_x000a_Profesional  de Apoyo oficina TicGobernación del Huila"/>
    <s v="https://mintic.sharepoint.com/:f:/g/direccion_economia_digital/Ety_WWApcdNIvGygTaAU00cBwzRgYgh2VY-x7VYH7VV3LA?e=CyYXFM"/>
    <s v="En atención a su solicitud, agradecemos su interés en apoyar la promoción y divulgación de esta importante iniciativa, no solo para nuestro Ministerio sino para el Gobierno, la reactivación económica y la transformación digital de los medios de comunicación. Es por esto que compartimos el enlace donde pueden encontrar el boletín de prensa sobre la apertura de la convocatoria, el cual podrán publicar en sus canales digitales. https://www.mintic.gov.co/portal/inicio/Sala-de-prensa/176141:Inicia-convocatoria-de-MinTIC-para-apoyar-la-transformacion-digital-de-medios-de-comunicacion para cualquier información adicional por favor ponerse en contacto con Ingrid Paola Alfonso Diaz, líder de comunicaciones para este proyecto, al correo electrónico ialfonso@mintic.gov.co."/>
    <d v="2021-06-01T20:35:00"/>
    <x v="0"/>
    <s v="Wilson Pulido"/>
    <s v="Daniela Alemán"/>
    <s v="Nicolas"/>
    <n v="32.511111111205537"/>
    <x v="4"/>
    <m/>
  </r>
  <r>
    <x v="28"/>
    <x v="0"/>
    <d v="2021-05-31T16:16:28"/>
    <d v="2021-06-02T16:16:28"/>
    <x v="0"/>
    <s v="(2) Asesoría o consultas sobre la postulación de propuestas"/>
    <s v="ENTRETENIMIENTO PARA TODOS SAS"/>
    <s v="900.682.411-4"/>
    <x v="1"/>
    <s v="(Emisora/Podcast) Emisora/Podcast"/>
    <x v="5"/>
    <s v="Carolina Casas"/>
    <s v="317 5173052"/>
    <s v="ccasas@vibra.fm"/>
    <s v="Hola, buen día Tengo unas consultas sobre la convocatoria 1. ¿Es aceptado presentar cotizaciones de proveedores de otros países? ¿O deben ser nacionales todos los proveedores? "/>
    <s v="https://mintic.sharepoint.com/:w:/g/direccion_economia_digital/EXNMek-CsI5Hsi9oNe6tTfkBKNIMqEJofRbVZtIylm0-vw?e=wJTJjL"/>
    <s v="De acuerdo a su consulta número uno, le informamos que si está permitido presentar cotizaciones de proveedores extranjeros, pero para estas deberán cumplir con los requisitos jurídicos principalmente lo que a continuación se expresa “las personas jurídicas extranjeras deben presentar los documentos que acrediten su existencia y conformación de acuerdo con la normativa de su país de origen. En todo caso la documentación presentada debe tener como vigencia de expedición no superior a 30 días antes de su presentación”  y las condiciones generales de las cotizaciones que se establecen en cada una de las líneas estratégicas, específicamente las que se encuentra en el eje 2 “ACOMPAÑAMIENTO EN LA TRANSFORMACIÓN DE LOS PROCESOS EMPRESARIALES” expresado en el numeral 8.2 y en el eje 3 “DESARROLLO E IMPLEMENTACIÓN DE TECNOLOGÍA PARA LA TRANSFORMACIÓN DIGITAL” expresado en el numeral 8.3."/>
    <d v="2021-06-01T22:35:00"/>
    <x v="0"/>
    <s v="Jorge Zuñiga"/>
    <s v="Daniela Alemán"/>
    <s v="Nicolas"/>
    <n v="30.308888888801448"/>
    <x v="0"/>
    <m/>
  </r>
  <r>
    <x v="29"/>
    <x v="0"/>
    <d v="2021-05-31T16:16:28"/>
    <d v="2021-06-02T16:16:28"/>
    <x v="0"/>
    <s v="(2) Asesoría o consultas sobre la postulación de propuestas"/>
    <s v="ENTRETENIMIENTO PARA TODOS SAS"/>
    <s v="900.682.411-4"/>
    <x v="1"/>
    <s v="(Emisora/Podcast) Emisora/Podcast"/>
    <x v="5"/>
    <s v="Carolina Casas"/>
    <s v="317 5173052"/>
    <s v="ccasas@vibra.fm"/>
    <s v=" 2. Un medio digital podría elegir la línea estratégica &quot;Servicio o producto digital: Migrar o crear la actividad de la organización en formato digital (Página web o APP)&quot; Nosotros tenemos un medio digital, pero queremos desarrollar uno nuevo complementario al producto actual, esta propuesta de desarrollo de producto nuevo digital complementario es permitido? ¿O esta línea estratégica solo aplica para medios que no tengan actualmente canales digitales?"/>
    <s v="https://mintic.sharepoint.com/:w:/g/direccion_economia_digital/EXNMek-CsI5Hsi9oNe6tTfkBKNIMqEJofRbVZtIylm0-vw?e=wJTJjL"/>
    <s v="_x000a_Con relación a su consulta número dos, le comunicamos que todos los medios de comunicación son libres de escoger ejes y/o líneas estratégicas por la cual quiera desarrollar su propuesta, plan o proyecto, de acuerdo a su necesidad y cumpliendo con los requisitos técnicos, jurídicos, condiciones que se establecen dentro de cada línea. En su caso puntual inicialmente ustedes aplicarían a la categoría 5 de “Medios digitales”, pero para esto deberán cumplir con los requisitos y condiciones establecidos en el numeral No. 7.5 Categoría No. 5 Medios de comunicación digitales del documento anexo 5 Anexo Técnico,  para el desarrollo o implementación de su propuesta, por ser  un medio digital y contar con plataforma digital o página web, la línea 3, expresada en el numeral  8.3.3 “LINEA ESTRATEGICA SERVICIO O PRODUCTO DIGITAL” del EJE 3 – “DESARROLLO E IMPLEMENTACIÓN DE TECNOLOGÍA PARA LA TRANSFORMACIÓN DIGITAL”, queda totalmente excluida para ustedes, ya que la finalidad de esta línea es fortalecer a aquellos medios que no cuenten con este servicio, cabe aclarar que solo quedan excluidos de esta línea, pero no de la convocatoria, ya que el interés que usted expresa para desarrollar su propuesta, plan o proyecto en la consulta es complementario al producto actual que ustedes poseen, por lo que una de las líneas en la que sí podrían aplicar, es la línea 1 expresada en el numeral  8.2.1 “ACTUALIZACIÓN Y/O ADQUISICIÓN E IMPLEMENTACIÓN DE HARDWARE Y/O SOFTWARE ESPECÍFICO AL PROCESO OPERATIVO”, del EJE 2 – “ACOMPAÑAMIENTO EN LA TRANSFORMACIÓN DE LOS PROCESOS EMPRESARIALES” expresada en el numeral 8.2, el cual tiene como finalidad robustecer los procesos operativos o misionales de las organizaciones, diseñando y/o fortaleciendo estructuras empresariales basadas en tecnología, con equipos, elementos, dispositivos o aplicaciones que incorporen cambios y métodos ágiles a sus procesos productivos._x000a_"/>
    <d v="2021-06-01T22:35:00"/>
    <x v="0"/>
    <s v="Jorge Zuñiga"/>
    <s v="Daniela Alemán"/>
    <s v="Nicolas"/>
    <n v="30.308888888801448"/>
    <x v="0"/>
    <m/>
  </r>
  <r>
    <x v="30"/>
    <x v="0"/>
    <d v="2021-05-31T16:16:28"/>
    <d v="2021-06-02T16:16:28"/>
    <x v="0"/>
    <s v="(2) Asesoría o consultas sobre la postulación de propuestas"/>
    <s v="ENTRETENIMIENTO PARA TODOS SAS"/>
    <s v="900.682.411-4"/>
    <x v="1"/>
    <s v="(Emisora/Podcast) Emisora/Podcast"/>
    <x v="5"/>
    <s v="Carolina Casas"/>
    <s v="317 5173052"/>
    <s v="ccasas@vibra.fm"/>
    <s v=" 3. Es imprescindible presentar certificado de la matrícula profesional y certificado que acredite al desarrollador como Desarrollador de software? Hemos trabajado en ocasiones con desarrolladores empíricos. "/>
    <s v="https://mintic.sharepoint.com/:w:/g/direccion_economia_digital/EXNMek-CsI5Hsi9oNe6tTfkBKNIMqEJofRbVZtIylm0-vw?e=wJTJjL"/>
    <s v="Finalmente con relación a su tercera pregunta, le informamos que el “Certificado de la Matricula Profesional del desarrollador junto con el Certificado de que lo acredite como desarrollador de software” SI es imprescindible y obligatorio, ya que es uno de los requisitos y condiciones que se establecen para poder postularse a la Categoría No. 5 “Medios de comunicación digitales” expresada en el numeral 7.5 del anexo 5 “Anexo Técnico”, siendo así no está permitido presentar desarrolladores empíricos. "/>
    <d v="2021-06-01T22:35:00"/>
    <x v="0"/>
    <s v="Jorge Zuñiga"/>
    <s v="Daniela Alemán"/>
    <s v="Nicolas"/>
    <n v="30.308888888801448"/>
    <x v="0"/>
    <m/>
  </r>
  <r>
    <x v="31"/>
    <x v="0"/>
    <d v="2021-05-31T17:43:07"/>
    <d v="2021-06-02T17:43:07"/>
    <x v="0"/>
    <s v="(2) Asesoría o consultas sobre la postulación de propuestas"/>
    <s v="Jorge Varela"/>
    <n v="72270911"/>
    <x v="1"/>
    <s v="(Prensa) Prensa"/>
    <x v="8"/>
    <s v="Jorge Luis Varela Oyola"/>
    <n v="3014720019"/>
    <s v="webmaster@zonacero.com"/>
    <s v="En nuestra propuesta estamos contemplando la inversión en modernización de computadores dedicados al trabajo de nuestros periodistas. Nosotros tenemos la referencia de qué tipo de computadores requerimos para esta modernización, pero la duda puntual es con respecto a la cotización. Tenemos entendido que podemos presentar como cotización los valores de los Almacenes de grandes superficies (Éxtio, Alkosto, Falabella, etc).   Quisiéramos obtener orientación sobre si este es un mecanismo válido (buscar la misma referencia del computador requerido en varios de estos almacenes) y escoger la más barata?  Si esto así como lo planteamos, también tenemos la duda sobre qué valor tomar, pues en algunas ocasiones los almacenes ofrecen descuentos temporales, pero si tenemos en cuenta el valor del descuento, probablemente al momento de hacer la compra el valor haya cambiado. ¿Entonces, en ese caso, se tiene en cuenta el valor normal ofrecido por el almacén de grande superficie?"/>
    <m/>
    <s v="En atención a lo que usted expresa al anexo 5 “Anexo Técnico”, se está refiriendo al punto 8.3 “EJE 3 – DESARROLLO E IMPLEMENTACIÓN DE TECNOLOGÍA PARA LA TRANSFORMACIÓN DIGITAL”, donde se promueve estrategias para la implementación de tecnología de punta, así mismo podrá desarrollar su propuesta, plan o proyecto específicamente en la primera línea estratégica, descrito en el numeral 8.3.1 “ACTUALIZACIÓN Y/O ADQUISICIÓN E IMPLEMENTACIÓN DE INFRAESTRUCTURA DE TECNOLOGÍA DE LA INFORMACIÓN (TI)”,  si es válido realizar las 3 cotizaciones expedidas por personas jurídicas debidamente constituidas, según se expresa en el numeral 8.3.1.1 “Estudio de mercado línea Actualización y/o adquisición e implementación de infraestructura de tecnología de la información (TI)”, así mismo teniendo en cuenta el numeral 8.3.1.1. “Requisitos Técnicos”, en el item 3 del anterior numeral enunciado se indica: “Los proponentes solamente podrán modificar el valor correspondiente al análisis comparativo de uno o varios ítems, asignado el valor correspondiente a una de las cotizaciones que representen un mayor valor, solamente en aquellos casos que se acredite un beneficio al proyecto. En tal condición, el proponente deberá incluir en la casilla “JUSTIFICACIÓN VALOR SELECCIONADO” en el formato ANEXO 4.2. ESTUDIO DE MERCADO, las razones técnicas y/o presupuestales y/o de eficiencia que representan el mayor beneficio que reporta la alternativa de ítem seleccionado. En caso de no encontrarse satisfactoria la justificación presentada, el comité evaluador realizará el requerimiento respectivo, con el fin que se amplíe o complemente la justificación presentada; de no ser subsanada o complementada, se realizará la corrección aritmética y se adoptará la regla inicial del análisis comparativo (menor valor) a partir de las cotizaciones aportadas”. Por lo tanto podrá anexar las cotizaciones pertinentes y subsanarlas si es necesario._x000a_"/>
    <d v="2021-06-01T22:13:00"/>
    <x v="0"/>
    <s v="Wilson Pulido"/>
    <s v="Alba Gómez"/>
    <s v="Nicolas"/>
    <n v="28.498055555450264"/>
    <x v="0"/>
    <m/>
  </r>
  <r>
    <x v="32"/>
    <x v="0"/>
    <d v="2021-05-31T18:23:10"/>
    <d v="2021-06-02T18:23:10"/>
    <x v="0"/>
    <s v="(2) Asesoría o consultas sobre la postulación de propuestas"/>
    <s v="PUBLIMETRO COLOMBIA SAS"/>
    <n v="900438134"/>
    <x v="4"/>
    <s v="(0) -Seleccione-"/>
    <x v="5"/>
    <s v="Ricardo Castellanos Segura"/>
    <n v="3013704833"/>
    <s v="ricardo.castellanos@publimetro.co"/>
    <s v="Buenas tardes. Quisiera hablar con una persona que primero me valide si los proyectos con que tenemos pensado participar en la convocatoria sí aplican dentro de las líneas de inversión, luego de esto, requeriría su asesoría para desarrollar la postulación de manera correcta"/>
    <m/>
    <s v="En atención a su solciitud, la invitamos a revisar el documento de Condiciones de Participacion, Anexo tecnico 5, Anexo tecnico 6 y demás documentos dispuestos por la convocaoria, para revisar en cual de las lineas estrategicas puede participar con los proyectos que mencionan, desafortunadamente no contamos con un equipo técnico que brinde asesoria en la construcción de las propuestas, sin embargo  se dispuso de un equipo que responderá las dudas frecuentes con respecto a los documentos oficiales arriba mencionados, los cuales podrá consultar a través del micrositio https://www.mintic.gov.co/transformaciondigitalmedios  en la pestaña DOCUMENTOS DEL PROCESO, igualmente cualquier inquietud presentada puede realizarla a través del formulario en la pestaña CENTRO DE CONSULTA. "/>
    <d v="2021-06-01T16:37:00"/>
    <x v="0"/>
    <s v="Daniela Alemán"/>
    <s v="Daniela Alemán"/>
    <s v="Nicolas"/>
    <n v="22.230555555608589"/>
    <x v="0"/>
    <m/>
  </r>
  <r>
    <x v="33"/>
    <x v="0"/>
    <d v="2021-05-31T21:38:31"/>
    <d v="2021-06-02T21:38:31"/>
    <x v="0"/>
    <s v="(2) Asesoría o consultas sobre la postulación de propuestas"/>
    <s v="Proyecto de Emisora  Comunitaria  Que Buena Sevilla Estéreo"/>
    <n v="76330147"/>
    <x v="3"/>
    <s v="(0) -Seleccione-"/>
    <x v="15"/>
    <s v="Julio César Ulcué Trujillo"/>
    <n v="3117598468"/>
    <s v="julcue@unicauca.edu.co"/>
    <s v="Reciban cordial saludo,  Solicito muy cordialmente ayuda para que mi emprendimiento pueda salir a flote dado que soy estudiante de último semestre de Comunicación Social y quiero retribuir a mi comunidad para el mejoramiento económico, construcción del tejido social e identificación de necesidades que mi comunidad tenga, así como ser una extensión de todos los propósitos positivos de nuestra democracia.  Quedo atento.  De ustedes,  Atentamente  Julio César Ulcué Trujillo Celular. 3117598468 julcue@unicauca.edu.co"/>
    <m/>
    <s v="Atendiendo su consulta, es importante aclarar que esta convocatoria es dirigida para Medios de Comunicación legalmente constituidos antes del 11 de marzo del 2020, vigentes y operando en Colombia. De acuerdo con su solicitud lo invitamos a revisar las condiciones de participacion en el Micrositio de la convocatoria https://www.mintic.gov.co/transformaciondigitalmedios Sección Documentos del Proceso y validar si de acuerdo con los requisitos resulta viable su participación. Así mismo Cualquier duda e inquietud será resuelta en el Centro de Consulta dispuesto en el link anteriormente mencionado. "/>
    <d v="2021-06-01T22:27:00"/>
    <x v="0"/>
    <s v="Daniela Alemán"/>
    <s v="Daniela Alemán"/>
    <s v="Nicolas"/>
    <n v="24.808055555506144"/>
    <x v="0"/>
    <m/>
  </r>
  <r>
    <x v="34"/>
    <x v="0"/>
    <d v="2021-05-31T22:33:34"/>
    <d v="2021-06-02T22:33:34"/>
    <x v="0"/>
    <s v="(2) Asesoría o consultas sobre la postulación de propuestas"/>
    <s v="CHIKAS SAS "/>
    <n v="900533829"/>
    <x v="1"/>
    <s v="(Prensa) Prensa"/>
    <x v="2"/>
    <s v="Melissa Chica Cabrales"/>
    <n v="3166240563"/>
    <s v="melissachicac@gmail.com"/>
    <s v="Buenas noches, Como Directora General de CHIKAS SAS, empresa de la que se deriva el portal digital Chica Noticias, quisiera obtener información acerca de la oportunidad de todavía inscribirnos en la convocatoria. Muchas gracias por la atención. "/>
    <m/>
    <s v="De acuerdo a su solicitud, le informamos que esta convocatoria está dirigida a medios de comunicación formalmente constituidos antes del 11 de marzo del 2020 y funcionando en Colombia, así mismo, el objeto de la convocatoria corresponde a FINANCIAR E IMPLEMENTAR PROYECTOS, PARA APOYAR LA TRANSFORMACION DIGITAL DE LOS MEDIOS DE COMUNICACIÓN, EN CUALQUIERA DE LAS ETAPAS DEL NEGOCIO EN EL MARCO DE LA REACTIVACION ECONOMICA.  Por lo anterior invitamos a consultar los términos de participación en los anexos publicados en el micrositio: https://www.mintic.gov.co/transformaciondigitalmedios."/>
    <d v="2021-06-01T22:04:00"/>
    <x v="0"/>
    <s v="Alba Gómez"/>
    <s v="Alba Gómez"/>
    <s v="Alvaro"/>
    <n v="23.507222222280689"/>
    <x v="0"/>
    <m/>
  </r>
  <r>
    <x v="35"/>
    <x v="0"/>
    <d v="2021-05-31T23:57:41"/>
    <d v="2021-06-02T23:57:41"/>
    <x v="0"/>
    <s v="(2) Asesoría o consultas sobre la postulación de propuestas"/>
    <s v="Asociación comunitaria de televidentes de Córdoba &quot;ASOTVCORDOBA&quot;"/>
    <s v="900316360-9"/>
    <x v="2"/>
    <s v="(0) -Seleccione-"/>
    <x v="16"/>
    <s v="JAVIER PISMAG"/>
    <n v="3138420464"/>
    <s v="asotvcordoba2010@gmail.com"/>
    <s v="Cuál es la línea de proyecto para hacer la propuesta para cambiar totalmente la construcción del sistema de televisión cuyo tendido está hecha en cable RG11 las líneas principales, y las acometidas en RG6, 2 PARABÓLICAS de 2.40 mts, amplificadores jerrold 450, moduladores picomacom y receptores normales..todos estos materiales ya llevan funcionando 9 años, y queremos actualizar el sistema a fibra óptica y el equipo necesario en la cabecera y también para solicitar equipos para el canal local."/>
    <m/>
    <s v="De acuerdo a la solicitud recibida, le informamos que en el anexo N° 5 Anexo técnico, en el numeral 8.2, EJE 2 – ACOMPAÑAMIENTO EN LA TRANSFORMACIÓN DE LOS PROCESOS EMPRESARIALES, numeral  8.2.1.1.1 Televisión, en la Gestión de la distribución: Hardware y/o Software para la difusión y contribución de las señales de televisión sobre diferentes medios, canales o plataformas (no incluye equipos, dispositivos y/o aplicaciones para la radiodifusión terrestre de las señales de televisión analógica o digital), por tal motivo no se podría realizar la financiación de este proyecto, debido a que en su observación manifiesta que su propósito es cambiar los equipos de la cabecera y equipos para el canal. Sin embargo, lo invitamos a consultar en detalle en el anexo No. 5 “Anexo Técnico”, numeral 8. CARACTERISTICAS Y CONDICIONES DE LOS EJES ESTRATEGICOS PARA EL DESARROLLO DE PROYECTOS OBJETO DE FINANCIACION, donde podrá analizar, evaluar y enfocar su plan, programa o proyecto."/>
    <d v="2021-06-01T22:30:00"/>
    <x v="0"/>
    <s v="Cesar Cortés"/>
    <s v="Daniela Alemán"/>
    <s v="Nicolas"/>
    <n v="22.538611111056525"/>
    <x v="0"/>
    <m/>
  </r>
  <r>
    <x v="36"/>
    <x v="0"/>
    <d v="2021-06-01T07:26:45"/>
    <d v="2021-06-03T07:26:45"/>
    <x v="0"/>
    <s v="(2) Asesoría o consultas sobre la postulación de propuestas"/>
    <s v="ASOCIACIÓN CANAAN"/>
    <n v="8120032987"/>
    <x v="3"/>
    <s v="(0) -Seleccione-"/>
    <x v="2"/>
    <s v="OSEIAS PEREIRA"/>
    <s v="312 2087627"/>
    <s v="canaanstereo@gmail.com"/>
    <s v="La consulta es la siguiente, la licencia de la emisora se venció en sep. del 2020 los papeles de la renovación se metieron como dicen la norma pero el ministerio aun no responde, sabemos que la ANE dio viabilidad técnica pero el mintic no ha expedido la resolución de la renovación, ¿Estaríamos inhabilitados para participar?"/>
    <m/>
    <s v="De acuerdo con su inquietud, le informamos que  al interior del MinTIC, en la Dirección de Industria de Comunicaciones, existen licencias de radiodifusión sonora y televisión  que están en proceso de verificación de cumplimiento de requisitos o en trámite de expedición y/o renovación por lo que para cada caso particular la administración efectuará las validaciones correspondientes y de ser el caso dará aplicación al Art. 35 del Decreto 019 de 2012 que dispone: Solicitud de renovación de permisos, licencias o autorizaciones. Cuando el ordenamiento jurídico permita la renovación de un permiso, licencia o autorización, y el particular la solicite dentro de los plazos previstos en la normatividad vigente, con el lleno de la totalidad de requisitos exigidos para ese fin, la vigencia del permiso, licencia o autorización se entenderá prorrogada hasta tanto se produzca la decisión de fondo por parte de la entidad competente sobre dicha renovación. Por lo anterior, si el trámite de renovación se efectuó en tiempo y está en proceso de verificación, la entidad validará lo correspondiente y si le asiste razón al dicho del observante se dará aplicación al Art. 35 del Decreto 019 de 2012 y podrá participar en la convocatoria. Finalmente es de advertir que este proyecto garantiza la participación de las emisoras categorizadas en la clase D para emisoras comunitarias._x000a__x000a_"/>
    <d v="2021-06-01T23:11:00"/>
    <x v="0"/>
    <s v="Daniela Alemán"/>
    <s v="Daniela Alemán"/>
    <s v="Nicolas"/>
    <n v="15.737499999871943"/>
    <x v="0"/>
    <m/>
  </r>
  <r>
    <x v="37"/>
    <x v="0"/>
    <d v="2021-06-01T10:45:11"/>
    <d v="2021-06-03T10:45:11"/>
    <x v="1"/>
    <s v="(3) Solicitudes u observaciones al proceso de convocatoria"/>
    <s v="GLOBALNET COLOMBIA S.A."/>
    <n v="8301082003"/>
    <x v="2"/>
    <s v="(0) -Seleccione-"/>
    <x v="5"/>
    <s v="LUIS REDONDO"/>
    <n v="3186788301"/>
    <s v="soporteglobalnetcol@gmail.com"/>
    <s v="OBSERVACIONES A LA CONVOCATORIA MINTIC No. 001 DE 2021 _x000a__x000a_Apreciados Señores:_x000a__x000a_Comedidamente me permito presentar Observaciones de Fondo para que sea modificada o aclarada la convocatoria resolución 00901 de 2027 pot las sigu¡entes razones y fundamentosde Derecho._x000a_En las consideraciones de la citada resolución se establece que: Con el fin de realizar una distribución que promueva la eficacia. En los nÚmeros, L, 2,3 y 4 se excluye a los medios de Carácter Público, que reciben recursos del Fondo Tic, así como aquellos que corresponden a entidades de Educación Superior de carácter Público, y los servicios de televisión local sin ánimo de lucro con participación Pública, en virtud a la obtención de recursos de entes el Estado, lo cual es entendible que ya tienen el apoyo requerido para su operación en la Pandemia y la crisis sobreviniente _x000a_Sin embargo en a renglón seguido se considera que: En el mismo sentido se excluyen de la población objetivo del reconocimiento y asignación de recursos a los operadores del servic¡o de televisión por Suscripción regulados en la resolución No 026 de 2018 en atención a que por sus condiciones técnicas y según en la ley 182 de 1995, su operación no es homologable con los operadores de televisión abierta y cerrada comunitaria, dado que se transmite a usuarios autorizados mediante contratos de servicios uniformes._x000a_Dicha consideración que si bien no está establecida como requisito taxativo de la parte resolutiva de la convocatoria es abiertamente contraria a la ley, y a los propósitos administrativos del estado de ofrecer atención democrática y sin exclusión de los Colombianos y sus organizaciones o económicas y por tanto debe ser aclarada y retirada del proceso administrativo que nos ocupa. _x000a_En primer lugar los Medios de comunicación en general tienen asiento en distintos sistemas, muchos hacen uso del espectro radioeléctrico para llegar a su audienc¡a como Ia televisión abierta que son un conjunto de señales radioeléctricas a través del éter o espacio abierto, para que sean recib¡das por una persona en un equipo receptor denominado televisor._x000a_Igual cosa sucede con la televisión cerrada de suscripción o Comunitar¡a como lo ha denominado la ley 1978 de 2019 y la ley 1341 de 2009, había establecido la neutralidad tecnológica, como la libertad de los proveedores de redes y servicios de telecomunicaciones de proveer los servicios a los ciudadanos entre ellos el transporte de información que constituye la base de un medio de comunicación, hablado o mediante fotogramas o recuadros dinámicos como el video o la televisión, reconociendo la convergencia como elementos vital de la disrupción actual de las comunicaciones._x000a__x000a_Por tal razón, no ex¡ste distinción ni legal ni practica entre el tipo de televisión que reciben los ciudadanos ya en forma radioeléctrica que es la televisión abierta, o mediante señales también radioeléctricas o digitales en la televisión cerrada de suscripción o comunitaria,pues todas llegan al mismo dispositivo convergente que es el televisor._x000a_Ahora bien, el estud¡o de mercado aludido en la convocatoria adolece de serias fallas de caracterización de los medios de comunicación en la modalidad de televisión, haciendo uso además de una regulación decaída, modificada por Ia Iey 1978 de 2019. En efecto las resoluc¡ones 650 de 2018 y 026 de 2018 fueron expedidas por la AUTORIDAD NACIONAL DE TELEVISION, al amparo de la ley 1507 de 2012, que establec¡ó su creación y sus competenc¡as, pero posterior y expresamente en el artículo 39 de Ia ley 1978 de 2019 se suprime la ANTV y el articulo 51 deroga expresamente la ley 1507 de 2012, quedando sin sustento las citadas resoluciones, y en consecuencia haciendo improcedente su aplicación._x000a_La existencia de la televisión como med¡o electrón¡co de comun¡caciones hoy en la República de Colomb¡a, es un acto reglado por la ley 1978 de 2019 al establecer el Título Hab¡litante general, en su artículo 10, y que desarrolla el artículo 70 de la Constitución Nacional sobre los derechos a la Comunicación, Información y Educación de los artículos t6,2O y 67 de lamisma C.N._x000a_Así mísmo la ley 1978de 2019, establece la promoción de los contenidos mu ltiplataforma, artículo 9; el cierre de la brecha digital art 13. EI articulo 33 equípara los servicios de televisión abierta o radiodifunda, a los servicios de suscripción, al otorgarle habilitación general y los mismos derechos y obligaciones del art¡culo 10 ya citado, lo que permite quelos medios de suscripc¡ón también puedan ser radiodifundidos y abiertos._x000a_La ley 182 DE 1995, es conservada por el legislador, en cuanto establece el carácter de servicio público de la televisión, pero ha sido modificada en su ¡ntegridad por las ley 1341 de 2009 y 1978 de 2019, en cuanto a los servicios de televisión._x000a_En consecuencia no existe soporte legal ni factico, para que la convocatoria excluya de manera arbitraria, los medios de comunicación de televisión nacional, regional y local que hacen uso de la tecnología cerrada. De hecho hoy en el país de Acuerdo con Ia CRC Comisión de Regulación de Comunicaciones, organismo de control y regulación del servicio en la nación el 72 por ciento de la población tiene televisión por suscripción, el 12 por c¡ento televisiones dig¡tales terrestre TDT y solo el 13 por ciento televisión Analógica abierta radiodifundida. La televisión cerrada por suscripción además aporta más del 70 por ciento de los ingresos que por este concepto en compensación por el título habilitante recibe el FONTIC._x000a_Pero una cosa es la provisión de redes que hacen los operadores de televisión por suscripción y otra cosa los canales propios o que por gestión de terceros se desarrollan en dichas plataformas._x000a_Por ultimo existe un título habilitante debidamente registrado en la base de datos del Ministerio, que establece la prestación de los servicios de televisión, tanto en forma directa como programador de sus propios canales o como plataforma de emisión de otros medios de comunicación privados, documento que es exigido la convocatoria para legitimar la pretensión de recursos para la financiación de proyectos, el cual ya es suficiente y única prueba válida de la ex¡stencia del medio de comunicación en la modalidad de televisión._x000a_El título habilitante por tal razón, debe ser el requisito para la base de transformación y fortalecimiento de los medios de comunicación en este caso la televisión, sin exclusión de su medio de transmisión. por lo cual debe ser ajustada la resolución y modificados los anexos correspondientes de la convocatoria, que presentan una abierta discriminación contra el sector más importante de la televisión en el país._x000a_Agradezco Ia atención a la presente,_x000a_Atentamente,_x000a_Representante Legal_x000a_"/>
    <s v="https://mintic.sharepoint.com/:b:/g/direccion_economia_digital/ESZXIvuYACZKsKsBxz1qwSsBJLJrsFIyiRUEufA9fxUz0g?e=bi3bgh"/>
    <m/>
    <m/>
    <x v="1"/>
    <m/>
    <m/>
    <s v="Nicolas"/>
    <s v="Sin Respuesta"/>
    <x v="0"/>
    <m/>
  </r>
  <r>
    <x v="38"/>
    <x v="0"/>
    <d v="2021-06-01T10:51:47"/>
    <d v="2021-06-03T10:51:47"/>
    <x v="0"/>
    <s v="(2) Asesoría o consultas sobre la postulación de propuestas"/>
    <s v="RONALD VASQUEZ CASTRO"/>
    <n v="72310925"/>
    <x v="3"/>
    <s v="(0) -Seleccione-"/>
    <x v="17"/>
    <s v="RONALD MAURICIO VASQUEZ CASTRO"/>
    <n v="3003810273"/>
    <s v="ronalmv2002@gmail.com"/>
    <s v="hola buenos dias  soy contratista de la oficina de la TIC y Comunicaciones  alcaldia de Puerto Colombia atlántico mi pregunta es la siguiente esta convocatoria aplica para proyecto de radio de interes publico tenemos la idea de montar una radio para el municipio de puerto colombia  otra inquietud si esto aplica para nuevos proyectos de radio comercial no licenciadas es decir iniciativas nuevas "/>
    <m/>
    <s v="De acuerdo a la solicitud , le informamos que teniendo en cuenta el objeto de la convocatoria el cual es &quot;FINANCIAR E IMPLEMENTAR PROYECTOS, PARA APOYAR LA TRANSFORMACION DIGITAL DE LOS MEDIOS DE COMUNICACIÓN, EN CUALQUIERA DE LAS ETAPAS DEL NEGOCIO EN EL MARCO DE LA REACTIVACION ECONOMICA&quot;, esta convocatoria está dirigida a medios de comunicación formalmente constituidos en Colombia antes del 11 de marzo del 2020 , por lo que no es posible participar con la creación de un medio de comunicación contituido con posterioridad a la fecha antes señalada. Lo invitamos a consultar los términos de participación en los anexos publicados en el micrositio: https://www.mintic.gov.co/transformaciondigitalmedios"/>
    <d v="2021-06-01T17:01:00"/>
    <x v="0"/>
    <s v="Wilson Pulido"/>
    <s v="Daniela Alemán"/>
    <s v="Nicolas"/>
    <n v="6.153611111047212"/>
    <x v="0"/>
    <m/>
  </r>
  <r>
    <x v="39"/>
    <x v="0"/>
    <d v="2021-06-01T11:22:43"/>
    <d v="2021-06-03T11:22:43"/>
    <x v="0"/>
    <s v="(2) Asesoría o consultas sobre la postulación de propuestas"/>
    <s v="Corporación Cívica Progresar "/>
    <n v="810001553"/>
    <x v="2"/>
    <s v="(0) -Seleccione-"/>
    <x v="18"/>
    <s v="Marcela Ramírez Álzate "/>
    <n v="3127068458"/>
    <s v="marcelacdj@hotmail.com"/>
    <s v="Buenos días, queremos participar de la convocatoria de Transformación digital y Fortalecimiento de los medios de Comunicación, entonces solicitamos información de como realizarlo y los plazos "/>
    <m/>
    <s v="De acuerdo con su solicitud, le informamos que esta convocatoria está dirigida a medios de comunicación formalmente constituidos antes del 11 de marzo del 2020 y funcionando en Colombia, así mismo, el objeto de la convocatoria corresponde a FINANCIAR E IMPLEMENTAR PROYECTOS, PARA APOYAR LA TRANSFORMACION DIGITAL DE LOS MEDIOS DE COMUNICACIÓN, EN CUALQUIERA DE LAS ETAPAS DEL NEGOCIO EN EL MARCO DE LA REACTIVACION ECONOMICA.  _x000a__x000a_Para obtener mayor información de la convocatoria la invitamos a consultar los términos de participación en los anexos publicados en el micrositio: https://www.mintic.gov.co/transformaciondigitalmedios. “Documentos de la Convocatoria”. _x000a__x000a_De igual manera si desea conocer los detalles del cronograma de la convocatoria puede consultar en el documento “Condiciones de Participación”. En donde se establece como “Fecha límite para presentar propuestas proyectos acordes a la convocatoria y las categorías y/o subcategorías a aplicar el 25 de junio de 2021 a las 10:00 am se realizará diligencia de cierre y se publicará acta en el micrositio. "/>
    <d v="2021-06-01T23:05:00"/>
    <x v="0"/>
    <s v="Cesar Cortés"/>
    <s v="Alba Gómez"/>
    <s v="Nicolas"/>
    <n v="11.704722222173586"/>
    <x v="0"/>
    <m/>
  </r>
  <r>
    <x v="40"/>
    <x v="0"/>
    <d v="2021-06-01T11:34:27"/>
    <d v="2021-06-03T11:34:27"/>
    <x v="0"/>
    <s v="(2) Asesoría o consultas sobre la postulación de propuestas"/>
    <s v="Martha Lucia Torres Silva"/>
    <s v="821001182-5"/>
    <x v="3"/>
    <s v="(0) -Seleccione-"/>
    <x v="3"/>
    <s v="Martha Lucia Torres Silva"/>
    <n v="3184520062"/>
    <s v="juventudstsevilla@hotmail.com "/>
    <s v="Buenos días  Agradecemos la respuesta a nuestra primera inquietud formulada.  Comedidamente les solicitamos nos colaboren aclarando la siguiente inquietud, vamos a solicitar equipos para la implementación del hardware y software, el proyecto o la propuesta debe ir acompañada de un proyecto social que se realice en el segundo semestre del año 2021 para mostrar cómo se ha fortalecido la estación radial, con los equipos adquiridos. Así lo entendemos nosotros. Pero queremos su concepto "/>
    <m/>
    <s v="En atención a su solicitud le informamos que por ser un beneficio económico para los medios de comunicación no necesariamente podría direccionarse o encajarse como un proyecto social dentro  u propuesta basados en su modelo y procesos de operación. Teniendo en  cuenta lo mencionado,  la entidad se permite indicarle al interesado que podrá enmarcar su modelo de proyecto dentro del eje de transformación digital (ii) Acompañamiento en la Transformación de los procesos empresariales. Se debe empezar por diagnosticar la línea base de la organización que permita determinar en que debe enfocarse, en la adquisición y/o actualización de su hardware o la adquisición y/o actualización e implementación de software, este eje No. 2 se enfoca en las siguientes dos líneas estratégicas: actualización y/o adquisición e implementación de hardware y/o software específico al proceso operativo, y/o digitalización de procesos. Finalmente para darle un mejor enfoque a su propuesta, lo invitamos a consultar en el Anexo 5 “Anexo Técnico”, numeral 8.2 EJE 2 – ACOMPAÑAMIENTO EN LA TRANSFORMACIÓN DE LOS PROCESOS EMPRESARIALES y demás documentos que hacen parte de la convocatoria para lograr una efectiva participación."/>
    <d v="2021-06-02T10:57:00"/>
    <x v="0"/>
    <s v="Cesar Cortés"/>
    <s v="Daniela Alemán"/>
    <s v="Nicolas"/>
    <n v="23.37583333341172"/>
    <x v="0"/>
    <m/>
  </r>
  <r>
    <x v="41"/>
    <x v="0"/>
    <d v="2021-06-01T11:42:51"/>
    <d v="2021-06-03T11:42:51"/>
    <x v="0"/>
    <s v="(2) Asesoría o consultas sobre la postulación de propuestas"/>
    <s v="Expertips Colombia SAS"/>
    <s v="9 0 1 3 9 7 8 6 9"/>
    <x v="1"/>
    <s v="(0) -Seleccione-"/>
    <x v="9"/>
    <s v="Salomón Álvarez"/>
    <n v="3146312399"/>
    <s v="c.operaciones@expertips.co"/>
    <s v="Buen día, por favor para CONFIRMAR PLAZO LIMITE DE PRESENTAR LA PROPUESTA con todos los anexos completamente diligenciados, muchas gracias"/>
    <m/>
    <s v="En atención a su solicitud le informamos que como esta dispuesto en el cronograma de la convocatoria, que se encuentra publicado en documento “Condiciones de Participación” la fecha limite para presentar propuestas o proyectos acordes a la convocatoria y las categorías y/o subcategorías a aplicar – CIERRE CONVOCATORIA es el 25 de junio de 2021 a las 10:00 am, se realizará diligencia de cierre y se publicará acta en el micrositio. https://mintic.gov.co/transformaciondigitalmedios"/>
    <d v="2021-06-01T16:45:00"/>
    <x v="0"/>
    <s v="Alba Gómez"/>
    <s v="Daniela Alemán"/>
    <s v="Nicolas"/>
    <n v="5.0358333332114853"/>
    <x v="0"/>
    <m/>
  </r>
  <r>
    <x v="42"/>
    <x v="0"/>
    <d v="2021-06-01T12:51:36"/>
    <d v="2021-06-03T12:51:36"/>
    <x v="0"/>
    <s v="(2) Asesoría o consultas sobre la postulación de propuestas"/>
    <s v="EMISORA LUNA ESTÉREO 106.4 FDM "/>
    <n v="800172211"/>
    <x v="3"/>
    <s v="(0) -Seleccione-"/>
    <x v="19"/>
    <s v="Vanessa Cojo"/>
    <n v="3125738638"/>
    <s v="agenciasluna@gmail.com"/>
    <s v="Buenas Tardes Señores Quisiera  recibir una asesoría de la convocatoria, requisitos, documentos que se deben entregar,  plazos de entrega y demás aspectos.   Cordialmente.    "/>
    <m/>
    <s v="En atención a su inquietud le informamos que la convocatoria en primer lugar fue lanzada el día 27 de mayo de 2021, en el micrositio https://mintic.gov.co/transformaciondigitalmedios, el cual fue dispuesto para la misma, ahí se encuentra un boton denominado DOCUMENTOS DEL PROCESO, en el cual encontrará en detalle toda la documentación necesaria (Requisitos, Cronograma, Anexos Tecnicos,  Condiciones de Participación entre otros) por lo que lo invitamos a consultar estos documentos y presentar cualquier duda a través del Centro de Consulta completando el formulario. "/>
    <d v="2021-06-01T23:25:00"/>
    <x v="0"/>
    <s v="Daniela Alemán"/>
    <s v="Daniela Alemán"/>
    <s v="Alvaro"/>
    <n v="10.556666666641831"/>
    <x v="0"/>
    <m/>
  </r>
  <r>
    <x v="43"/>
    <x v="0"/>
    <d v="2021-06-01T14:40:54"/>
    <d v="2021-06-03T14:40:54"/>
    <x v="0"/>
    <s v="(2) Asesoría o consultas sobre la postulación de propuestas"/>
    <s v="Asociación Palco"/>
    <s v="811027071-2"/>
    <x v="3"/>
    <s v="(0) -Seleccione-"/>
    <x v="4"/>
    <s v="Marta Isabel Gómez Ruiz"/>
    <n v="3008261008"/>
    <s v="proyectos@asociacionpalco.org"/>
    <s v="En los pliegos finales se explica que una persona natural o jurídica puede presentar más de una propuesta en una o diferentes categorías. En el caso de ambas propuestas pasen al sorteo o sean ganadores del sorteo ¿cómo se haría la selección? o ¿ambas recibirían el beneficio?   Muchas gracias"/>
    <m/>
    <s v="Atendiendo su inquietud, efectivamente una persona jurídica o natural, que desee participar en la convocatoria Transformación Digital y fortalecimiento de Medios de Comunicación, podrá presentar una propuesta por cada una de las concesiones otorgadas, siempre y cuando cumpla con la totalidad de los “Requisitos específicos por subcategoría” item 7.1.1, descritos en el anexo 5 “Anexo técnico”, según se expresa en el numeral 7.1 de la Categoría No. 1 Radiodifusión sonora, asi mismo en los numerales  7.1.1.1 de la Subcategoría 1.1. Proveedores radiodifusión sonora emisoras Clase A,  7.1.1.2 de la Subcategoría 1.1. Proveedores radiodifusión sonora emisoras Clase B y 7.1.1.3 de la Subcategoría 1.1. Proveedores radiodifusión sonora emisoras Clase C. Así mismo siendo esto que si cada una de las propuestas cumplen con los requerimientos, irán al sorteo que dentro del documento publicado en el micrositio de la convocatoria denominado &quot;CONDICIONES DE PARTICIPACIÓN CONVOCATORIA DEFINITIVA MINTIC No. 001 de 2021, DIRIGIDA A: MEDIOS DE COMUNICACIÓN NACIONALES EN LAS CATEGORIAS DE TELEVISIÓN, RADIO, PERIÓDICOS, REVISTAS Y MEDIOS DIGITALES&quot;, en el numeral 2. Convocatoria, está expuesto en el numeral 2.1 cronograma, la tabla donde se da a conocer la actividad de Audiencia de sorteo, la cual se llevara a cabo el día 05 de agosto de 2021 – 9:00 a.m, en el Edificio Murillo Toro, carrera 8ª entre calles12A y 12B de la ciudad de Bogotá, D.C – Auditorio 9, donde se asignará un número ascendente a cada proponente habilitado para la participación en la audiencia del sorteo de las propuestas habilitadas por cada categoría y subcategoría requisitos. En este mismo documento en el numeral 2.10 se encuentra estipulada la AUDIENCIA DE SORTEO, donde se señala lo siguiente: Una vez efectuado el análisis de las propuestas para cada uno de los medios de comunicación en sus diferentes categorías y subcategorías, luego de agotar los correspondientes términos de subsanación de las propuestas y teniendo en cuenta las respuestas finales a las evaluaciones de los ofrecimientos y a que la administración cuenta con el listado correspondiente de todos los posibles habilitados para cada medio, categoría y subcategoría, para efectos de la asignación de los recursos se llevará a cabo una audiencia de sorteo a través de la cual se escogerán los beneficiarios finales, la cuál será reglamentada en el capítulo de evaluación de la presente convocatoria, por lo que lo invitamos a consultar los documentos correspondientes. "/>
    <d v="2021-06-02T17:22:00"/>
    <x v="0"/>
    <s v="Wilson Pulido"/>
    <s v="Alba Gómez"/>
    <s v="Nicolas"/>
    <n v="26.685000000055879"/>
    <x v="0"/>
    <m/>
  </r>
  <r>
    <x v="44"/>
    <x v="0"/>
    <d v="2021-06-01T15:06:07"/>
    <d v="2021-06-03T15:06:07"/>
    <x v="0"/>
    <s v="(2) Asesoría o consultas sobre la postulación de propuestas"/>
    <s v="ALBERTO MANRIQUE REYES"/>
    <n v="13924325"/>
    <x v="2"/>
    <s v="(0) -Seleccione-"/>
    <x v="20"/>
    <s v="ALBERTO MANRIQUE REYES"/>
    <n v="3125773760"/>
    <s v="albertomanriquer@gmail.com"/>
    <s v="Buenas tardes, la pregunta es la siguiente: ARCOMA TV MALAGA, es la asociación de usuarios de antena parabólica y su canal comunitario de Málaga Santander legalmente constituido, (Licencia expedida por la ANTV vigente, RUT, DIAN,) de que manera o en que área EL CANAL COMUNITARIO podemos participar de la convocatoria que esta abierta hasta mediados de junio y que tiene que ver como con  tres ítems actualización o renovación tecnológica? algo así (sector donde hay cerca de 88 mil millones de pesos) muchas gracias por su atención"/>
    <m/>
    <s v="En atención a su solicitud nos permitimos infórmale que basándonos en el Anexo No. 5 “Anexo Técnico”, su medio de comunicación se encuentra en la categoría No. 2 “Televisión”, y en la subcategoría 2.4. “Operadores televisión comunitaria”. Por otra parte, su propuesta podrá estar enfocada dentro de uno o varios ejes de transformación digital, los cuales corresponden a: (i) Transformación de la Mentalidad y Cultura Empresarial, (ii) Acompañamiento en la Transformación de los procesos empresariales y, (iii) Desarrollo e Implementación de Tecnología para la Transformación Digital. De esta forma, lo invitamos a consultar estos tres ejes estratégicos en donde ya podrá definir por cuál de los tres ejes enfocará su proyecto y una vez definido el eje al cual enfocara su propuesta, podrá  definir la línea estratégica a seguir. Para su mayor información lo invitamos a consultar y validar estos tres ejes estratégicos en el Anexo No. 5 “Anexo Técnico”, numeral 8. “CARACTERISTICAS Y CONDICIONES DE LOS EJES ESTRATEGICOS PARA EL DESARROLLO DE PROYECTOS OBJETO DE FINANCIACION”. _x000a_Complementando la solicitud es conveniente indicar lo siguiente: dentro del Anexo No. 5 “Anexo Técnico” en el numeral 7.2.1.4 “Subcategoría 2.4. Operadores Televisión Comunitaria”, esta va dirigida a personas jurídicas que ostenten la condición de operadores del servicio de televisión comunitaria cerrada sin ánimo de lucro; cuya licencia para prestar el servicio de televisión comunitaria, reúna las siguientes condiciones:_x000a_1._x0009_Se encuentre vigente al 11 de marzo de 2020_x000a_2._x0009_Se encuentre vigente al momento del cierre de la convocatoria (fecha límite para presentar propuestas)_x000a_3._x0009_Tenga vigencia mínima al 31 de diciembre de 2023._x000a_Adicionalmente en referencia a las condiciones de participación las podrá encontrar en el documento “CONDICIONES DE PARTICIPACIÓN  CONVOCATORIA DEFINITIVA MINTIC No. 001 de 2021” dentro de los documentos del micrositio. _x000a_Finalmente, le recordamos que la propuesta puede ser presentada en el siguiente enlace dispuesto por la entidad:  https://bpm.mintic.gov.co/AP/Home.aspx?idFrm=2313 para lo cual se debe utilizar el usuario y contraseña que le haya asignado la entidad y solo se tendrán en cuenta las propuestas que se presenten en la fecha y hora estipuladas, no se recibirán en físico únicamente por el micrositio._x000a_"/>
    <d v="2021-06-02T14:40:00"/>
    <x v="0"/>
    <s v="Cesar Cortés"/>
    <s v="Daniela Alemán"/>
    <s v="Alvaro"/>
    <n v="23.564722222101409"/>
    <x v="0"/>
    <m/>
  </r>
  <r>
    <x v="45"/>
    <x v="0"/>
    <d v="2021-06-01T15:11:15"/>
    <d v="2021-06-03T15:11:15"/>
    <x v="0"/>
    <s v="(3) Solicitudes u observaciones al proceso de convocatoria"/>
    <s v="Periódico LA REGIÓN"/>
    <n v="80117416"/>
    <x v="4"/>
    <s v="(0) -Seleccione-"/>
    <x v="21"/>
    <s v="Fredy León Gómez Alvarez"/>
    <n v="3127680086"/>
    <s v="periodicolaregion1@gmail.com"/>
    <s v="Buenas tardes  Cordial saludo  Les envio un oficio de cuatro paginas en donde contemplo once preguntas muy importantes para Mintics.  Muchas gracias por abrir estos espacios.   Atentamente,  FREDY LEON GOMEZ ALVAREZ Director Periódico LA REGIÓN.  Celular: 3127680086 Barbosa, Antioquia.                                                                                                   Primero, ¿Qué requisitos de requiere para los medios digitales  que tenemos Blogger, página web, magazine en Facebook y emisora online?_x000a__x000a_"/>
    <s v="https://mintic.sharepoint.com/:w:/g/direccion_economia_digital/EWlghXyR-ndCr253FucTDcEBIfSWAnneVSQpuvp5COVHmQ?e=OGcdKr"/>
    <s v="De acuerdo a su primera inquietud, le informamos que el numeral 7 del anexo 5- Anexo Técnico establece las condiciones y requisitos para cada una de las categorías a tener en cuenta. En el mismo sentido en el numeral 7.5 Categoria Número 5 Medios de comunicaciones digitales, se le informa que los requisitos a tener en cuenta son los siguientes: 1) Que correspondan a medios de comunicación colombianos, cuyo canal de difusión sea únicamente pagina web. 2) La página web del medio debe haberse creado y encontrarse activa, como mínimo, a partir del 11 de marzo del año 2020. 3) Se debe acreditar que el medio digital cuenta con su propia página web, hosting y dominio (URL) propios. Adjuntando: licencias de software vigentes utilizado para el desarrollo de la plataforma (permiso de uso de manera perpetua o tiempo determinado de acuerdo con las caracteristicas de este). Certificado de Matrícula Profesional del desarrollador junto con el Certificado de que lo acredite como desarrollador de software. Evidencia de la URL y Hosting. Registros fotográficos donde demuestre que la plataforma está en funcionamiento.  4) Que el medio realice la producción de contenido informativo de carácter periodistico y/o de producción de noticias y/o cultural. _x000a_"/>
    <d v="2021-06-02T18:07:00"/>
    <x v="0"/>
    <s v="Victor Mendoza"/>
    <s v="Daniela Alemán"/>
    <s v="Alvaro"/>
    <n v="26.929166666697711"/>
    <x v="0"/>
    <m/>
  </r>
  <r>
    <x v="46"/>
    <x v="0"/>
    <d v="2021-06-01T15:11:15"/>
    <d v="2021-06-03T15:11:15"/>
    <x v="0"/>
    <s v="(3) Solicitudes u observaciones al proceso de convocatoria"/>
    <s v="Periódico LA REGIÓN"/>
    <n v="80117416"/>
    <x v="4"/>
    <s v="(0) -Seleccione-"/>
    <x v="21"/>
    <s v="Fredy León Gómez Alvarez"/>
    <n v="3127680086"/>
    <s v="periodicolaregion1@gmail.com"/>
    <s v="Venimos de una pandemia y muchos medios comunitarios no nos hemos podido legalizar, primero por una pandemia que acabó con la economía del país y segundo, los medios comunitarios y alternativos nunca hemos tenido el apoyo del gobierno y menos de la empresa privada, porque los ven como comunitarios y creen que no pagan impuestos, ni locutores, ni contadores, ni arriendo de local, ni pago de servicios públicos, ni pago de internet, ni diseñadores, ni impresión, ni tampoco se paga distribución  ni editores etc                                                                                              _x000a__x000a_Pregunta dos: ¿Porque en el pliego de la convocatoria, no dice que para legalizar los medios comunitarios y alternativos?  "/>
    <s v="https://mintic.sharepoint.com/:w:/g/direccion_economia_digital/EWlghXyR-ndCr253FucTDcEBIfSWAnneVSQpuvp5COVHmQ?e=OGcdKr"/>
    <s v="_x000a_Con relación a la pregunta número dos, la finalidad de la convocatoria tiene como objetivo financiar e implementar proyectos, para apoyar la transformación digital de los medios de comunicación, en cualquiera de las etapas del negocio en el marco de la reactivación económica. _x000a__x000a_De igual manera se le informa que existen unas condiciones que son mínimas que se deben cumplir para participar en ella, estás están estipuladas en el numeral 2.11 del documento técnico de la convocatoria. En respuesta a su pregunta la línea &quot;letra i&quot;, dice que cuando el participante haya iniciado operaciones y/o haya obtenido autorización o habilitación legal con posterioridad al 11 de marzo de 2020, se convierte en causal de rechazo para participar en la convocatoria._x000a_"/>
    <d v="2021-06-02T18:07:00"/>
    <x v="0"/>
    <s v="Victor Mendoza"/>
    <s v="Daniela Alemán"/>
    <s v="Alvaro"/>
    <n v="26.929166666697711"/>
    <x v="0"/>
    <m/>
  </r>
  <r>
    <x v="47"/>
    <x v="0"/>
    <d v="2021-06-01T15:11:15"/>
    <d v="2021-06-03T15:11:15"/>
    <x v="0"/>
    <s v="(3) Solicitudes u observaciones al proceso de convocatoria"/>
    <s v="Periódico LA REGIÓN"/>
    <n v="80117416"/>
    <x v="4"/>
    <s v="(0) -Seleccione-"/>
    <x v="21"/>
    <s v="Fredy León Gómez Alvarez"/>
    <n v="3127680086"/>
    <s v="periodicolaregion1@gmail.com"/>
    <s v="Pregunta tres. ¿Si los medios se legalizan o mejor se registran en Cámara de Comercio este mes pueden participar de la convocatoria?"/>
    <s v="https://mintic.sharepoint.com/:w:/g/direccion_economia_digital/EWlghXyR-ndCr253FucTDcEBIfSWAnneVSQpuvp5COVHmQ?e=OGcdKr"/>
    <s v="Teniendo en cuenta su tercera inquietud, le informamos que dentro del documento publicado en el micrositio de la convocatoria denominado &quot;CONDICIONES DE PARTICIPACIÓN CONVOCATORIA DEFINITIVA MINTIC No. 001 de 2021, DIRIGIDA A: MEDIOS DE COMUNICACIÓN NACIONALES EN LAS CATEGORIAS DE TELEVISIÓN, RADIO, PERIÓDICOS, REVISTAS Y MEDIOS DIGITALES&quot;, en el numeral 2.11 se establecen las causales de rechazo. Lastimosamente uno de los criterios a tener en cuenta es sobre la habilitación legal con posterioridad al 11 de marzo de 2020. Por lo tanto, los medios que se legalicen posterior a esa fecha, no podrán aplicar a la convocatoria. _x000a__x000a_"/>
    <d v="2021-06-02T18:07:00"/>
    <x v="0"/>
    <s v="Victor Mendoza"/>
    <s v="Daniela Alemán"/>
    <s v="Alvaro"/>
    <n v="26.929166666697711"/>
    <x v="0"/>
    <m/>
  </r>
  <r>
    <x v="48"/>
    <x v="0"/>
    <d v="2021-06-01T15:11:15"/>
    <d v="2021-06-03T15:11:15"/>
    <x v="0"/>
    <s v="(3) Solicitudes u observaciones al proceso de convocatoria"/>
    <s v="Periódico LA REGIÓN"/>
    <n v="80117416"/>
    <x v="4"/>
    <s v="(0) -Seleccione-"/>
    <x v="21"/>
    <s v="Fredy León Gómez Alvarez"/>
    <n v="3127680086"/>
    <s v="periodicolaregion1@gmail.com"/>
    <s v="Pregunta Cuatro: Tengo emisoras que estaban en FM pero no legalizadas y mejor se pasaron para la parte virtual pero no están legalizadas por falta de recursos ¿pueden participar?"/>
    <s v="https://mintic.sharepoint.com/:w:/g/direccion_economia_digital/EWlghXyR-ndCr253FucTDcEBIfSWAnneVSQpuvp5COVHmQ?e=OGcdKr"/>
    <s v="Dando respuesta a su pregunta número cuatro, en línea con la respuesta a la pregunta número tres, le reiteramos que  lamentablemente uno de los criterios a tener en cuenta para aplicar a la CONVOCATORIA PARA FINANCIAR E IMPLEMENTAR PROYECTOS, PARA APOYAR LA TRANSFORMACIÓN DIGITAL DE LOS MEDIOS DE COMUNICACIÓN, EN CUALQUIERA DE LAS ETAPAS DEL NEGOCIO EN EL MARCO DE LA REACTIVACIÓN ECÓNOMICA tiene que ver con que el participante que haya iniciado operaciones y/o haya obtenido autorización o habilitación legal con posterioridad al 11 de marzo de 2020, se convierte en causal de rechazo. _x000a__x000a_"/>
    <d v="2021-06-02T18:07:00"/>
    <x v="0"/>
    <s v="Victor Mendoza"/>
    <s v="Daniela Alemán"/>
    <s v="Alvaro"/>
    <n v="26.929166666697711"/>
    <x v="0"/>
    <m/>
  </r>
  <r>
    <x v="49"/>
    <x v="0"/>
    <d v="2021-06-01T15:11:15"/>
    <d v="2021-06-03T15:11:15"/>
    <x v="0"/>
    <s v="(3) Solicitudes u observaciones al proceso de convocatoria"/>
    <s v="Periódico LA REGIÓN"/>
    <n v="80117416"/>
    <x v="4"/>
    <s v="(0) -Seleccione-"/>
    <x v="21"/>
    <s v="Fredy León Gómez Alvarez"/>
    <n v="3127680086"/>
    <s v="periodicolaregion1@gmail.com"/>
    <s v="Pregunta Cinco: ¿Si realmente estos recursos son para darle fortalecimiento a los medios, deberían tener en cuenta que centenares de medios no están legalizados por las razones antes expuestas , de tal manera que sería primeo para esta situación, ¿ No creen ustedes. "/>
    <s v="https://mintic.sharepoint.com/:w:/g/direccion_economia_digital/EWlghXyR-ndCr253FucTDcEBIfSWAnneVSQpuvp5COVHmQ?e=OGcdKr"/>
    <s v="Con relación a la pregunta número cinco, le informamos que el Mintic hizo una delimitación población objetivo, que de acuerdo al numeral 5.2 Análisis Delimitación Población Objetivo, del anexo 5- Anexo Técnico,  para los medios digitales, al igual que en los medios impresos como periódicos y revistas impresas, no se cuenta con normativa que regule y/o reglamente su habilitación y, en consecuencia, ante la no existencia de un registro público, con el objeto de realizar la identificación de los potenciales participes de los procesos de otorgamiento de financiación, se tomó como punto de partida el tercer estudio de medios digitales 2018, elaborado por la Universidad Javeriana y la Organización Consejo de Redacción, en el cual se identificaron 240 medios digitales que se encuentran asociados a la producción de contenidos informativos, periodísticos y noticiosos. _x000a_"/>
    <d v="2021-06-02T18:07:00"/>
    <x v="0"/>
    <s v="Victor Mendoza"/>
    <s v="Daniela Alemán"/>
    <s v="Alvaro"/>
    <n v="26.929166666697711"/>
    <x v="0"/>
    <m/>
  </r>
  <r>
    <x v="50"/>
    <x v="0"/>
    <d v="2021-06-01T15:11:15"/>
    <d v="2021-06-03T15:11:15"/>
    <x v="0"/>
    <s v="(3) Solicitudes u observaciones al proceso de convocatoria"/>
    <s v="Periódico LA REGIÓN"/>
    <n v="80117416"/>
    <x v="4"/>
    <s v="(0) -Seleccione-"/>
    <x v="21"/>
    <s v="Fredy León Gómez Alvarez"/>
    <n v="3127680086"/>
    <s v="periodicolaregion1@gmail.com"/>
    <s v="Pregunta seis: ¿Porque tan poco tiempo para entregar documentación?"/>
    <s v="https://mintic.sharepoint.com/:w:/g/direccion_economia_digital/EWlghXyR-ndCr253FucTDcEBIfSWAnneVSQpuvp5COVHmQ?e=OGcdKr"/>
    <s v="Teniendo en cuenta su pregunta número seis, le informamos que el tiempo ha sido estipulado con base a los criterios que tiene el Mintic para las convocatorias.  Este tiempo se sustenta en el artículo 105 para la ejecución de estos proyectos.  Teniendo en cuenta, que la norma habilita al proyecto para su ejecución a 31 de diciembre 2020, se estipularon los plazos para la entrega de documentos y para realización de todo el proceso. Igualmente, el cronograma de la convocatoria se encuentra estipulado en el numeral 2.1 del documento técnico de la convocatoria. _x000a_"/>
    <d v="2021-06-02T18:07:00"/>
    <x v="0"/>
    <s v="Victor Mendoza"/>
    <s v="Daniela Alemán"/>
    <s v="Alvaro"/>
    <n v="26.929166666697711"/>
    <x v="0"/>
    <m/>
  </r>
  <r>
    <x v="51"/>
    <x v="0"/>
    <d v="2021-06-01T15:11:15"/>
    <d v="2021-06-03T15:11:15"/>
    <x v="0"/>
    <s v="(3) Solicitudes u observaciones al proceso de convocatoria"/>
    <s v="Periódico LA REGIÓN"/>
    <n v="80117416"/>
    <x v="4"/>
    <s v="(0) -Seleccione-"/>
    <x v="21"/>
    <s v="Fredy León Gómez Alvarez"/>
    <n v="3127680086"/>
    <s v="periodicolaregion1@gmail.com"/>
    <s v="Pregunta siete: En Colombia existen más de 250 emisoras cerradas por falta de licencia, porque no tienen recursos para legalizarse,  ¿Que ha pensado el Ministerio acerca de esta situación?"/>
    <s v="https://mintic.sharepoint.com/:w:/g/direccion_economia_digital/EWlghXyR-ndCr253FucTDcEBIfSWAnneVSQpuvp5COVHmQ?e=OGcdKr"/>
    <s v="Teniendo en cuenta su inquietud número siete, le informamos que la pregunta no es una consulta sobre la convocatoria. Si quiere conocer que está haciendo el Mintic en ese sentido, puede interporner una PQR por medio de los canales oficiales con los que cuenta el ministerio: Correo Institucional: minticresponde@mintic.gov.co - Teléfono Conmutador: +57(1) 344 34 60 - Línea Gratuita: 01-800-0914014_x000a_"/>
    <d v="2021-06-02T18:07:00"/>
    <x v="0"/>
    <s v="Victor Mendoza"/>
    <s v="Daniela Alemán"/>
    <s v="Alvaro"/>
    <n v="26.929166666697711"/>
    <x v="0"/>
    <m/>
  </r>
  <r>
    <x v="52"/>
    <x v="0"/>
    <d v="2021-06-01T15:11:15"/>
    <d v="2021-06-03T15:11:15"/>
    <x v="0"/>
    <s v="(3) Solicitudes u observaciones al proceso de convocatoria"/>
    <s v="Periódico LA REGIÓN"/>
    <n v="80117416"/>
    <x v="4"/>
    <s v="(0) -Seleccione-"/>
    <x v="21"/>
    <s v="Fredy León Gómez Alvarez"/>
    <n v="3127680086"/>
    <s v="periodicolaregion1@gmail.com"/>
    <s v="Pregunta Ocho: Si yo tengo mi medio impreso LA REGIÓN, y que no está registrado en Cámara de Comercio pero tengo 11 años de venir haciendo un trabajo importante en Antioquia y Colombia con registro ISSS del Ministerio de Educación nacional, ¿no puedo acceder a los recursos?"/>
    <s v="https://mintic.sharepoint.com/:w:/g/direccion_economia_digital/EWlghXyR-ndCr253FucTDcEBIfSWAnneVSQpuvp5COVHmQ?e=OGcdKr"/>
    <s v="Con relación a la pregunta número ocho, le informamos que para acceder a los recursos, es importante cumplir con las condiciones comunes a las subcategorías de periódicos estipuladas en el numeral 7.3.1 del anexo 5- Anexo Técnico. Puesto que, las personas jurídicas y/o naturales que se encuentren interesadas en acceder a la financiación de proyectos de que trata el articulo 105 de la ley 2063 de 2020, deberán acreditar como mínimo los requisitos y condiciones establecidos en el presente documento y los términos de la convocatoria, en particicular los siguentes: 1) Corresponder a medios de comunicación colombianos, cuyo canal de difusión principal es el periódico de forma impresa. 2) Acreeditar la cobertura a nivel nacional o regional o local de la publicación, mediante certificación expedida por el representante legal, el contador y el revisor fiscal (cuando aplique) 3) Contar con la certificación del código ISSN, expedida por la Biblioteca Nacional de Colombia. 4) Encontrarse debidamente constituidos y funcionando antes del 11 de marzo del año 2020. "/>
    <d v="2021-06-02T18:07:00"/>
    <x v="0"/>
    <s v="Victor Mendoza"/>
    <s v="Daniela Alemán"/>
    <s v="Alvaro"/>
    <n v="26.929166666697711"/>
    <x v="0"/>
    <m/>
  </r>
  <r>
    <x v="53"/>
    <x v="0"/>
    <d v="2021-06-01T15:11:15"/>
    <d v="2021-06-03T15:11:15"/>
    <x v="0"/>
    <s v="(3) Solicitudes u observaciones al proceso de convocatoria"/>
    <s v="Periódico LA REGIÓN"/>
    <n v="80117416"/>
    <x v="4"/>
    <s v="(0) -Seleccione-"/>
    <x v="21"/>
    <s v="Fredy León Gómez Alvarez"/>
    <n v="3127680086"/>
    <s v="periodicolaregion1@gmail.com"/>
    <s v="Pregunta nueve: En Colombia no existe una reglamentación para los medios impresos, ¿Por qué el Ministerio exige registro en Cámara de Comercio, cuando nos dan el registro ISSN que validad el medio y lo hace el Ministerio de Educación?, ¿El registro ISSN no tiene validez?"/>
    <s v="https://mintic.sharepoint.com/:w:/g/direccion_economia_digital/EWlghXyR-ndCr253FucTDcEBIfSWAnneVSQpuvp5COVHmQ?e=OGcdKr"/>
    <s v="Atendiendo la pregunta número nueve, le informamos que dentro del anexo 5- Anexo Técnico, en el numeral 7.3.1 se encuentran las condiciones comunes a las subcategorias de periodicos. En ella se detallan los requisistos y condiciones establecidos que se deben acreditar. En aras de aclarar su inquietud, se le informa que en la condición número 3, se establece que para la presente convocatoria el código ISSN válido, es el que está expedido por la Biblioteca Nacional de Colombia. _x000a_"/>
    <d v="2021-06-02T18:07:00"/>
    <x v="0"/>
    <s v="Victor Mendoza"/>
    <s v="Daniela Alemán"/>
    <s v="Alvaro"/>
    <n v="26.929166666697711"/>
    <x v="0"/>
    <m/>
  </r>
  <r>
    <x v="54"/>
    <x v="0"/>
    <d v="2021-06-01T15:11:15"/>
    <d v="2021-06-03T15:11:15"/>
    <x v="0"/>
    <s v="(3) Solicitudes u observaciones al proceso de convocatoria"/>
    <s v="Periódico LA REGIÓN"/>
    <n v="80117416"/>
    <x v="4"/>
    <s v="(0) -Seleccione-"/>
    <x v="21"/>
    <s v="Fredy León Gómez Alvarez"/>
    <n v="3127680086"/>
    <s v="periodicolaregion1@gmail.com"/>
    <s v="Pregunta diez : ¿ Porque los medios alternativos y comunitarios como el medio impreso que no lo tengo registrado en Cámara de Comercio, si puedo contratar con el estado como Empresas públicas de Medellín, Gobernación de Antioquia, Concejo de Medellín , Alcaldía de Medellín y Asamblea de Antioquia, ¿Pero cuál es la razón que no  puedo acceder a recursos del estado?"/>
    <s v="https://mintic.sharepoint.com/:w:/g/direccion_economia_digital/EWlghXyR-ndCr253FucTDcEBIfSWAnneVSQpuvp5COVHmQ?e=OGcdKr"/>
    <s v="Respondiendo su inquietud número diez, le informamos que esta convocatoria, tiene como objeto FINANCIAR E IMPLEMENTAR PROYECTOS, PARA APOYAR LA TRANSFORMACIÓN DIGITAL DE LOS MEDIOS DE COMUNICACIÓN, EN CUALQUIERA DE LAS ETAPAS DEL NEGOCIO EN EL MARCO DE LA REACTIVACIÓN ECÓNOMICA.  Nuavemente le informamos, que para la asignación de recursos y para poder participar en ella, y en virtud de la autonomía con la que cuenta el ministerio en cuanto a la reglamentanción de las convocatorias se establecieron unos requisitos que son de obligatorio cumplimiento._x000a_"/>
    <d v="2021-06-02T18:07:00"/>
    <x v="0"/>
    <s v="Victor Mendoza"/>
    <s v="Daniela Alemán"/>
    <s v="Alvaro"/>
    <n v="26.929166666697711"/>
    <x v="0"/>
    <m/>
  </r>
  <r>
    <x v="55"/>
    <x v="0"/>
    <d v="2021-06-01T15:11:15"/>
    <d v="2021-06-03T15:11:15"/>
    <x v="0"/>
    <s v="(3) Solicitudes u observaciones al proceso de convocatoria"/>
    <s v="Periódico LA REGIÓN"/>
    <n v="80117416"/>
    <x v="4"/>
    <s v="(0) -Seleccione-"/>
    <x v="21"/>
    <s v="Fredy León Gómez Alvarez"/>
    <n v="3127680086"/>
    <s v="periodicolaregion1@gmail.com"/>
    <s v="Pregunta once: ¿Como desplazado que soy por la violencia no tengo un trato diferente en esta convocatoria?_x000a_Con todo el respeto que se merece este ministerio, les digo que están muy desenfocados en los pliegos de convocatoria, lo primero que deben hacer es analizar cada medio, como es la legalización, porque no se han legalizado y si sirve el registro ISSN._x000a__x000a_No hay derecho que muchos medios impresos y emisoras ilegales que pasaron a medios digitales y que hoy tienen un posicionamiento no podamos acceder a estos recursos.  _x000a__x000a_Hoy los medios Comunitarios y Alternativos del país, requieren ayuda para legalizarse, luego para modernizarse, tercero para salir de la crisis económica que venimos atravesando y cuarto para su sostenibilidad. _x000a_Sostener los medios cuenta mucho dinero y máxime en estos tiempos.  _x000a__x000a_ La pandemia me dejó con deudas  por más de $ 15.000.000 millones de pesos, he invertido en mi medio más de $ 90.000.000, ya estoy en quiebra, trabajo con el medio por hobby que me apasiona, pero no recibimos ninguna ayuda y la que llega, piden miles de condiciones para entregar._x000a__x000a_No he podido actualizar la página web, ni tampoco imprimir el periódico por falta de recursos. Hoy tener medio impresos y virtuales cuenta mucho dinero, eso no es así que trabaje, nosotros los directores de medios subsistimos de éstos, no los tenemos para matar el tiempo y menos  como hobby.  _x000a__x000a_Me da la impresión que los pliegos de la convocatoria no son para beneficiar a los medios comunitarios y alternativos del país. _x000a_Espero replanteen  estos pliegos de la convocatoria y ahí si los medios comunitarios y alternativos del país, le creemos al Ministerio._x000a__x000a_Atentamente,_x000a_"/>
    <s v="https://mintic.sharepoint.com/:w:/g/direccion_economia_digital/EWlghXyR-ndCr253FucTDcEBIfSWAnneVSQpuvp5COVHmQ?e=OGcdKr"/>
    <s v="Finalmente, en respuesta a la pregunta número once, lamentamos informarle que no existe un trato diferencial para aplicar a dicha convocatoria, puesto que tienen que cumplirse todos los requisitos legalmente establecidos._x000a_"/>
    <d v="2021-06-02T18:07:00"/>
    <x v="0"/>
    <s v="Victor Mendoza"/>
    <s v="Daniela Alemán"/>
    <s v="Alvaro"/>
    <n v="26.929166666697711"/>
    <x v="0"/>
    <m/>
  </r>
  <r>
    <x v="56"/>
    <x v="0"/>
    <d v="2021-06-01T15:23:23"/>
    <d v="2021-06-03T15:23:23"/>
    <x v="0"/>
    <s v="(2) Asesoría o consultas sobre la postulación de propuestas"/>
    <s v="Universidad Autónoma del Caribe"/>
    <n v="8901025729"/>
    <x v="1"/>
    <s v="(Emisora/Podcast) Emisora/Podcast"/>
    <x v="8"/>
    <s v="David Luquetta Cediel"/>
    <n v="3006214231"/>
    <s v="david.luqueta@uac.edu.co"/>
    <s v="Quiero saber si un periódico digital universitario se puede presentar en la convocatoria?  Gracias"/>
    <m/>
    <s v="Teniendo en cuenta su inquietud, si se podría presentar a la convocatoria “Transformación digital y fortalecimiento de los medios de comunicación” y que de acuerdo a la categoría de su interés para poder participar, le informamos que dentro de los documentos publicados en el micrositio de la convocatoria: https://www.mintic.gov.co/transformaciondigitalmedios, en la pestaña documentos del proceso, específicamente en el anexo N° 5 “Anexo Técnico”, en el numeral 7.  “IDENTIFICACION DE LAS CATEGORIAS, REQUISITOS Y CONDICIONES DE PARTICIPACION” y expuesto en el numeral  7.5 Categoría No. 5 “Medios de comunicación digitales”, se encuentra estipulado que las personas jurídicas y/o naturales que se encuentren interesadas en acceder a la financiación de proyectos de qué trata el artículo 105 de la Ley 2063 de 2020, deberán acreditar como mínimo los requisitos y condiciones establecidos en el presente documento y los términos de la convocatoria, en particular los siguientes:  _x000a_1._x0009_Que correspondan a medios de comunicación colombianos, cuyo canal de difusión sea únicamente página web. _x000a_2._x0009_La página web del medio debe haberse creado y encontrarse activa, como mínimo, a partir del 11 de marzo del año 2020. _x000a_3._x0009_Se debe acreditar que el medio digital cuenta con su propia página web, hosting y dominio (URL) propios, adjuntando: Licencias de software vigente utilizado para el desarrollo de la plataforma (Permiso de uso de manera perpetua o tiempo determinado de acuerdo con las características de este). Certificado de la Matricula Profesional del desarrollador junto con el Certificado de que lo acredite como desarrollador de software. Evidencia de la URL y Hosting. Registros fotográficos donde demuestre que la plataforma está en funcionamiento. _x000a_4._x0009_Que el medio realice la producción de contenido informativo de carácter periodístico y/o de producción de noticias y/o cultural. _x000a_"/>
    <d v="2021-06-02T11:02:00"/>
    <x v="0"/>
    <s v="Wilson Pulido"/>
    <s v="Daniela Alemán"/>
    <s v="Alvaro"/>
    <n v="19.643611111154314"/>
    <x v="0"/>
    <m/>
  </r>
  <r>
    <x v="57"/>
    <x v="0"/>
    <d v="2021-06-01T15:42:14"/>
    <d v="2021-06-03T15:42:14"/>
    <x v="0"/>
    <s v="(2) Asesoría o consultas sobre la postulación de propuestas"/>
    <s v="ENTRETENIMIENTO PARA TODOS"/>
    <s v="900.682.411-4"/>
    <x v="1"/>
    <s v="(Emisora/Podcast) Emisora/Podcast"/>
    <x v="5"/>
    <s v="Carolina Casas"/>
    <s v="317 5173052"/>
    <s v="ccasas@vibra.fm"/>
    <s v="Buen día, es posible recibir en mejor resolución el gráfico que aparece en el Anexo 5 , página 24? En el documento se ve pixelado y no es posible entender el gráfico Muchas gracias Un saludo"/>
    <s v="https://mintic.sharepoint.com/:b:/g/direccion_economia_digital/ETIgej4XYKdFqWAc4y67r_UBgU3qVEK5TdsCD2wpvpAF4w?e=tiGE4M"/>
    <s v="Dando alcance a su solicitud, adjunto enviamos el documento en PDF para su respectiva revisión."/>
    <d v="2021-06-02T17:27:00"/>
    <x v="0"/>
    <s v="Cesar Cortés"/>
    <s v="Daniela Alemán"/>
    <s v="Alvaro"/>
    <n v="25.746111111016944"/>
    <x v="0"/>
    <m/>
  </r>
  <r>
    <x v="58"/>
    <x v="0"/>
    <d v="2021-06-01T17:23:09"/>
    <d v="2021-06-03T17:23:09"/>
    <x v="0"/>
    <s v="(2) Asesoría o consultas sobre la postulación de propuestas"/>
    <s v="Editorial style sas"/>
    <n v="900336730"/>
    <x v="6"/>
    <s v="(0) -Seleccione-"/>
    <x v="22"/>
    <s v="Andres Rodriguez Barreto"/>
    <n v="3152526070"/>
    <s v="andres@revistastyle.com"/>
    <s v="Solicitamos la aclaración de forma explícita en el texto de la convocatoria 001 de 2021 la inclusión en la categoría de revistas, a revistas colombianas debidamente identificadas con ISSN de carácter nacional con periodicidad semestral como es nuestro caso. Ya que tanto en el texto de la convocatoria como en el anexo 5 en las subcategorías de Revistas solo se incluyen revistas nacionales y locales con periodicidad semanal, quincenal y mensual.   Así mismo, el texto del “consolidado observaciones y respuestas convocatoria 001 de 2021” en respuesta a nuestra pregunta identificada en el documento como Nº251 no es clara la respuesta, pues en el texto oficial de la convocatoria no hay ninguna referencia a revistas de frecuencia semestral como la nuestra y queremos estar seguros de poder presentar nuestra propuesta a esta convocatoria sin ser rechazada por el hecho de ser de frecuencia semestral. Quedo atento, Gracias"/>
    <m/>
    <s v="De acuerdo a su consulta, le informamos  que en el anexo 5 “Anexo Técnico”,  en la Categoría No. 4 “Revistas” expuesta en el numeral 7.4, en las subcategorías allí descritas, solamente es posible  que se puedan presentar las revistas de forma impresa  con publicaciones de manera periódica (semanal, quincenal, mensual) con cobertura a nivel nacional o local, debidamente constituidos antes del 11 de marzo del año 2020, así mismo en las “Condiciones comunes a las subcategorías de revistas” expuesta en el numeral 7.4.1  se debe acreditar como mínimo los requisitos y condiciones establecidos en este item. Siendo así, su revista no podría presentarse a la convocatoria, debido a que como lo indica en su caso puntual, la periodicidad de publicación es semestral."/>
    <d v="2021-06-02T15:13:00"/>
    <x v="0"/>
    <s v="Wilson Pulido"/>
    <s v="Daniela Alemán"/>
    <s v="Alvaro"/>
    <n v="21.83083333336981"/>
    <x v="0"/>
    <m/>
  </r>
  <r>
    <x v="59"/>
    <x v="0"/>
    <d v="2021-06-01T17:58:01"/>
    <d v="2021-06-03T17:58:01"/>
    <x v="0"/>
    <s v="(2) Asesoría o consultas sobre la postulación de propuestas"/>
    <s v="TV CABLE CENTRO"/>
    <n v="900731003"/>
    <x v="2"/>
    <s v="(0) -Seleccione-"/>
    <x v="23"/>
    <s v="Deysi moreno"/>
    <n v="3163843768"/>
    <s v="tvcablecentro.licitacion@gmail.com"/>
    <s v="en los TDR  se menciona &quot; En el mismo sentido se excluyen de la población objetivo los operadores del servicio de televisión por suscripción  regulados en la Resolución No. 026 del 2018 en atención a que por sus condiciones técnicas y según lo establecido  en la Ley 182 de 1995, su operación no es homologable con los operadores de televisión abierta y cerrada  comunitaria, dado que se transmite a usuarios autorizados mediante contratos de servicios uniformes. &quot; Es decir que la convocatoria excluye a los operadores de TV por suscripción?"/>
    <m/>
    <s v="Dando alcance a su solicitud, es conveniente aclararle al interesado que deberá tener en cuenta en el Anexo No. 5 “Anexo Técnico”, el numeral 7.2.2 “Exclusiones aplicables a la subcategoría No. 2 “Televisión”” el cual establece como exclusiones o no habilitados para participar en la convocatoria y en particular para la Categoría No. 2 Televisión, las siguientes: _x000a_1. El operador público nacional de televisión Radio Televisión Nacional de Colombia (RTVC)_x000a_2. Los operadores públicos regionales del servicio de televisión, es decir, las organizaciones regionales de televisión o canales regionales de televisión, a saber: CANAL REGIONAL DEL ORIENTE LTDA - CANAL TRO, SOCIEDAD CANAL CAPITAL LTDA, SOCIEDAD DE TELEVISIÓN DE ANTIOQUIA LTDA – TELEANTIOQUIA, SOCIEDAD DE TELEVISIÓN DE CALDAS, QUINDÍO Y RISARALDA LTDA – TELECAFÉ, SOCIEDAD DE TELEVISIÓN REGIONAL DEL CARIBE LTDA – TELECARIBE, SOCIEDAD DE TELEVISIÓN DE LAS ISLAS LTDA – TELEISLAS, SOCIEDAD DE TELEVISIÓN DEL PACIFICO LTDA – TELEPACÍFICO y CANAL REGIONAL DE TELEVISIÓN TEVENDINA LTDA- TEVEANDINA._x000a_3. Los operadores del servicio de televisión local sin ánimo de lucro, que correspondan a Instituciones de Educación Superior de carácter público, a saber: Universidad del Valle (Canal Universitario del Valle), Universidad del Pacífico, Universidad de Nariño (Telepasto)_x000a_4. Los operadores del servicio de televisión local sin ánimo de lucro, que correspondan a personas jurídicas debidamente constituidas en Colombia con participación pública. _x000a_5. Los operadores del servicio de televisión por suscripción y satelital._x000a_Por lo anterior, es evidente que es causal de rechazo de la propuesta los operadores de servicio de televisión por suscripción, como lo indica el ítem anteriormente señalado."/>
    <d v="2021-06-02T17:24:00"/>
    <x v="0"/>
    <s v="Cesar Cortés"/>
    <s v="Daniela Alemán"/>
    <s v="Alvaro"/>
    <n v="23.433055555564351"/>
    <x v="0"/>
    <m/>
  </r>
  <r>
    <x v="60"/>
    <x v="0"/>
    <d v="2021-06-01T18:05:36"/>
    <d v="2021-06-03T18:05:36"/>
    <x v="0"/>
    <s v="(2) Asesoría o consultas sobre la postulación de propuestas"/>
    <s v="Publicaciones Seguimiento SAS"/>
    <n v="900839919"/>
    <x v="1"/>
    <s v="(Prensa) Prensa"/>
    <x v="10"/>
    <s v="Leopoldo Díaz Granados Cruz"/>
    <n v="3042251124"/>
    <s v="leodiazgranados@gmail.com"/>
    <s v="Cordial saludo  Dentro del marco de nuestro proyecto estamos incluyendo la compra de computadores portátiles, bienes que entendemos hacen parte de los acuerdos marco de Colombia Compra Eficiente. Sin embargo, las condiciones para participar plantean también que, para efectos de la cotización y el estudio de mercado, se pueden tener en cuenta las grandes superficies (ver imagen anexa).   Las preguntas son las siguientes:  1. Efectivamente, ¿Es viable incluir productos bienes tecnológicos acordes a nuestro proyecto ofrecidos por las grandes superficies (Exito, Alkosto, etc)?  "/>
    <s v="https://mintic.sharepoint.com/:i:/g/direccion_economia_digital/EQso0sfJqERCrOBkuqnMpkEBVNo8VsMxgl6ELPcZVsa7Hg?e=a4X0xM"/>
    <s v="Atendiendo su consulta y direccionando lo que usted expresa, en el anexo N° 5 “Anexo Técnico”, si es válido realizar las cotizaciones expedidas por personas jurídicas debidamente constituidas, según se expresa en el numeral 8.3.1.1 “Estudio de mercado línea Actualización y/o adquisición e implementación de infraestructura de tecnología de la información (TI)”, así mismo teniendo en cuenta el numeral 8.3.1.1.1 “Requisitos Técnicos”, en el item 3 del anterior numeral enunciado se indica: “Los proponentes solamente podrán modificar el valor correspondiente al análisis comparativo de uno o varios ítems, asignado el valor correspondiente a una de las cotizaciones que representen un mayor valor, solamente en aquellos casos que se acredite un beneficio al proyecto. En tal condición, el proponente deberá incluir en la casilla “JUSTIFICACIÓN VALOR SELECCIONADO” en el formato ANEXO 4.2.” ESTUDIO DE MERCADO”, las razones técnicas y/o presupuestales y/o de eficiencia que representan el mayor beneficio que reporta la alternativa de ítem seleccionado. En caso de no encontrarse satisfactoria la justificación presentada, el comité evaluador realizará el requerimiento respectivo, con el fin que se amplíe o complemente la justificación presentada; de no ser subsanada o complementada, se realizará la corrección aritmética y se adoptará la regla inicial del análisis comparativo (menor valor) a partir de las cotizaciones aportadas”. id"/>
    <d v="2021-06-02T18:22:00"/>
    <x v="0"/>
    <s v="Wilson Pulido"/>
    <s v="Alba Gómez"/>
    <s v="Alvaro"/>
    <n v="24.273333333316259"/>
    <x v="0"/>
    <m/>
  </r>
  <r>
    <x v="61"/>
    <x v="0"/>
    <d v="2021-06-01T18:05:36"/>
    <d v="2021-06-03T18:05:36"/>
    <x v="0"/>
    <s v="(2) Asesoría o consultas sobre la postulación de propuestas"/>
    <s v="Publicaciones Seguimiento SAS"/>
    <n v="900839919"/>
    <x v="1"/>
    <s v="(Prensa) Prensa"/>
    <x v="10"/>
    <s v="Leopoldo Díaz Granados Cruz"/>
    <n v="3042251124"/>
    <s v="leodiazgranados@gmail.com"/>
    <s v="2. En caso afirmativo. ¿De qué manera se incluye esta cotización? Teniendo en cuenta que el acceso a la tienda virtual (donde las grandes superficies publican sus catálogos dentro de CCE) está diseñado para las compras de las entidades públicas, las cuales deben crear usuario y contraseña dentro de la plataforma, y no para las empresas o medios de comunicación.  "/>
    <s v="https://mintic.sharepoint.com/:i:/g/direccion_economia_digital/EQso0sfJqERCrOBkuqnMpkEBVNo8VsMxgl6ELPcZVsa7Hg?e=a4X0xM"/>
    <s v="En atención a su segunda solicitud, le informamos que dentro el Anexo No. 5 “Anexo Técnico”, en cada una de las líneas estratégicas se menciona el titulo denominado “Condiciones Generales de las Cotizaciones” en donde el interesado deberá tener en cuenta lo siguiente: Para que tengan validez las cotizaciones allegadas, estas deberán cumplir con los requisitos legales vigentes y deben contener como mínimo los siguientes criterios: _x000a__x000a_•_x0009_Nombre del proveedor_x000a_•_x0009_Identificación del proveedor_x000a_•_x0009_Dirección del proveedor_x000a_•_x0009_Teléfono del proveedor_x000a_•_x0009_Correo electrónico del proveedor_x000a_•_x0009_Nombre del producto o servicio_x000a_•_x0009_Descripción detallada de cada bien o servicio_x000a_•_x0009_Lista de cantidades, precios unitarios y totales_x000a_•_x0009_Impuestos_x000a_•_x0009_Fecha de presentación y declaración de mantenimiento de la oferta_x000a_•_x0009_Firma de representante legal o la persona facultada para comprometer al oferente_x000a__x000a_Todas las cotizaciones presentadas deben ser expresadas en pesos colombianos y relacionadas en el ANEXO 4.2. ESTUDIO DE MERCADO, garantizando la descripción del valor bien o servicio para ser comparable._x000a__x000a_De la misma forma, en relación con las cotizaciones que se acojan a los Acuerdos Marcos de precios de CCE, dentro el Anexo No. 5 “Anexo Técnico”, en cada una de las líneas estratégicas se menciona el titulo denominado “Requisitos Técnicos”, en el ítem 2  que dice que en caso de que los bienes o servicios que integran la propuesta estén incluidos en los acuerdos marco de precios vigentes, en las grandes superficies o en los instrumentos de agregación de demanda publicados por Colombia Compra Eficiente (CCE), el proponente deberá adoptar el precio establecido en el instrumento correspondiente. Para tal efecto, se deberá incluir en la casilla “COTIZACION 1” del ANEXO 4.2. ESTUDIO DE MERCADO, el valor definido en el instrumento, indicando expresamente en la casilla “PRECIO BASADO EN ADHESION INSTRUMENTO CCE O PROVEEDOR EXCLUSIVO” el instrumento al cual corresponde. _x000a_"/>
    <d v="2021-06-02T18:22:00"/>
    <x v="0"/>
    <s v="Cesar Cortés"/>
    <s v="Alba Gomez"/>
    <s v="Alvaro"/>
    <n v="24.273333333316259"/>
    <x v="0"/>
    <m/>
  </r>
  <r>
    <x v="62"/>
    <x v="0"/>
    <d v="2021-06-01T18:05:36"/>
    <d v="2021-06-03T18:05:36"/>
    <x v="0"/>
    <s v="(2) Asesoría o consultas sobre la postulación de propuestas"/>
    <s v="Publicaciones Seguimiento SAS"/>
    <n v="900839919"/>
    <x v="1"/>
    <s v="(Prensa) Prensa"/>
    <x v="10"/>
    <s v="Leopoldo Díaz Granados Cruz"/>
    <n v="3042251124"/>
    <s v="leodiazgranados@gmail.com"/>
    <s v=" 2.1 ¿Podríamos incluir en nuestra cotización los bienes requeridos en el catálogo de alguno de los almacenes de grandes superficie que publican en su respectiva página web?   Gracias por la aclaración.  "/>
    <s v="https://mintic.sharepoint.com/:i:/g/direccion_economia_digital/EQso0sfJqERCrOBkuqnMpkEBVNo8VsMxgl6ELPcZVsa7Hg?e=a4X0xM"/>
    <s v="Para brindar respuesta a su última consulta, Si es válido, realizar las cotizaciones por la página web, lo importante es que sean  expedidas por personas jurídicas debidamente constituidas, según se expresa en el numeral 8.3.1.1 “Estudio de mercado línea Actualización y/o adquisición e implementación de infraestructura de tecnología de la información (TI)”, así mismo teniendo en cuenta el numeral 8.3.1.1.1 “Requisitos Técnicos”, en el item 3 del anterior numeral enunciado se indica: “Los proponentes solamente podrán modificar el valor correspondiente al análisis comparativo de uno o varios ítems, asignado el valor correspondiente a una de las cotizaciones que representen un mayor valor, solamente en aquellos casos que se acredite un beneficio al proyecto."/>
    <d v="2021-06-02T18:22:00"/>
    <x v="0"/>
    <s v="Wilson Pulido"/>
    <s v="Alba Gomez"/>
    <s v="Alvaro"/>
    <n v="24.273333333316259"/>
    <x v="0"/>
    <m/>
  </r>
  <r>
    <x v="63"/>
    <x v="2"/>
    <d v="2021-06-01T16:07:47"/>
    <d v="2021-06-03T16:07:47"/>
    <x v="0"/>
    <s v="(2) Asesoría o consultas sobre la postulación de propuestas"/>
    <s v="Expertips Colombia SAS"/>
    <s v="9 0 1 3 9 7 8 6 9"/>
    <x v="1"/>
    <s v="(0) -Seleccione-"/>
    <x v="9"/>
    <s v=" Juan Pablo Velásquez"/>
    <n v="3146312399"/>
    <s v="c.operaciones@expertips.co"/>
    <s v="Buen día, habla Juan Pablo Velásquez de Expertips Colombia_x000a_Por favor, en la convocatoria de Transformación Digital y Fortalecimiento de Medios de Comunicación, me podrían  confirmar hasta qué fechalímite hay plazo para presentar la propuesta con todos los anexos diligenciados_x000a_Muchas gracias_x000a_Juan Pablo Velásquez_x000a_Coordinador de Operaciones_x000a_Celular: +57 314 631 23 99_x000a_Correo: c.operaciones@expertips.co"/>
    <s v="https://mintic.sharepoint.com/:f:/g/direccion_economia_digital/EgBSnMJZxrdDqWzoabvaa6oB4iB_qxwTlXBbISCUspW7zw?e=chw2fa"/>
    <s v="En atención a su solicitud le informamos que como esta dispuesto en el cronograma de la convocatoria, que se encuentra publicado en documento “Condiciones de Participación” la fecha limite para presentar propuestas o proyectos acordes a la convocatoria y las categorías y/o subcategorías a aplicar – CIERRE CONVOCATORIA es el 25 de junio de 2021 a las 10:00 am, se realizará diligencia de cierre y se publicará acta en el micrositio. https://mintic.gov.co/transformaciondigitalmedios"/>
    <d v="2021-06-02T12:14:00"/>
    <x v="0"/>
    <s v="Cesar Cortés"/>
    <s v="Daniela Alemán"/>
    <s v="Nicolas"/>
    <n v="20.103611111117061"/>
    <x v="5"/>
    <m/>
  </r>
  <r>
    <x v="64"/>
    <x v="2"/>
    <d v="2021-06-01T17:06:27"/>
    <d v="2021-06-03T17:06:27"/>
    <x v="0"/>
    <s v="(3) Solicitudes u observaciones al proceso de convocatoria"/>
    <s v="Periódico LA REGIÓN"/>
    <n v="80117416"/>
    <x v="4"/>
    <s v="(0) -Seleccione-"/>
    <x v="21"/>
    <s v="Fredy León Gómez Alvarez"/>
    <n v="3127680086"/>
    <s v="periodicolaregion1@gmail.com"/>
    <s v="Cordial saludo_x000a__x000a__x000a_Analizando muy bien los pliegos de la convocatoria para el fortalecimiento de los medios tengo varias preguntas._x000a__x000a_Primero, ¿Qué requisitos de requiere para los medios digitales  que tenemos Blogger, página web, magazine en Facebook y emisora online?_x000a__x000a_Venimos de una pandemia y muchos medios comunitarios no nos hemos podido legalizar, primero por una pandemia que acabó con la economía del país y segundo, los medios comunitarios y alternativos nunca hemos tenido el apoyo del gobierno y menos de la empresa privada, porque los ven como comunitarios y creen que no pagan impuestos, ni locutores, ni contadores, ni arriendo de local, ni pago de servicios públicos, ni pago de internet, ni diseñadores, ni impresión, ni tampoco se paga distribución  ni editores etc. _x000a__x000a_Pregunta dos: ¿Porque en el pliego de la convocatoria, no dice que para legalizar los medios comunitarios y alternativos?  _x000a__x000a_Pregunta tres. ¿Si los medios se legalizan o mejor se registran en Cámara de Comercio este mes pueden participar de la convocatoria?_x000a__x000a_Pregunta Cuatro: Tengo emisoras que estaban en FM pero no legalizadas y mejor se pasaron para la parte virtual pero no están legalizadas por falta de recursos ¿pueden participar?_x000a__x000a_Pregunta Cinco: ¿Si realmente estos recursos son para darle fortalecimiento a los medios, deberían tener en cuenta que centenares de medios no están legalizados por las razones antes expuestas , de tal manera que sería primeo para esta situación, ¿ No creen ustedes.  _x000a__x000a_Pregunta seis: ¿Porque tan poco tiempo para entregar documentación?_x000a__x000a_Pregunta siete: En Colombia existen más de 250 emisoras cerradas por falta de licencia, porque no tienen recursos para legalizarse,  ¿Que ha pensado el Ministerio acerca de esta situación?_x000a__x000a_Pregunta Ocho: Si yo tengo mi medio impreso LA REGIÓN, y que no está registrado en Cámara de Comercio pero tengo 11 años de venir haciendo un trabajo importante en Antioquia y Colombia con registro ISSS del Ministerio de Educación nacional, ¿no puedo acceder a los recursos?_x000a__x000a_Pregunta nueve: En Colombia no existe una reglamentación para los medios impresos, ¿Por qué el Ministerio exige registro en Cámara de Comercio, cuando nos dan el registro ISSN que validad el medio y lo hace el Ministerio de Educación?, ¿El registro ISSN no tiene validez?_x000a__x000a_Pregunta diez : ¿ Porque los medios alternativos y comunitarios como el medio impreso que no lo tengo registrado en Cámara de Comercio, si puedo contratar con el estado como Empresas públicas de Medellín, Gobernación de Antioquia, Concejo de Medellín , Alcaldía de Medellín y Asamblea de Antioquia, ¿Pero cuál es la razón que no  puedo acceder a recursos del estado?_x000a__x000a_Pregunta once: ¿Como desplazado que soy por la violencia no tengo un trato diferente en esta convocatoria?_x000a__x000a_Con todo el respeto que se merece este ministerio, les digo que están muy desenfocados en los pliegos de convocatoria, lo primero que deben hacer es analizar cada medio, como es la legalización, porque no se han legalizado y si sirve el registro ISSN._x000a__x000a_No hay derecho que muchos medios impresos y emisoras ilegales que pasaron a medios digitales y que hoy tienen un posicionamiento no podamos acceder a estos recursos.  _x000a__x000a_Hoy los medios Comunitarios y Alternativos del país, requieren ayuda para legalizarse, luego para modernizarse, tercero para salir de la crisis económica que venimos atravesando y cuarto para su sostenibilidad. _x000a_Sostener los medios cuenta mucho dinero y máxime en estos tiempos.  _x000a__x000a_ La pandemia me dejó con deudas  por más de $ 15.000.000 millones de pesos, he invertido en mi medio más de $ 90.000.000, ya estoy en quiebra, trabajo con el medio por hobby que me apasiona, pero no recibimos ninguna ayuda y la que llega, piden miles de condiciones para entregar._x000a__x000a_No he podido actualizar la página web, ni tampoco imprimir el periódico por falta de recursos. Hoy tener medio impresos y virtuales cuenta mucho dinero, eso no es así que trabaje, nosotros los directores de medios subsistimos de éstos, no los tenemos para matar el tiempo y menos  como hobby.  _x000a__x000a_Me da la impresión que los pliegos de la convocatoria no son para beneficiar a los medios comunitarios y alternativos del país. _x000a_Espero replanteen  estos pliegos de la convocatoria y ahí si los medios comunitarios y alternativos del país, le creemos al Ministerio."/>
    <s v="https://mintic.sharepoint.com/:f:/g/direccion_economia_digital/Enhv8dYDNwBOokJUc7pyE0kBQ5yU4LHcF5YEEeyQNMSUsQ?e=w8Jz3l"/>
    <s v="“Buenas tardes Cordial saludo les envío un oficio de cuatro páginas en donde contemplo once preguntas muy importantes para Mintic.  Muchas gracias por abrir estos espacios.   Atentamente, FREDY LEON GOMEZ ALVAREZ Director Periódico LA REGIÓN.  Celular: 3127680086 Barbosa, Antioquia.&quot;                                                                                         _x000a_Primero, ¿Qué requisitos de requiere para los medios digitales que tenemos Blogger, página web, magazine en Facebook y emisora online? _x000a_De acuerdo a su primera inquietud, le informamos que el numeral 7 del anexo 5- Anexo Técnico establece las condiciones y requisitos para cada una de las categorías a tener en cuenta. En el mismo sentido en el numeral 7.5 Categoría Número 5 Medios de comunicaciones digitales, se le informa que los requisitos a tener en cuenta son los siguientes: 1) Que correspondan a medios de comunicación colombianos, cuyo canal de difusión sea únicamente página web. 2) La página web del medio debe haberse creado y encontrarse activa, como mínimo, a partir del 11 de marzo del año 2020. 3) Se debe acreditar que el medio digital cuenta con su propia página web, hosting y dominio (URL) propios. Adjuntando: licencias de software vigentes utilizado para el desarrollo de la plataforma (permiso de uso de manera perpetua o tiempo determinado de acuerdo con las características de este). Certificado de Matrícula Profesional del desarrollador junto con el Certificado de que lo acredite como desarrollador de software. Evidencia de la URL y Hosting. Registros fotográficos donde demuestre que la plataforma está en funcionamiento.  4) Que el medio realice la producción de contenido informativo de carácter periodístico y/o de producción de noticias y/o cultural._x000a__x000a_Venimos de una pandemia y muchos medios comunitarios no nos hemos podido legalizar, primero por una pandemia que acabó con la economía del país y segundo, los medios comunitarios y alternativos nunca hemos tenido el apoyo del gobierno y menos de la empresa privada, porque los ven como comunitarios y creen que no pagan impuestos, ni locutores, ni contadores, ni arriendo de local, ni pago de servicios públicos, ni pago de internet, ni diseñadores, ni impresión, ni tampoco se paga distribución  ni editores etc. Pregunta dos: ¿Porque en el pliego de la convocatoria, no dice que para legalizar los medios comunitarios y alternativos?_x000a_Con relación a la pregunta número dos, la finalidad de la convocatoria tiene como objetivo financiar e implementar proyectos, para apoyar la transformación digital de los medios de comunicación, en cualquiera de las etapas del negocio en el marco de la reactivación económica. De igual manera se le informa que existen unas condiciones que son mínimas que se deben cumplir para participar en ella, estás están estipuladas en el numeral 2.11 del documento técnico de la convocatoria. En respuesta a su pregunta la línea &quot;letra i&quot;, dice que cuando el participante haya iniciado operaciones y/o haya obtenido autorización o habilitación legal con posterioridad al 11 de marzo de 2020, se convierte en causal de rechazo para participar en la convocatoria._x000a__x000a_Pregunta tres. ¿Si los medios se legalizan o mejor se registran en Cámara de Comercio este mes pueden participar de la convocatoria?_x000a_Teniendo en cuenta su tercera inquietud, le informamos que dentro del documento publicado en el micrositio de la convocatoria denominado &quot;CONDICIONES DE PARTICIPACIÓN CONVOCATORIA DEFINITIVA MINTIC No. 001 de 2021, DIRIGIDA A: MEDIOS DE COMUNICACIÓN NACIONALES EN LAS CATEGORIAS DE TELEVISIÓN, RADIO, PERIÓDICOS, REVISTAS Y MEDIOS DIGITALES&quot;, en el numeral 2.11 se establecen las causales de rechazo. Lastimosamente uno de los criterios a tener en cuenta es sobre la habilitación legal con posterioridad al 11 de marzo de 2020. Por lo tanto, los medios que se legalicen posterior a esa fecha no podrán aplicar a la convocatoria._x000a__x000a__x000a__x000a_Pregunta Cuatro: Tengo emisoras que estaban en FM pero no legalizadas y mejor se pasaron para la parte virtual pero no están legalizadas por falta de recursos ¿pueden participar?_x000a_Dando respuesta a su pregunta número cuatro, en línea con la respuesta a la pregunta número tres, le reiteramos que  lamentablemente uno de los criterios a tener en cuenta para aplicar a la CONVOCATORIA PARA FINANCIAR E IMPLEMENTAR PROYECTOS, PARA APOYAR LA TRANSFORMACIÓN DIGITAL DE LOS MEDIOS DE COMUNICACIÓN, EN CUALQUIERA DE LAS ETAPAS DEL NEGOCIO EN EL MARCO DE LA REACTIVACIÓN ECÓNOMICA tiene que ver con que el participante que haya iniciado operaciones y/o haya obtenido autorización o habilitación legal con posterioridad al 11 de marzo de 2020, se convierte en causal de rechazo._x000a__x000a__x000a__x000a_Pregunta Cinco: ¿Si realmente estos recursos son para darle fortalecimiento a los medios, deberían tener en cuenta que centenares de medios no están legalizados por las razones antes expuestas, de tal manera que sería primeo para esta situación, ¿No creen ustedes?_x000a_Con relación a la pregunta número cinco, le informamos que el Mintic hizo una delimitación población objetivo, que de acuerdo al numeral 5.2 Análisis Delimitación Población Objetivo, del anexo 5- Anexo Técnico,  para los medios digitales, al igual que en los medios impresos como periódicos y revistas impresas, no se cuenta con normativa que regule y/o reglamente su habilitación y, en consecuencia, ante la no existencia de un registro público, con el objeto de realizar la identificación de los potenciales participes de los procesos de otorgamiento de financiación, se tomó como punto de partida el tercer estudio de medios digitales 2018, elaborado por la Universidad Javeriana y la Organización Consejo de Redacción, en el cual se identificaron 240 medios digitales que se encuentran asociados a la producción de contenidos informativos, periodísticos y noticiosos._x000a__x000a__x000a_Pregunta seis: ¿Porque tan poco tiempo para entregar documentación?_x000a_Teniendo en cuenta su pregunta número seis, le informamos que el tiempo ha sido estipulado con base a los criterios que tiene el Mintic para las convocatorias.  Este tiempo se sustenta en el artículo 105 para la ejecución de estos proyectos.  Teniendo en cuenta, que la norma habilita al proyecto para su ejecución a 31 de diciembre 2020, se estipularon los plazos para la entrega de documentos y para realización de todo el proceso. Igualmente, el cronograma de la convocatoria se encuentra estipulado en el numeral 2.1 del documento técnico de la convocatoria._x000a__x000a_Pregunta siete: En Colombia existen más de 250 emisoras cerradas por falta de licencia, porque no tienen recursos para legalizarse, ¿Que ha pensado el Ministerio acerca de esta situación?_x000a_Teniendo en cuenta su inquietud número siete, le informamos que la pregunta no es una consulta sobre la convocatoria. Si quiere conocer que está haciendo el Mintic en ese sentido, puede interponer una PQR por medio de los canales oficiales con los que cuenta el ministerio: Correo Institucional: minticresponde@mintic.gov.co - Teléfono Conmutador: +57(1) 344 34 60 - Línea Gratuita: 01-800-0914014._x000a__x000a_Pregunta Ocho: Si yo tengo mi medio impreso LA REGIÓN, y que no está registrado en Cámara de Comercio, pero tengo 11 años de venir haciendo un trabajo importante en Antioquia y Colombia con registro ISSS del Ministerio de Educación nacional, ¿no puedo acceder a los recursos?_x000a_Con relación a la pregunta número ocho, le informamos que, para acceder a los recursos, es importante cumplir con las condiciones comunes a las subcategorías de periódicos estipuladas en el numeral 7.3.1 del anexo 5- Anexo Técnico. Puesto que, las personas jurídicas y/o naturales que se encuentren interesadas en acceder a la financiación de proyectos de qué trata el articulo 105 de la ley 2063 de 2020, deberán acreditar como mínimo los requisitos y condiciones establecidos en el presente documento y los términos de la convocatoria, en particular los siguientes: 1) Corresponder a medios de comunicación colombianos, cuyo canal de difusión principal es el periódico de forma impresa. 2) Acreditar la cobertura a nivel nacional o regional o local de la publicación, mediante certificación expedida por el representante legal, el contador y el revisor fiscal (cuando aplique) 3) Contar con la certificación del código ISSN, expedida por la Biblioteca Nacional de Colombia. 4) Encontrarse debidamente constituidos y funcionando antes del 11 de marzo del año 2020._x000a__x000a_Pregunta nueve: En Colombia no existe una reglamentación para los medios impresos, ¿Por qué el Ministerio exige registro en Cámara de Comercio, cuando nos dan el registro ISSN que validad el medio y lo hace el Ministerio de Educación?, ¿El registro ISSN no tiene validez?_x000a_Atendiendo la pregunta número nueve, le informamos que dentro del anexo 5- Anexo Técnico, en el numeral 7.3.1 se encuentran las condiciones comunes a las subcategorías de periódicos. En ella se detallan los requisitos y condiciones establecidas que se deben acreditar. En aras de aclarar su inquietud, se le informa que en la condición número 3, se establece que para la presente convocatoria el código ISSN válido, es el que está expedido por la Biblioteca Nacional de Colombia._x000a__x000a_Pregunta diez: ¿Porque los medios alternativos y comunitarios como el medio impreso que no lo tengo registrado en Cámara de Comercio, si puedo contratar con el estado como Empresas públicas de Medellín, Gobernación de Antioquia, Concejo de Medellín, Alcaldía de Medellín y Asamblea de Antioquia, ¿Pero cuál es la razón que no puedo acceder a recursos del estado?_x000a_Respondiendo su inquietud número diez, le informamos que esta convocatoria, tiene como objeto FINANCIAR E IMPLEMENTAR PROYECTOS, PARA APOYAR LA TRANSFORMACIÓN DIGITAL DE LOS MEDIOS DE COMUNICACIÓN, EN CUALQUIERA DE LAS ETAPAS DEL NEGOCIO EN EL MARCO DE LA REACTIVACIÓN ECÓNOMICA.  Nuevamente le informamos, que para la asignación de recursos y para poder participar en ella, y en virtud de la autonomía con la que cuenta el ministerio en cuanto a la reglamentación de las convocatorias se establecieron unos requisitos que son de obligatorio cumplimiento._x000a__x000a_Pregunta once: ¿Como desplazado que soy por la violencia no tengo un trato diferente en esta convocatoria? Con todo el respeto que se merece este ministerio, les digo que están muy desenfocados en los pliegos de convocatoria, lo primero que deben hacer es analizar cada medio, como es la legalización, porque no se han legalizado y si sirve el registro ISSN. No hay derecho que muchos medios impresos y emisoras ilegales que pasaron a medios digitales y que hoy tienen un posicionamiento no podamos acceder a estos recursos.   Hoy los medios Comunitarios y Alternativos del país requieren ayuda para legalizarse, luego para modernizarse, tercero para salir de la crisis económica que venimos atravesando y cuarto para su sostenibilidad. Sostener los medios cuenta mucho dinero y máxime en estos tiempos.   La pandemia me dejó con deudas por más de $ 15.000.000 millones de pesos, he invertido en mi medio más de $ 90.000.000, ya estoy en quiebra, trabajo con el medio por hobby que me apasiona, pero no recibimos ninguna ayuda y la que llega, piden miles de condiciones para entregar. No he podido actualizar la página web, ni tampoco imprimir el periódico por falta de recursos. Hoy tener medio impresos y virtuales cuenta mucho dinero, eso no es así que trabaje, nosotros los directores de medios subsistimos de éstos, no los tenemos para matar el tiempo y menos como hobby.   Me da la impresión que los pliegos de la convocatoria no son para beneficiar a los medios comunitarios y alternativos del país. Espero replanteen estos pliegos de la convocatoria y ahí si los medios comunitarios y alternativos del país, le creemos al Ministerio._x000a__x000a_  Finalmente, en respuesta a la pregunta número once, lamentamos informarle que no existe un trato diferencial para aplicar a dicha convocatoria, puesto que tienen que cumplirse todos los requisitos legalmente establecidos."/>
    <d v="2021-06-02T19:58:00"/>
    <x v="0"/>
    <s v="Victor Mendoza"/>
    <s v="Alba Gomez"/>
    <s v="Nicolas"/>
    <n v="26.859166666574311"/>
    <x v="6"/>
    <m/>
  </r>
  <r>
    <x v="65"/>
    <x v="0"/>
    <d v="2021-06-02T08:53:29"/>
    <d v="2021-06-04T08:53:29"/>
    <x v="0"/>
    <s v="(2) Asesoría o consultas sobre la postulación de propuestas"/>
    <s v="Jessica dallana ruiz "/>
    <n v="1026589341"/>
    <x v="1"/>
    <s v="(0) -Seleccione-"/>
    <x v="5"/>
    <s v="Jessica dallana ruiz Fajardo "/>
    <n v="3152251218"/>
    <s v="dayanaruiz0@gmail.com"/>
    <s v="Proceso de inscripción "/>
    <m/>
    <s v="Esta convocatoria está dirigida a medios de comunicación formalmente constituidos antes del 11 de marzo del 2020 y funcionando en Colombia, así mismo, el objeto de la convocatoria corresponde a FINANCIAR E IMPLEMENTAR PROYECTOS, PARA APOYAR LA TRANSFORMACION DIGITAL DE LOS MEDIOS DE COMUNICACIÓN, EN CUALQUIERA DE LAS ETAPAS DEL NEGOCIO EN EL MARCO DE LA REACTIVACION ECONOMICA.  Por lo anterior invitamos a consultar los términos de participación en los anexos publicados en el micrositio: https://www.mintic.gov.co/transformaciondigitalmedios"/>
    <s v=" 02/06/2021 18:36"/>
    <x v="0"/>
    <s v="Wilson Pulido"/>
    <s v="Alba Gomez"/>
    <s v="Alvaro"/>
    <e v="#VALUE!"/>
    <x v="0"/>
    <m/>
  </r>
  <r>
    <x v="66"/>
    <x v="0"/>
    <d v="2021-06-02T09:09:50"/>
    <d v="2021-06-04T09:09:50"/>
    <x v="2"/>
    <s v="(3) Solicitudes u observaciones al proceso de convocatoria"/>
    <s v="MIGUEL ANTONIO SIERRA HERNANDEZ"/>
    <n v="4082414"/>
    <x v="1"/>
    <s v="(Prensa) Prensa"/>
    <x v="24"/>
    <s v="MIGUEL ANTONIO SIERA HERNANDEZ"/>
    <n v="3102857675"/>
    <s v="miguelantoniosierrah@gmail.com"/>
    <s v="Cordial saludo,_x000a__x000a_Respetuosamente envío comentarios y solicitudes de aclaración a los documentos relacionados con “Condiciones De Participación Convocatoria Definitiva MINTIC No. 001 De 2021” y solicito por favor que las inquietudes así como las respuestas sean publicadas._x000a__x000a_1)      ¿Puede un medio de comunicación con nombre comercial y que cumple con los tiempos de operación y demás requisitos presentarse, aunque la personería jurídica de quien lo opera sea a través de una entidad sin ánimo de lucro que no tiene ese mismo nombre comercial en su cámara de comercio?_x000a__x000a_Ejemplo hipotético: Fundación Mujeres por el Mundo, es quien opera el periódico NOTICIAS MUJER. El registro en Cámara de Comercio lo tiene la Fundación Mujeres por el Mundo. Entonces, puede este medio de comunicación participar?"/>
    <m/>
    <m/>
    <m/>
    <x v="0"/>
    <m/>
    <m/>
    <s v="Alvaro"/>
    <s v="Sin Respuesta"/>
    <x v="0"/>
    <m/>
  </r>
  <r>
    <x v="67"/>
    <x v="0"/>
    <d v="2021-06-02T09:09:50"/>
    <d v="2021-06-04T09:09:50"/>
    <x v="2"/>
    <s v="(3) Solicitudes u observaciones al proceso de convocatoria"/>
    <s v="MIGUEL ANTONIO SIERRA HERNANDEZ"/>
    <n v="4082414"/>
    <x v="1"/>
    <s v="(Prensa) Prensa"/>
    <x v="24"/>
    <s v="MIGUEL ANTONIO SIERA HERNANDEZ"/>
    <n v="3102857675"/>
    <s v="miguelantoniosierrah@gmail.com"/>
    <s v=" 2) Puede un grupo de periódicos presentarse  a la convocatoria en una misma categoria si tiene el mismo nombre pero con denominaciones adicionales según la zona? Ejemplo: Noticias Mujer Valle Noticias Mujer Cundinamarca Noticias Mujer Santander "/>
    <m/>
    <m/>
    <m/>
    <x v="0"/>
    <m/>
    <m/>
    <s v="Alvaro"/>
    <s v="Sin Respuesta"/>
    <x v="0"/>
    <m/>
  </r>
  <r>
    <x v="68"/>
    <x v="0"/>
    <d v="2021-06-02T09:09:50"/>
    <d v="2021-06-04T09:09:50"/>
    <x v="2"/>
    <s v="(3) Solicitudes u observaciones al proceso de convocatoria"/>
    <s v="MIGUEL ANTONIO SIERRA HERNANDEZ"/>
    <n v="4082414"/>
    <x v="1"/>
    <s v="(Prensa) Prensa"/>
    <x v="24"/>
    <s v="MIGUEL ANTONIO SIERA HERNANDEZ"/>
    <n v="3102857675"/>
    <s v="miguelantoniosierrah@gmail.com"/>
    <s v=" 3) Se solicita informar la razón social/denominación de las agremiaciones y asociaciones, que participaron en las 4 mesas de trabajo realizadas con actores de medios de comunicación de nivel nacional, regional y comunitario. "/>
    <m/>
    <m/>
    <m/>
    <x v="0"/>
    <m/>
    <m/>
    <s v="Alvaro"/>
    <s v="Sin Respuesta"/>
    <x v="0"/>
    <m/>
  </r>
  <r>
    <x v="69"/>
    <x v="0"/>
    <d v="2021-06-02T09:09:50"/>
    <d v="2021-06-04T09:09:50"/>
    <x v="2"/>
    <s v="(3) Solicitudes u observaciones al proceso de convocatoria"/>
    <s v="MIGUEL ANTONIO SIERRA HERNANDEZ"/>
    <n v="4082414"/>
    <x v="1"/>
    <s v="(Prensa) Prensa"/>
    <x v="24"/>
    <s v="MIGUEL ANTONIO SIERA HERNANDEZ"/>
    <n v="3102857675"/>
    <s v="miguelantoniosierrah@gmail.com"/>
    <s v=" 4) Se solicita dar a conocer los nombres y apellidos de las personas que participaron  en representación de las agremiaciones y asociaciones, en las 4 mesas de trabajo realizadas por el Mintic con actores de medios de comunicación de nivel nacional, regional y comunitario.  "/>
    <m/>
    <m/>
    <m/>
    <x v="0"/>
    <m/>
    <m/>
    <s v="Alvaro"/>
    <s v="Sin Respuesta"/>
    <x v="0"/>
    <m/>
  </r>
  <r>
    <x v="70"/>
    <x v="0"/>
    <d v="2021-06-02T09:09:50"/>
    <d v="2021-06-04T09:09:50"/>
    <x v="2"/>
    <s v="(3) Solicitudes u observaciones al proceso de convocatoria"/>
    <s v="MIGUEL ANTONIO SIERRA HERNANDEZ"/>
    <n v="4082414"/>
    <x v="1"/>
    <s v="(Prensa) Prensa"/>
    <x v="24"/>
    <s v="MIGUEL ANTONIO SIERA HERNANDEZ"/>
    <n v="3102857675"/>
    <s v="miguelantoniosierrah@gmail.com"/>
    <s v=" 5) Se solicita aclarar el mecanismo por el cuál se convocó a las agremiaciones y asociaciones que participaron en las 4 mesas de trabajo realizadas por el Mintic con actores de medios de comunicación de nivel nacional, regional y comunitario. Adicionalmente si este procedimiento de invitación fue realizado públicamente por el Mintic para efecto de su escogencia y participación. "/>
    <m/>
    <m/>
    <m/>
    <x v="0"/>
    <m/>
    <m/>
    <s v="Alvaro"/>
    <s v="Sin Respuesta"/>
    <x v="0"/>
    <m/>
  </r>
  <r>
    <x v="71"/>
    <x v="0"/>
    <d v="2021-06-02T09:09:50"/>
    <d v="2021-06-04T09:09:50"/>
    <x v="2"/>
    <s v="(3) Solicitudes u observaciones al proceso de convocatoria"/>
    <s v="MIGUEL ANTONIO SIERRA HERNANDEZ"/>
    <n v="4082414"/>
    <x v="1"/>
    <s v="(Prensa) Prensa"/>
    <x v="24"/>
    <s v="MIGUEL ANTONIO SIERA HERNANDEZ"/>
    <n v="3102857675"/>
    <s v="miguelantoniosierrah@gmail.com"/>
    <s v="6) Se solicita dar a conocer la enunciación de los documentos presentados por dichas organizaciones y asociaciones en el marco del trabajo desarrollado en las mesas  con Mintic y precisar si las estadísticas tomadas como referencia por el Ministerio hacen parte de diagnósticos realizados por las propias organizaciones o un ejercicio de contratación con firmas encuestadoras._x000a_Agradezco la respuestas específicas y concretas a estas solicitudes, más teniendo en cuenta que fue a partir de la labor de las mesas de trabajo que el Mintic estableció varias necesidades, reglamentaciones y montos de la convocatoria.  De su consideración,  Miguel Antonio Sierra "/>
    <m/>
    <m/>
    <m/>
    <x v="0"/>
    <m/>
    <m/>
    <s v="Alvaro"/>
    <s v="Sin Respuesta"/>
    <x v="0"/>
    <m/>
  </r>
  <r>
    <x v="72"/>
    <x v="0"/>
    <d v="2021-06-02T09:31:55"/>
    <d v="2021-06-04T09:31:55"/>
    <x v="0"/>
    <s v="(3) Solicitudes u observaciones al proceso de convocatoria"/>
    <s v="TRINIDIDAD CORTES"/>
    <n v="21228148"/>
    <x v="3"/>
    <s v="(0) -Seleccione-"/>
    <x v="6"/>
    <s v="TRINIDAD CORTES"/>
    <n v="3138239295"/>
    <s v="carlosdavidsierrahurtado@gmail.com"/>
    <s v="La presente tiene como fin agradecer este valioso apoyo del Mintic para la transformación digital y la reactivación económica, así como también presentar observaciones al respecto._x000a__x000a_He leído con atención los comentarios realizados por otros ciudadanos y la respuesta del Ministerio, y si bien entendemos que el pago de seguridad social es una obligación legal que el Mintic debe verificar, teniendo en  cuenta la reiterada mencionada autonomía del ente en las respuestas anteriores, se solicita que en la  Convocatoria no se exija los últimos 6 pagos, sino una certificación de afiliación activa como cotizante a los subsistemas de la seguridad social. De esta forma también se está dando cumplimiento a la Ley y se flexibiliza más la oportunidad para que más medios de comunicación puedan habilitarse, pues como lo ha dicho la señora Ministra ese es su sentir._x000a__x000a_Adicionalmente, como el documento definitivo de convocatoria expresamente señala que la diligencia de sorteo, en virtud de la declaratoria de emergencia sanitaria por parte del Ministerio de Salud, se llevará a cabo en el lugar o la dirección electrónica a través de protocolo, que será publicado dentro de los dos (2) días hábiles anteriores a la fecha establecida, se solicita que tratándose que la convocante  es la entidad que promueve las TIC en el país, este sorteo sea transmitido en vivo y directo en la web del Mintic o en espacio del micrositio creado para la convocatoria._x000a__x000a_Agradezco tener en cuenta estas solicitudes y su respuesta."/>
    <m/>
    <s v="Teniendo en cuenta su inquietud, le comunicamos que el soporte del pago de la planilla de seguridad social es un requisito del anexo técnico 5 “Anexo Técnico” que se encuentra en los puntos 8.2.1.5 y  8.2.2.6 Equipo de trabajo dentro del eje 8.2 “EJE 2 – ACOMPAÑAMIENTO EN LA TRANSFORMACIÓN DE LOS PROCESOS EMPRESARIALES”, así mismo se encuentra en los puntos 8.3.1.3, 8.3.2.3 y 8.3.3.3, Equipo de trabajo dentro del eje 8.3 EJE 3 – “DESARROLLO E IMPLEMENTACIÓN DE TECNOLOGÍA PARA LA TRANSFORMACIÓN DIGITAL”, como un proceso obligatorio que se debe cumplir para desarrollar el proyecto dentro de la convocatoria, por lo que resulta imposible acatar la solicitud presentada, dado que son requisitos de forma que deben cumplirse en estricto sentido. Con respecto a su inquietud sobre el Sorteo, le informamos que en el Documento de Convocatoria, punto 2. Cronograma, item 2.1 “CRONOGRAMA” se establece que la Audiencia de sorteo será en el Edificio Murillo Toro, carrera 8ª entre calles12A y 12B de la ciudad de Bogotá, D.C – Auditorio, como fecha establecida el día 05 de agosto de 2021 – 9:00a.m. la cual se informará con anticipación si será trasmitida por los canales oficiales."/>
    <d v="2021-06-02T17:20:00"/>
    <x v="0"/>
    <s v="Wilson Pulido"/>
    <s v="Daniela Alemán"/>
    <s v="Alvaro"/>
    <n v="7.8013888887944631"/>
    <x v="0"/>
    <m/>
  </r>
  <r>
    <x v="73"/>
    <x v="0"/>
    <d v="2021-06-02T10:07:36"/>
    <d v="2021-06-04T10:07:36"/>
    <x v="0"/>
    <s v="(3) Solicitudes u observaciones al proceso de convocatoria"/>
    <s v="EDICIONES P&amp;M S.A.S"/>
    <n v="800212148"/>
    <x v="6"/>
    <s v="(0) -Seleccione-"/>
    <x v="5"/>
    <s v="Carlos Fernando Vega"/>
    <n v="3204261195"/>
    <s v="cfvega@revistapym.com.co"/>
    <s v="Buenos días.  En el anexo 5, numeral 7.4, &quot;Categoria No. 4 Revistas&quot;: ¿Las revistas nacionales que circulan cada dos meses podrían participar en la categoría 4.2.?"/>
    <m/>
    <s v="De acuerdo a su inquietud, le informamos que el item 7.4_x0009_Categoría No. 4 Revistas, contempla cuatro subcategorías distribuidas así: 4.1. Nacional con frecuencia desde dos veces a la semana hasta quincenal -  4.2 Nacional con frecuencia desde tres veces al mes hasta mensual - 4.3. Local con frecuencia desde dos veces a la semana hasta quincenal - 4.4. Local con frecuencia desde tres veces al mes hasta mensual. Por lo tanto las revistas con circulación cada dos meses no podrán participar de la convocatoria dado que no se encuentran contempladas en la distribución de los anexos tecnicos."/>
    <d v="2021-06-02T18:53:00"/>
    <x v="0"/>
    <s v="Victor Mendoza"/>
    <s v="Daniela Alemán"/>
    <s v="Alvaro"/>
    <n v="8.7566666667116806"/>
    <x v="0"/>
    <m/>
  </r>
  <r>
    <x v="74"/>
    <x v="0"/>
    <d v="2021-06-02T10:12:03"/>
    <d v="2021-06-04T10:12:03"/>
    <x v="0"/>
    <s v="(1) Problemas o inquietudes técnicas en las plataformas"/>
    <s v="Raquel Ojeda Arauca"/>
    <n v="40442141"/>
    <x v="1"/>
    <s v="(Prensa) Prensa"/>
    <x v="25"/>
    <s v="Arelis Raquel Ojeda Rodriguez"/>
    <n v="3142105285"/>
    <s v="arelisraquel75@gmail.com"/>
    <s v="Consulta sobre manejo de seguridad para página de noticias   y  para que la información  llegue a más usuarios de manera confiable."/>
    <m/>
    <s v="En atención a solicitud,  le informamos que esta convocatoria está dirigida a medios de comunicación formalmente constituidos antes del 11 de marzo del 2020 y funcionando en Colombia,  así mismo, el objeto de la convocatoria corresponde a FINANCIAR E IMPLEMENTAR PROYECTOS, PARA APOYAR LA TRANSFORMACION DIGITAL DE LOS MEDIOS DE COMUNICACIÓN, EN CUALQUIERA DE LAS ETAPAS DEL NEGOCIO EN EL MARCO DE LA REACTIVACION ECONOMICA, ahora bien si usted quiere presentar un proyecto que se ajuste al objeto aneriormente mencionado, lo invitamos a consultar los términos de participación de la convocatoria Transformación Digital y fortalecimiento de Medios de Comunicación, para determinar en cual de las lineas estrategicas encaja el proyecto al que hace mención en su inquietud. Le recordamos que los documentos se encuentran publicados en el micrositio: https://www.mintic.gov.co/transformaciondigitalmedios"/>
    <d v="2021-06-02T18:31:00"/>
    <x v="0"/>
    <s v="Wilson Pulido"/>
    <s v="Daniela Alemán"/>
    <s v="Alvaro"/>
    <n v="8.3158333333558403"/>
    <x v="0"/>
    <m/>
  </r>
  <r>
    <x v="75"/>
    <x v="0"/>
    <d v="2021-06-02T10:13:00"/>
    <d v="2021-06-04T10:13:00"/>
    <x v="0"/>
    <s v="(2) Asesoría o consultas sobre la postulación de propuestas"/>
    <s v="Periódico Hechos"/>
    <n v="9532117"/>
    <x v="1"/>
    <s v="(Prensa) Prensa"/>
    <x v="13"/>
    <s v="Juan Carlos Avella Pérez"/>
    <n v="3118366142"/>
    <s v="periodicohechos@hotmail.com"/>
    <s v="Ponerme al tanto de cómo presentar una propuesta para medio página web y periódico físico"/>
    <m/>
    <s v="Respondiendo a su pregunta, le informamos que para presentar una propuesta, en este caso periódico físico se deben tener en cuenta las condiciones comunes a las subcategorías de periodicos,  numeral 7.3.1 del anexo 5- Anexo Técnico.  Deberán acreditar como mínimo los requisitos y condiciones establecidos en el presente documento y los términos de la convocatoria, en particicular los siguentes: 1) Corresponder a medios de comunicación colombianos, cuyo canal de difusión principal es el periódico de forma impresa. 2) Acreeditar la cobertura a nivel nacional o regional o local de la publicación, mediante certificación expedida por el representante legal, el contador y el revisor fiscal (cuando aplique) 3) Contar con la certificación del código ISSN, expedida por la Biblioteca Nacional de Colombia. 4) Encontrarse debidamente constituidos y funcionando antes del 11 de marzo del año 2020.  _x000a__x000a_De igual forma para el medio pagina web, se debe tener en cuenta el numeral 7.5 Categoría Nº5 Medios de comunicación digitales del anexo 5- Anexo Técnico. Se deben cumplir los siguientes requisitos: 1) Que correspondan a medios de comunicación colombianos, cuyo canal de difusión sea únicamente pagina web. 2) La página web del medio debe haberse creado y encontrarse activa, como mínimo, a partir del 11 de marzo del año 2020. 3) Se debe acreditar que el medio digital cuenta con su propia página web, hosting y dominio (URL) propios. Adjuntando: licencias de software vigentes utilizado para el desarrollo de la plataforma (permiso de uso de manera perpetua o tiempo determinado de acuerdo con las caracteristicas de este). Certificado de Matrícula Profesional del desarrollador junto con el Certificado de que lo acredite como desarrollador de software. Evidencia de la URL y Hosting. Registros fotográficos donde demuestre que la plataforma está en funcionamiento.  4) Que el medio realice la producción de contenido informativo de carácter periodistico y/o de producción de noticias y/o cultural. _x000a_"/>
    <d v="2021-06-02T19:29:00"/>
    <x v="0"/>
    <s v="Victor Mendoza"/>
    <s v="Alba Gomez"/>
    <s v="Alvaro"/>
    <n v="9.2666666666627862"/>
    <x v="0"/>
    <m/>
  </r>
  <r>
    <x v="76"/>
    <x v="0"/>
    <d v="2021-06-02T10:42:55"/>
    <d v="2021-06-04T10:42:55"/>
    <x v="0"/>
    <s v="(3) Solicitudes u observaciones al proceso de convocatoria"/>
    <s v="SANTIAGO ESPINOSA CHICA"/>
    <n v="98393871"/>
    <x v="0"/>
    <s v="(0) -Seleccione-"/>
    <x v="26"/>
    <s v="SANTIAGO ESPINOSA"/>
    <n v="3196913101"/>
    <s v="SAECH@HOTMAIL.COM"/>
    <s v="Cordial saludo._x000a__x000a_Observación:_x000a_En el apartado: 2.3 CONVOCATORIA LIMITADA A MEDIOS DE COMUNICACIÓN - de las Condiciones de participación - Convocatoria Definitiva - MINTIC No. 001 de 2021, en el segmento: Categoría No. 1: Radiodifusión sonora: La categoría “Radiodifusión Sonora” está dirigida a los proveedores del servicio de radiodifusión sonora comercial y radiodifusión sonora comunitaria, vinculados a la gestión indirecta del servicio a través de concesión vigente suscrita con el MinTIC, por tecnología de transmisión en amplitud modulada (A.M.) y/o frecuencia modulada (F.M.)11, debidamente constituidos y funcionando antes del 11 de marzo del año 2020; llama la atención que hacen explícita referencia a proveedores de radio difusión sonora comercial y comunitaria; y no a la radiodifusión sonora de interés público._x000a__x000a_También, llama la atención que el anexo técnico delimita el servicio de radio difusión sonora en relación con el nivel de cubrimiento, y no por la orientación de la programación, dejando sin oportunidades de participación a los operadores de radiodifusión sonora de interés público. Mostrando así la exclusión de este segmento de operadores que también deben tener acceso a estos recursos._x000a__x000a_¿Cuál es la razón?"/>
    <m/>
    <s v="En atención a su inquietud, teniendo como punto de partida las diferentes categorías que hacen parte de los medios de comunicación masivos radiodifusión sonora, periódicos, televisión, revistas y digitales, con el fin de facilitar el análisis y toma de decisiones encaminadas a la asignación de presupuesto por cada medio (categoría) y posterior asignación de la financiación de los proyectos; se realizó la identificación de la población estimada para cada categoría, al igual que su delimitación, la cual se tomó como punto de referencia para la distribución de recursos al interior de cada una de las categorías, en los términos establecidos en el ANEXO 6 DISTRIBUCIÓN DE RECURSOS. Para el caso de la televisión y la radiodifusión sonora esta convocatoria toma como insumo la base de datos remitida por la Dirección de Industria y Comercio de MinTIC referente a las concesiones o habilitaciones para operar los servicios antes citados otorgadas hasta el 11 de marzo de 2020, atendiendo las disposiciones contenidas en la ley 1978 de 2019, la Ley 182 de 1995, la Ley 335 de 1996, la Ley 680 de 2001, la Resolución 650 de 2018 y la Resolución 415 de 2010."/>
    <d v="2021-06-03T10:54:00"/>
    <x v="0"/>
    <s v="Wilson Pulido"/>
    <s v="Daniela Alemán"/>
    <s v="Alvaro"/>
    <n v="24.184722222271375"/>
    <x v="0"/>
    <m/>
  </r>
  <r>
    <x v="77"/>
    <x v="0"/>
    <d v="2021-06-02T10:42:55"/>
    <d v="2021-06-04T10:42:55"/>
    <x v="0"/>
    <s v="(3) Solicitudes u observaciones al proceso de convocatoria"/>
    <s v="SANTIAGO ESPINOSA CHICA"/>
    <n v="98393871"/>
    <x v="0"/>
    <s v="(0) -Seleccione-"/>
    <x v="26"/>
    <s v="SANTIAGO ESPINOSA"/>
    <n v="3196913101"/>
    <s v="SAECH@HOTMAIL.COM"/>
    <s v="¿Por qué no hay participación para los operadores del servicio de radiodifusión sonora de interés público en esta convocatoria? "/>
    <m/>
    <s v="La categoría de radiodifusión sonora está dirigida a los proveedores del servicio de radio comercial , por tecnología de transmisión en amplitud modulada (A.M.) y/o frecuencia modulada (F.M.) , y radio comunitaria por tecnología de transmisión en frecuencia modulada (F.M.); en razón a las clasificaciones de las emisoras (1.1. Clase A, 1.2. Clase B, 1.3. Clase C y 1.4. Clase D), para una población objetivo de 1.284 emisoras_x000a__x000a_Con el fin de realizar una distribución que promueva la eficiencia de los recursos asignados para la vigencia 2021, no se incluyen dentro de su implementación aquellos operadores que ostentan condiciones de entidades estatales de que trata el numeral 1º del artículo 2 de la Ley 80 de 1993 , al igual que las emisoras educativas universitarias de que trata el artículo 60 de la Resolución No. 415 del 13 de abril de 2010, de carácter privado, que, en atención a lo establecido en inciso segundo del artículo 58 de la Ley 1341 de 2009 no transmiten pautas comerciales, impactos que son tomados como referente para la determinación de la distribución de los recursos asignados_x000a__x000a_"/>
    <d v="2021-06-03T10:54:00"/>
    <x v="0"/>
    <s v="Daniela Aleman"/>
    <s v="Daniela Alemán"/>
    <s v="Alvaro"/>
    <n v="24.184722222271375"/>
    <x v="0"/>
    <m/>
  </r>
  <r>
    <x v="78"/>
    <x v="0"/>
    <d v="2021-06-02T10:42:55"/>
    <d v="2021-06-04T10:42:55"/>
    <x v="0"/>
    <s v="(3) Solicitudes u observaciones al proceso de convocatoria"/>
    <s v="SANTIAGO ESPINOSA CHICA"/>
    <n v="98393871"/>
    <x v="0"/>
    <s v="(0) -Seleccione-"/>
    <x v="26"/>
    <s v="SANTIAGO ESPINOSA"/>
    <n v="3196913101"/>
    <s v="SAECH@HOTMAIL.COM"/>
    <s v="¿Por qué se quiere excluir a los operadores del servicio de radiodifusión sonora de interés público de esta convocatoria?                                                                                                     Espero respuesta a esta petición en el correo electrónico suministrado.  Gracias.  Santiago Espinosa  "/>
    <m/>
    <s v="Por lo tanto teniendo en cuenta los criterios mencionados se excluyó de esta categoría a los Proveedores del servicio de radiodifusión sonora de interés público, regulado en el Título IV de la Resolución 415 del 13 de abril de 2010."/>
    <d v="2021-06-03T10:54:00"/>
    <x v="0"/>
    <s v="Daniela Aleman"/>
    <s v="Daniela Alemán"/>
    <s v="Alvaro"/>
    <n v="24.184722222271375"/>
    <x v="0"/>
    <m/>
  </r>
  <r>
    <x v="79"/>
    <x v="0"/>
    <d v="2021-06-02T10:45:20"/>
    <d v="2021-06-04T10:45:20"/>
    <x v="0"/>
    <s v="(2) Asesoría o consultas sobre la postulación de propuestas"/>
    <s v="FUNDACIÓN UNIVERSIDAD DE BOGOTA JORGE TADEO LOZANO"/>
    <n v="8600068486"/>
    <x v="3"/>
    <s v="(0) -Seleccione-"/>
    <x v="22"/>
    <s v="LINA FABIOLA MEJÍA AVILA"/>
    <n v="3202634071"/>
    <s v="linaf.mejiaa@utadeo.edu.co"/>
    <s v="Cordial Saludo,   Queremos saber si se puede presentar 2 propuestas para la misma categoría pero clase diferente.   "/>
    <m/>
    <s v="En atención a su solicitud se le informa que si es posible presentar dos propuestas dentro de la misma categoría en diferentes ejes estratégicos. Complementando lo antes mencionado, es conveniente informarle que dentro del documento de “CONDICIONES DE PARTICIPACIÓN CONVOCATORIA DEFINITIVA MINTIC No. 001 de 2021”,  en el numeral 2.3 “CONVOCATORIA LIMITADA A MEDIOS DE COMUNICACIÓN” se establece la siguiente Nota 2: Una persona jurídica o natural, que pretenda participar podrá presentar más de una propuesta en una o diferentes categorías o subcategorías, siempre y cuando cumpla con la totalidad de los requerimientos técnicos habilitantes establecidos en los documentos señalados en el anexo técnico, cumpliendo las condiciones de medio de comunicación (proveedor, operador, licenciatario, periódico y/o revista), siempre y cuando cumpla con la totalidad de los requerimientos técnicos habilitantes establecidos en el numeral 7.1. del Anexo No. 5 ANEXO TECNICO y desde que no esté inmerso en alguna de las exclusiones señaladas."/>
    <d v="2021-06-02T19:12:00"/>
    <x v="0"/>
    <s v="Cesar Cortés"/>
    <s v="Alba Gomez"/>
    <s v="Alvaro"/>
    <n v="8.4444444444961846"/>
    <x v="0"/>
    <m/>
  </r>
  <r>
    <x v="80"/>
    <x v="0"/>
    <d v="2021-06-02T11:02:27"/>
    <d v="2021-06-04T11:02:27"/>
    <x v="0"/>
    <s v="(3) Solicitudes u observaciones al proceso de convocatoria"/>
    <s v="EDICIONES P&amp;M S.A.S"/>
    <n v="800212148"/>
    <x v="6"/>
    <s v="(0) -Seleccione-"/>
    <x v="5"/>
    <s v="Carlos Fernando Vega "/>
    <n v="3204261195"/>
    <s v="cfvega@revistapym.com.co"/>
    <s v="En el Documento &quot;CONDICIONES DE PARTICIPACIÓN CONVOCATORIA DEFINITIVA MINTIC No. 001 de 2021&quot;:  El numeral 1.14.2.1 de la convocatoria habla de la entrega de informes bimensuales sobre la ejecución de los recursos. ¿En este caso se entiende bimensual como dos veces al mes o como una vez cada dos meses?"/>
    <m/>
    <s v="Dando claridad a su inquietud, le informamos que en el eje 1.14.2.1 Informes de seguimiento, del documento técnico de la convocatoria, se establece que se deberá entregar dichos informes vía correo electrónico al Supervisor siete (7) días hábiles siguientes, de manera bimensual, es decir cada dos meses, a partir de la entrega de los recursos y hasta la fecha prevista para el cumplimiento de los indicadores de impacto establecidos para cada eje y línea estratégica. En los informes se deberá presentar la información de forma clara y concisa. "/>
    <d v="2021-06-02T19:17:00"/>
    <x v="0"/>
    <s v="Victor Mendoza"/>
    <s v="Daniela Alemán"/>
    <s v="Alvaro"/>
    <n v="8.2424999999930151"/>
    <x v="0"/>
    <m/>
  </r>
  <r>
    <x v="81"/>
    <x v="0"/>
    <d v="2021-06-02T11:05:10"/>
    <d v="2021-06-04T11:05:10"/>
    <x v="0"/>
    <s v="(2) Asesoría o consultas sobre la postulación de propuestas"/>
    <s v="LUIS ADOLFO PAYARES "/>
    <n v="73122457"/>
    <x v="1"/>
    <s v="(Emisora/Podcast) Emisora/Podcast"/>
    <x v="27"/>
    <s v="LUIS ADOLFO PAYARES ALTAMIRANDA "/>
    <n v="3157506336"/>
    <s v="lapayata@gmail.com"/>
    <s v="COMO ES EL PROCESO PARA ADQUIRIR LOS RECURSOS, SOMOS EMISORA DIGITAL Y PORTAL DE NOTICIAS "/>
    <m/>
    <s v="Dando alcance a su solicitud y de acuerdo a la categoría en la cual podría participar de esta convocatoria le informamos que dentro de los documentos publicados en el micrositio, específicamente en el anexo N° 5 “Anexo Técnico”, en el numeral 7. “IDENTIFICACION DE LAS CATEGORIAS, REQUISITOS Y CONDICIONES DE PARTICIPACION” y expuesto en el numeral 7.5 Categoría No. 5 “Medios de comunicación digitales”, se encuentra estipulado que las personas jurídicas y/o naturales que se encuentren interesadas en acceder a la financiación de proyectos de qué trata el artículo 105 de la Ley 2063 de 2020, deberán acreditar como mínimo los requisitos y condiciones establecidos en el presente documento y los términos de la convocatoria, en particular los siguientes: _x000a_1. Que correspondan a medios de comunicación colombianos, cuyo canal de difusión sea únicamente página web. _x000a_2. La página web del medio debe haberse creado y encontrarse activa, como mínimo, a partir del 11 de marzo del año 2020. _x000a_3. Se debe acreditar que el medio digital cuenta con su propia página web, hosting y dominio (URL) propios, adjuntando: Licencias de software vigente utilizado para el desarrollo de la plataforma (Permiso de uso de manera perpetua o tiempo determinado de acuerdo con las características de este). Certificado de la Matricula Profesional del desarrollador junto con el Certificado de que lo acredite como desarrollador de software. Evidencia de la URL y Hosting. Registros fotográficos donde demuestre que la plataforma está en funcionamiento. _x000a_4. Que el medio realice la producción de contenido informativo de carácter periodístico y/o de producción de noticias y/o cultural. _x000a__x000a_Finalmente, se excluyen de la presente categoría los medios que desarrollan contenidos multiplataforma, en ese sentido, no se encuentran habilitados para participar en la convocatoria, al interior de la categoría No. 5 Medios Digitales, aquellas personas naturales y/o jurídicas, que directamente y/o bajo la misma denominación y/o identificación desarrollen actividades como medio televisión, radiodifusión sonora, periódicos y revistas. Así mismo, lo invitamos a consultar en detalle los documentos definitivos dispuestos para ello en el micrositio de la convocatoria: https://www.mintic.gov.co/transformaciondigitalmedios, en la pestaña documentos del proceso._x000a_"/>
    <d v="2021-06-02T19:28:00"/>
    <x v="0"/>
    <s v="Cesar Cortés"/>
    <s v="Daniela Alemán"/>
    <s v="Alvaro"/>
    <n v="8.3805555556900799"/>
    <x v="0"/>
    <m/>
  </r>
  <r>
    <x v="82"/>
    <x v="0"/>
    <d v="2021-06-02T11:17:23"/>
    <d v="2021-06-04T11:17:23"/>
    <x v="0"/>
    <s v="(3) Solicitudes u observaciones al proceso de convocatoria"/>
    <s v="Periódico Chicamocha News (Impreso) y www.chicamochanews.net "/>
    <n v="9007356335"/>
    <x v="4"/>
    <s v="(0) -Seleccione-"/>
    <x v="20"/>
    <s v="Carlos Alirio Meneses Cordero"/>
    <n v="3145001262"/>
    <s v="director@chicamochanews.net "/>
    <s v="Buenos días y muchas gracias por la oportunidad. Quiero pedirles el favor, que tengan en cuenta nuestros periódicos y medios regionales pequeños que, como el nuestro, ya cumplió diez años de servicio a las comunidades de zonas apartadas de los departamentos de Santander y Boyacá. Luego de más de 30 años de trabajo en medios nacionales de Radio, Prensa y TV, y ante la imposibilidad de una Pensión, fundamos este periódico hace 10 años y es el medio de subsistencia de nuestra familia, siempre colaborando con la información oficial, para que nuestras comunidades se puedan informar. Este año, por razones económicas, generadas por la pandemia, no hemos podido asumir el gasto de Actualización de la Cámara de Comercio, pero aún así seguimos activos con www.chicamochanews.net y luego de un año, pudimos volver a Imprimir nuestro Periódico y esperamos seguirlo haciendo, con el apoyo del Gobierno Nacional, a través del MinTIC. Muchas gracias por la oportunidad y seguiremos atentos."/>
    <m/>
    <s v="Dando respuesta a su inquietud, le informamos que el Mintic es consiente que la pandemia ha acelerado la evolución del mercado de los medios de comunicación, de la cultura y sus modelos de negocio, junto con las condiciones de trabajo de ese sector, el cual no evoluciona a la par con los desafíos que impone la pandemia de la Covid-19 por la falta de recursos económicos, aumentado la volatilidad de esta industria que ha sido objeto de la reducción del rendimiento económico y de la pérdida de empleos. Por ello esta convocatoria tiene como objeto: CONVOCATORIA PARA FINANCIAR E IMPLEMENTAR PROYECTOS, PARA APOYAR LA TRANSFORMACIÓN DIGITAL DE LOS MEDIOS DE COMUNICACIÓN, EN CUALQUIERA DE LAS ETAPAS DEL NEGOCIO EN EL MARCO DE LA REACTIVACIÓN ECÓNOMICA. _x000a_Atendiendo su inquietud, le informamos que en la categoría número 3. Periódicos, del numeral 3.3. PRESUPUESTO PARA LA FINANCIACION DE LOS PROYECTOS Y DISPONIBILIDAD Presupuestal del documento técnico de la convocatoria, se establecen las subcategorías donde se tienen en cuenta a los medios con frecuencia regionales: 3.1. Nacional y Regional con frecuencia diaria, 3.2 Nacional y Regional con frecuencia desde dos veces a la semana hasta quincenal y 3.3. Nacional y Regional con frecuencia desde tres veces al mes hasta mensual._x000a_También es importante conocer las condiciones que se encuentran estipuladas el numeral 7.3.1 del anexo 5 -Anexó Técnico, en el que los participantes de esta categoría deberán acreditar como mínimo los requisitos y condiciones establecidos en el presente documento y los términos de la convocatoria, en particular los siguientes: 1) Corresponder a medios de comunicación colombianos, cuyo canal de difusión principal es el periódico de forma impresa. 2) Acreditar la cobertura a nivel nacional o regional o local de la publicación, mediante certificación expedida por el representante legal, el contador y el revisor fiscal (cuando aplique) 3) Contar con la certificación del código ISSN, expedida por la Biblioteca Nacional de Colombia. 4) Encontrarse debidamente constituidos y funcionando antes del 11 de marzo del año 2020. _x000a_"/>
    <d v="2021-06-03T10:37:00"/>
    <x v="0"/>
    <s v="Victor Mendoza"/>
    <s v="Daniela Aleman"/>
    <s v="Alvaro"/>
    <n v="23.326944444444962"/>
    <x v="0"/>
    <m/>
  </r>
  <r>
    <x v="83"/>
    <x v="0"/>
    <d v="2021-06-02T11:19:10"/>
    <d v="2021-06-04T11:19:10"/>
    <x v="2"/>
    <s v="(3) Solicitudes u observaciones al proceso de convocatoria"/>
    <s v="Nuestro Llano TV "/>
    <n v="9005978381"/>
    <x v="1"/>
    <s v="(0) -Seleccione-"/>
    <x v="6"/>
    <s v="Wilnor Rodríguez "/>
    <n v="3138386818"/>
    <s v="nuestrollanoweb@gmail.com"/>
    <s v="Proceso de contratación "/>
    <m/>
    <m/>
    <m/>
    <x v="0"/>
    <m/>
    <m/>
    <s v="Alvaro"/>
    <s v="Sin Respuesta"/>
    <x v="0"/>
    <m/>
  </r>
  <r>
    <x v="84"/>
    <x v="0"/>
    <d v="2021-06-02T12:08:57"/>
    <d v="2021-06-04T12:08:57"/>
    <x v="0"/>
    <s v="(3) Solicitudes u observaciones al proceso de convocatoria"/>
    <s v="Red de Pobladores del PDPZC, Zonas Costeras canal del Dique."/>
    <n v="8526192"/>
    <x v="3"/>
    <s v="(0) -Seleccione-"/>
    <x v="28"/>
    <s v="Diomedes Moscote Hernandez."/>
    <n v="3004271773"/>
    <s v="diomedesmoscote@hotmail.com"/>
    <s v="Fortalecimiento con herramientas tecnológicas, para poder ejercer mas equipos de comunicaciones en nuestro territorio.  _x000a__x000a_Cordial Saludo. _x000a__x000a_En nombre de la Red de Pobladores del PDPZC, zonas costeras canal diquense, nos dirigimos por medio del presente comunicado; con el propósito de impulsar el desarrollo de los proyectos y procesos de comunicaciones, desde lo presencial y en lo digital en las regiones. Buscamos ser tenidos en cuenta como equipo que hace incidencia en el territorio desde Calamar, Suan, Santa Lucia, Campo de la Cruz, Candelaria, Manatí, Sabanalarga, Luruaco, Repelón, Arenal, Soplaviento y San Cristóbal. Se buscará que el proyecto determine las variables a tener en cuenta para la definición de un modelo comunitario de telecomunicaciones urbanos y rurales sostenibles. _x000a__x000a_No contamos con los equipos desde cada población para interactuar desde nuestro propio Noticiero, magazín, promoción de nuestros territorios, apoyo a las productoras en gastronomía y artesanías, artistas, deportistas, etc… _x000a__x000a_Gracias Fecolper por permitir a uno de nuestros representantes en su base de Periodistas. "/>
    <s v="https://mintic.sharepoint.com/:w:/g/direccion_economia_digital/Ee6b_keDSUpBjWoCcLRSQ1QBlE0DdgIXrokMK1KoInXTGg?e=SFP5cQ"/>
    <s v="De acuerdo a la solicitud recibida, le informamos que esta convocatoria está dirigida a medios de comunicación formalmente constituidos antes del 11 de marzo del 2020 y funcionando en Colombia, así mismo, el objeto de la convocatoria corresponde a FINANCIAR E IMPLEMENTAR PROYECTOS, PARA APOYAR LA TRANSFORMACION DIGITAL DE LOS MEDIOS DE COMUNICACIÓN, EN CUALQUIERA DE LAS ETAPAS DEL NEGOCIO EN EL MARCO DE LA REACTIVACION ECONOMICA. Por lo anterior invitamos a consultar los términos de participación en los anexos publicados en el micrositio: https://www.mintic.gov.co/transformaciondigitalmedios, y por último en dado caso de presentarse inquietudes adicionales lo invitamos a formular de manera clara y concisa sus consultas en donde usted podrá expresar cualquier duda, inquietud o requerimiento puntual con base al proceso de postulación de la convocatoria y documentos publicados en el micrositio de la convocatoria en el link: https://www.mintic.gov.co/transformaciondigitalmedios en la pestaña CENTRO DE CONSULTA, para realizar su consulta deberá diligenciar todos los campos del formulario que se despliega."/>
    <d v="2021-06-02T20:12:00"/>
    <x v="0"/>
    <s v="Cesar Cortés"/>
    <s v="Daniela Aleman"/>
    <s v="Alvaro"/>
    <n v="8.0508333334000781"/>
    <x v="0"/>
    <m/>
  </r>
  <r>
    <x v="85"/>
    <x v="0"/>
    <d v="2021-06-02T12:29:16"/>
    <d v="2021-06-04T12:29:16"/>
    <x v="0"/>
    <s v="(3) Solicitudes u observaciones al proceso de convocatoria"/>
    <s v="fundación naturaleza y vida "/>
    <n v="821001182"/>
    <x v="3"/>
    <s v="(0) -Seleccione-"/>
    <x v="3"/>
    <s v="martha lucia torres silva "/>
    <n v="3184520062"/>
    <s v="juventudstsevilla@hotamail.com"/>
    <s v="buenas tarde  les agradecemos las respuesta a segunda consulta la cual nos aclaro como debemos direccionar el proyecto.  inquietud que tenemos es la siguiente:  nuestro medio de comunicación esta al dia con sayco y canon de espectro pero tenemos un saldo pendiente del año 2020 de acinpro el cual no se ha cancelado por que el mintic cancelaría el saldo de todos de medios de comunicacion comunitaria  a  dic de 2020  segun acuerdo "/>
    <m/>
    <s v="Dando respuesta a su pregunta, informamos que en el numeral 1.14.2. Obligaciones de los beneficiarios, del documento técnico de la convocatoria, específicamente en el literal f, se afirma que es obligación del beneficiario pagar y responder por todas las obligaciones fiscales, laborales y de seguridad social del equipo y en todas aquellas en que se incurra durante la realización del proyecto. El funcionario del Mintic designado para el seguimiento a la ejecución de los recursos podrá solicitar en cualquier momento el envío de las constancias o evidencias respectivas.  _x000a_Teniendo en cuenta su inquietud, igualmente le informamos que existen unos requisitos específicos y obligatorios que deben ser cumplidos, en su caso puntual seria atender las condiciones del numeral 7.1.1.4 Subcategoría 1.4 Proveedores radiodifusión sonora emisora Clase D. del anexo 5- Anexo Técnico: 1) Se encuentre vigente y operando al 11 de marzo de 2020. 2) Se encuentre vigente y operando al momento del cierre de la convocatoria (fecha límite para presentar propuestas). 3) Tenga vigencia mínima al 31 de diciembre de 2023 y 4) Corresponda a una estación Clase D. _x000a_"/>
    <d v="2021-06-03T11:48:00"/>
    <x v="0"/>
    <s v="Victor Mendoza"/>
    <s v="Daniela Aleman"/>
    <s v="Alvaro"/>
    <n v="23.312222222273704"/>
    <x v="0"/>
    <m/>
  </r>
  <r>
    <x v="86"/>
    <x v="0"/>
    <d v="2021-06-02T13:01:52"/>
    <d v="2021-06-04T13:01:52"/>
    <x v="0"/>
    <s v="(3) Solicitudes u observaciones al proceso de convocatoria"/>
    <s v="Unad"/>
    <n v="63459992"/>
    <x v="3"/>
    <s v="(0) -Seleccione-"/>
    <x v="23"/>
    <s v="Eida Yaneth Castro"/>
    <n v="3142038505"/>
    <s v="eydayaneth07@gmail.com"/>
    <s v="Favor tener en cuenta en la convocatoria a formatos tantos radiales como digitales independientes para poder acceder a los recursos. En tiempos que muchos perdimos empleo. Gracias. "/>
    <m/>
    <s v="Atendiendo a su inquietud, le informamos que en la convocatoria “Transformación Digital y fortalecimiento de Medios de Comunicación”,  se tuvieron en cuenta únicamente las siguientes 5 categorías: Radiodifusión Sonora, Televisión, Periódicos, Revistas y Medios Digitales, de acuerdo a esto y a su interés, podrá presentarse a la convocatoria, según la categoría que aplique, revisando el anexo N° 5 “Anexo técnico”. y demás documentos de la convocatoria los cuales podrá consultar a través del micrositio www.mintic.gov.co/transformaciondigitalmedios"/>
    <d v="2021-06-02T19:43:00"/>
    <x v="0"/>
    <s v="Wilson Pulido"/>
    <s v="Daniela Aleman"/>
    <s v="Alvaro"/>
    <n v="6.685555555508472"/>
    <x v="0"/>
    <m/>
  </r>
  <r>
    <x v="87"/>
    <x v="0"/>
    <d v="2021-06-02T13:14:19"/>
    <d v="2021-06-04T13:14:19"/>
    <x v="3"/>
    <s v="(2) Asesoría o consultas sobre la postulación de propuestas"/>
    <s v="TOBON CAMELO S EN C "/>
    <n v="800111107"/>
    <x v="3"/>
    <s v="(0) -Seleccione-"/>
    <x v="14"/>
    <s v="GERMAN ANDRES TOBON CAMELO"/>
    <n v="3103209691"/>
    <s v="gtobon@tocastereo.com"/>
    <s v="Buenos dias:  1. Si la concesión que tiene una sociedad en cabeza de una emisora se encuentra en proceso de renovación o prorroga, en la cual se tiene comunicación por parte del mintic, en la cual confirma que cumplío con todos los requisitos y que esta en procesos de elaboración del otro si al contrato o renovación,  podrá presentar un proyecto?   "/>
    <m/>
    <m/>
    <m/>
    <x v="0"/>
    <m/>
    <m/>
    <s v="Alvaro"/>
    <s v="Sin Respuesta"/>
    <x v="0"/>
    <m/>
  </r>
  <r>
    <x v="88"/>
    <x v="0"/>
    <d v="2021-06-02T13:14:19"/>
    <d v="2021-06-04T13:14:19"/>
    <x v="3"/>
    <s v="(2) Asesoría o consultas sobre la postulación de propuestas"/>
    <s v="TOBON CAMELO S EN C "/>
    <n v="800111107"/>
    <x v="3"/>
    <s v="(0) -Seleccione-"/>
    <x v="14"/>
    <s v="GERMAN ANDRES TOBON CAMELO"/>
    <n v="3103209691"/>
    <s v="gtobon@tocastereo.com"/>
    <s v="2. Si deseamos presentar una propuesta por cada sub-categoria, siendo una emisora clase A ( $ 100.000.000), tomaria los 100 MM como monto total por emisora o 100 MM por cada proyecto en cada sub-categoria, es decir un total de 300 MM ya que presentaríamos un proyecto para cada una de las 3 categorias.  "/>
    <m/>
    <m/>
    <m/>
    <x v="0"/>
    <m/>
    <m/>
    <s v="Alvaro"/>
    <s v="Sin Respuesta"/>
    <x v="0"/>
    <m/>
  </r>
  <r>
    <x v="89"/>
    <x v="0"/>
    <d v="2021-06-02T13:14:19"/>
    <d v="2021-06-04T13:14:19"/>
    <x v="3"/>
    <s v="(2) Asesoría o consultas sobre la postulación de propuestas"/>
    <s v="TOBON CAMELO S EN C "/>
    <n v="800111107"/>
    <x v="3"/>
    <s v="(0) -Seleccione-"/>
    <x v="14"/>
    <s v="GERMAN ANDRES TOBON CAMELO"/>
    <n v="3103209691"/>
    <s v="gtobon@tocastereo.com"/>
    <s v="3. Si presentamos un proyecto del cambio de equipos análogos a digitales como lo puede ser una consolas y el software de  automatización, los equipos viejos entiendo que se le entregarían al mintic? Este tipo de proyecto seria clasificado en la sub categoria 2, como actualización de software y hardware. "/>
    <m/>
    <m/>
    <m/>
    <x v="0"/>
    <m/>
    <m/>
    <s v="Alvaro"/>
    <s v="Sin Respuesta"/>
    <x v="0"/>
    <m/>
  </r>
  <r>
    <x v="90"/>
    <x v="0"/>
    <d v="2021-06-02T13:14:19"/>
    <d v="2021-06-04T13:14:19"/>
    <x v="3"/>
    <s v="(2) Asesoría o consultas sobre la postulación de propuestas"/>
    <s v="TOBON CAMELO S EN C "/>
    <n v="800111107"/>
    <x v="3"/>
    <s v="(0) -Seleccione-"/>
    <x v="14"/>
    <s v="GERMAN ANDRES TOBON CAMELO"/>
    <n v="3103209691"/>
    <s v="gtobon@tocastereo.com"/>
    <s v="4. En caso de tener u proyecto digital que no este en cabeza de una persona jurídica, como persona natural que debo adjuntar para presentar el proyecto. Tanto para un proyecto que ya esta activo, como para un proyecto en construcción (nuevo).  Muchas gracias.  "/>
    <m/>
    <m/>
    <m/>
    <x v="0"/>
    <m/>
    <m/>
    <s v="Alvaro"/>
    <s v="Sin Respuesta"/>
    <x v="0"/>
    <m/>
  </r>
  <r>
    <x v="91"/>
    <x v="0"/>
    <d v="2021-06-02T14:22:06"/>
    <d v="2021-06-04T14:22:06"/>
    <x v="1"/>
    <s v="(3) Solicitudes u observaciones al proceso de convocatoria"/>
    <s v="VISION BROADCAST SAS"/>
    <n v="901218446"/>
    <x v="0"/>
    <s v="(0) -Seleccione-"/>
    <x v="5"/>
    <s v="ANDRES ENRIQUE TELLEZ TORRES"/>
    <n v="3022434125"/>
    <s v="gerencia@visionbroadcast.co"/>
    <s v="Adjuntamos observación. _x000a__x000a_Respetuosamente se solicita que se incluya en el pliego de condiciones de participación en la convocatoria de TRANSFORMACIÓN DIGITAL para las emisoras de manera expresa, como una condición que se puede cumplir, la respuesta dada en etapa de observaciones frente a los casos de aquellas concesiones cuyas vigencias vayan hasta antes del 31 de diciembre de 2023 y hayan solicitado su prorroga pero que a la fecha MINTIC no se haya pronunciado. Se muestra imagen de la respuesta dada: _x000a__x000a_Lo anterior, teniendo en cuenta que en el pliego nada se dijo, y aunque sabemos que las respuestas también son vinculantes, es mejor que las reglas sean inequívocas sin lugar a interpretaciones. _x000a__x000a_En este momento solo reposa la condición que la concesión este vigente y en funcionamiento desde antes del 11 de mayo de 2020 y hasta el 31 de diciembre de 2023. _x000a__x000a_Se aprovecha para solicitar que se acepte también a aquellas que realicen sus solicitudes de prórroga de la concesión posterior a la apertura de esta convocatoria y hasta antes de la presentación de la propuesta en esta convocatoria, ya que ello abriría la posibilidad a más emisoras de acceder a la oportunidad de recibir el beneficio para apalancar la transformación digital del servicio que se presta a través de la radio de manera indirecta a toda una comunidad. _x000a__x000a_Esperamos que ambas peticiones sean de recibo para la Entidad en pro de mayor claridad de la convocatoria y ampliar las posibilidades de participación. _x000a_Cordialmente, _x000a__x000a_Ing. Andrés E. Téllez T. _x000a_CEO – VISION BROADCAST SAS"/>
    <s v="https://mintic.sharepoint.com/:b:/g/direccion_economia_digital/EfjzEsLFnmBNh49f7TSctDYBoC9J1c9G2u_VF7EIkg6IKg?e=OHUi2H"/>
    <m/>
    <m/>
    <x v="1"/>
    <m/>
    <m/>
    <s v="Alvaro"/>
    <s v="Sin Respuesta"/>
    <x v="0"/>
    <m/>
  </r>
  <r>
    <x v="92"/>
    <x v="0"/>
    <d v="2021-06-02T14:55:55"/>
    <d v="2021-06-04T14:55:55"/>
    <x v="0"/>
    <s v="(2) Asesoría o consultas sobre la postulación de propuestas"/>
    <s v="Guaitara Stereo"/>
    <n v="814003925"/>
    <x v="3"/>
    <s v="(0) -Seleccione-"/>
    <x v="29"/>
    <s v="Santiago Yepes"/>
    <n v="3153858745"/>
    <s v="yps.santiago@gmail.com"/>
    <s v="Realizando lectura del Anexo 5 (Anexo técnico), especificamente la sección 8.2.1.1.2 (Pág. 32), surge la siguiente inquietud: ¿La adquisición o renovación de equipos Transmisores FM, antenas o enlaces radio, no aplican para esta convocatoria?  Gracias por su atención. "/>
    <m/>
    <s v="De acuerdo a la solicitud recibida, le informamos que en el anexo N° 5 Anexo técnico, en el numeral 8.2, EJE 2 – ACOMPAÑAMIENTO EN LA TRANSFORMACIÓN DE LOS PROCESOS EMPRESARIALES, numeral 8.2.1.1.1 Televisión, en la Gestión de la distribución: Hardware y/o Software para la difusión y contribución de las señales de televisión sobre diferentes medios, canales o plataformas (no incluye equipos, dispositivos y/o aplicaciones para la radiodifusión terrestre de las señales de televisión analógica o digital), por tal motivo le informamos que la adquisición o renovación de equipos Transmisores FM, antenas o enlaces radio no está contemplada en esta convocatoria. _x000a_"/>
    <d v="2021-06-03T10:43:00"/>
    <x v="0"/>
    <s v="Victor Mendoza"/>
    <s v="Daniela Aleman"/>
    <s v="Alvaro"/>
    <n v="19.784722222248092"/>
    <x v="0"/>
    <m/>
  </r>
  <r>
    <x v="93"/>
    <x v="0"/>
    <d v="2021-06-02T15:43:55"/>
    <d v="2021-06-04T15:43:55"/>
    <x v="0"/>
    <s v="(3) Solicitudes u observaciones al proceso de convocatoria"/>
    <s v="Contenidos Digitales K (Kienyke.com)"/>
    <n v="900940281"/>
    <x v="1"/>
    <s v="(Prensa) Prensa"/>
    <x v="5"/>
    <s v="Johan A. Vargas"/>
    <n v="3059275610"/>
    <s v="proyectos@kienyke.com"/>
    <s v="&quot;OBSERVACIONES A LAS CONDICIONES DE PARTICIPACIÓN CONVOCATORIA DEFINITIVA 1. Página 8, numeral 1.5 Comunicaciones: Se realiza la siguiente afirmación, “Es de aclarar _x000a_que toda propuesta dentro de la presente convocatoria deberá ser presentada en el enlace dispuesto por la entidad https://bpm.mintic.gov.co/AP/Home.aspx?idFrm=2313 para lo cual se debe utilizar el usuario y contraseña que le haya asignado la entidad, so pena de rechazo de la propuesta”. (Subrayado fuera de texto). Sin embargo:_x000a__x000a_Teniendo en cuenta lo anterior, respetuosamente se solicita:_x000a__x000a_- Aclarar cuál es el tamaño/peso máximo del documento de la propuesta que deberá ser presentada en la plataforma “Trámites en línea MINTIC”, lo anterior con el objetivo de asegurar que los archivos carguen de forma correcta en la plataforma diseñada. _x000a__x000a_- Aclarar a partir de qué momento las entidades interesadas en la convocatoria, podrán solicitar la asignación de dicho acceso. Lo anterior con el objetivo de que los interesados puedan conocer de antemano la plataforma de trámites en línea MINTIC, familiarizarse con la forma y entender el cómo se debe subir todo el contenido de la propuesta. "/>
    <s v="https://mintic.sharepoint.com/:b:/g/direccion_economia_digital/ET0-B4RFLmlCmrUpWwvYqr4Bx4AS8CCne8Nc-Keu9Vzp2w?e=TbVxI6"/>
    <s v="Atendiendo su inquietud, cada una de los documentos que se deben presentar en la convocatoria  “Transformación Digital y fortalecimiento de Medios de Comunicación”,  deben tener un máximo de tamaño/peso 25Mb, en formato .PDF, .JPG, .DOC, .DOCX, .XLS, .XLSX, .TIF, .ZIP, .RAR y/o .CSV. Así mismo la fecha límite para presentar propuestas acordes a la convocatoria y las categorías y/o subcategorías a aplicar es el 25 de junio de 2021 a las 10:00 am, donde se realizará diligencia de cierre y se publicará acta en el micrositio https://www.mintic.gov.co/transformaciondigitalmedios. Para presentar su propuesta, debe ir al botón “Presente su propuesta aqui”  en el micrositio antes mencionado, donde se le debe dar clic en el boton “solicitar usuario”  y llenando el formulario completamente, tendrá su clave y usuario de acceso.  Cabe aclarar que se puede tener acceso a la convocatoria, desde el pasado 27 de Mayo de 2021 y hasta el 25 de junio de 20201."/>
    <d v="2021-06-03T11:54:00"/>
    <x v="0"/>
    <s v="Wilson Pulido"/>
    <s v="Daniela Aleman"/>
    <s v="Alvaro"/>
    <n v="20.168055555608589"/>
    <x v="0"/>
    <m/>
  </r>
  <r>
    <x v="94"/>
    <x v="0"/>
    <d v="2021-06-02T15:43:55"/>
    <d v="2021-06-04T15:43:55"/>
    <x v="1"/>
    <s v="(3) Solicitudes u observaciones al proceso de convocatoria"/>
    <s v="Contenidos Digitales K (Kienyke.com)"/>
    <n v="900940281"/>
    <x v="1"/>
    <s v="(Prensa) Prensa"/>
    <x v="5"/>
    <s v="Johan A. Vargas"/>
    <n v="3059275610"/>
    <s v="proyectos@kienyke.com"/>
    <s v="2. Página 13, numeral 1.14.2.1 Informes de Seguimiento: Se realiza la siguiente afirmación, “El beneficiario deberá entregar dichos informes vía correo electrónico al Supervisor siete (7) días hábiles siguientes, de manera bimensual a partir de la entrega de los recursos y hasta la fecha prevista para el cumplimiento de los indicadores de impacto establecidos para cada eje y línea estratégica. En los informes se deberá presentar la información de forma clara y concisa.” (Subrayado fuera de texto). _x000a__x000a_De la afirmación se interpreta que, los Informes de seguimiento deberán ser presentados por el beneficiario cada quince (15) días, lo anterior teniendo en cuenta la definición de la RAE (Real Academia Española) frente al término de Bimensual: “Que se hace u ocurre dos veces al mes”. _x000a__x000a_Respetuosamente se solicita ajustar dicho término a “bimestral”, esto con el fin de contar con términos eficientes y suficientes para la presentación de informes de seguimiento. Del mismo modo, se solicita esclarecer si todos los beneficiarios deberán presentar ante la Supervisión los informes de seguimiento, o únicamente los beneficiarios que hayan decidido recibir más de un (1) desembolso para la financiación de sus proyectos. _x000a__x000a_Se recuerda que, en dado caso de hacer una modificación en este aspecto, es necesario ajustar los demás documentos de la convocatoria en los cuales se estipulen condiciones sobre los informes de seguimiento, como por ejemplo en el Anexo técnico, de tal forma que los anexos se encuentren unificados con los términos empleados en la convocatoria."/>
    <s v="https://mintic.sharepoint.com/:b:/g/direccion_economia_digital/ET0-B4RFLmlCmrUpWwvYqr4Bx4AS8CCne8Nc-Keu9Vzp2w?e=TbVxI7"/>
    <m/>
    <m/>
    <x v="1"/>
    <m/>
    <m/>
    <s v="Nicolas"/>
    <s v="Sin Respuesta"/>
    <x v="0"/>
    <m/>
  </r>
  <r>
    <x v="95"/>
    <x v="0"/>
    <d v="2021-06-02T15:43:55"/>
    <d v="2021-06-04T15:43:55"/>
    <x v="1"/>
    <s v="(3) Solicitudes u observaciones al proceso de convocatoria"/>
    <s v="Contenidos Digitales K (Kienyke.com)"/>
    <n v="900940281"/>
    <x v="1"/>
    <s v="(Prensa) Prensa"/>
    <x v="5"/>
    <s v="Johan A. Vargas"/>
    <n v="3059275610"/>
    <s v="proyectos@kienyke.com"/>
    <s v="3. Página 16, numeral 2.3 Convocatoria limitada a medios de comunicación: Se estipula lo siguiente “Categoría No. 5: Digitales: La categoría “digitales” está dirigida a las personas jurídicas y/o naturales debidamente constituidas en Colombia y cuyo objeto social esté asociado a medios digitales que producen su propio contenido informativo de carácter periodístico y/o de producción de noticias y/o cultural, y se debe acreditar que el medio digital cuenta con su propia página web, hosting y dominio (URL) propios, debidamente constituidos y en operación antes del 11 de marzo del año 2020, conforme a las condiciones y requisitos señaladas en el Anexo 5 -anexo técnico-“ (Subrayado fuera de texto). _x000a__x000a_Sin embargo, en el Anexo 5 Técnico numeral 5.1.6 Medios de comunicación digitales, se afirma “Medios de comunicación que utilizan exclusivamente en página web propia, en las cuales se publique periódicamente contenido noticioso y/o cultural, de forma masiva, generado por el medio. Así las cosas, para entender que el medio digital cuenta con su propia página web, corresponde a aquellos que cuenten con hosting y dominio (URL) propios”. _x000a__x000a_Teniendo en cuenta que las dos definiciones anteriores son diferentes, respetuosamente se solicita que sea modificada la del Anexo 5, de tal forma que sea exactamente igual a la estipulada en los pliegos de la Convocatoria dado que esta es más amplia y precisa, y a su vez que ese ejercicio se realice en todos los documentos del proceso."/>
    <s v="https://mintic.sharepoint.com/:b:/g/direccion_economia_digital/ET0-B4RFLmlCmrUpWwvYqr4Bx4AS8CCne8Nc-Keu9Vzp2w?e=TbVxI8"/>
    <m/>
    <m/>
    <x v="1"/>
    <m/>
    <m/>
    <s v="Alvaro"/>
    <s v="Sin Respuesta"/>
    <x v="0"/>
    <m/>
  </r>
  <r>
    <x v="96"/>
    <x v="0"/>
    <d v="2021-06-02T15:43:55"/>
    <d v="2021-06-04T15:43:55"/>
    <x v="3"/>
    <s v="(3) Solicitudes u observaciones al proceso de convocatoria"/>
    <s v="Contenidos Digitales K (Kienyke.com)"/>
    <n v="900940281"/>
    <x v="1"/>
    <s v="(Prensa) Prensa"/>
    <x v="5"/>
    <s v="Johan A. Vargas"/>
    <n v="3059275610"/>
    <s v="proyectos@kienyke.com"/>
    <s v="4. Página 22, numeral 2.13 Asignación de recursos para financiamiento de proyectos: Se estipula: “La falta de presentación de la garantía conforme con los requisitos exigidos y dentro del plazo establecido, o su no modificación de acuerdo con la solicitud del MinTIC y el Fondo Único de Tecnologías de la Información en el plazo previsto para ello, generará para el beneficiario la condición resolutoria del acto administrativo particular. En ese evento, el MinTIC no financiará el proyecto.” (Subrayado fuera de texto)._x000a__x000a_A su vez, “NOTA 1: Aquellos beneficiarios que hayan recibido desembolsos por concepto de la financiación y, por hechos ajenos y no imputables al beneficiario, no puedan ejecutar, total o parcialmente, el proyecto de acuerdo con los términos establecidos, deberán comunicar dicha situación a la Entidad, manifestando su renuncia a la financiación, y procederán de inmediato a reintegrar los recursos no ejecutados, dentro del término que establezca la entidad, a la cuenta bancaria del Fondo Único de Tecnologías de la Información y las Comunicaciones con NIT 800.131.648-6: Banco Davivienda, tipo de cuenta: ahorros, número 00018-500003-3, y remitir copia de la consignación. Lo anterior sin perjuicio de las actuaciones administrativas a las que haya lugar.” (Subrayado fuera de texto). _x000a__x000a_Respetuosamente se solicita aclarar, una vez el beneficiario retorne los recursos al FUTIC, ¿El Fondo dispondrá de esos recursos para financiar otros proyectos de la convocatoria que no hayan sido favorecidos dentro del sorteo?"/>
    <s v="https://mintic.sharepoint.com/:b:/g/direccion_economia_digital/ET0-B4RFLmlCmrUpWwvYqr4Bx4AS8CCne8Nc-Keu9Vzp2w?e=TbVxI9"/>
    <m/>
    <m/>
    <x v="0"/>
    <m/>
    <m/>
    <s v="Alvaro"/>
    <s v="Sin Respuesta"/>
    <x v="0"/>
    <m/>
  </r>
  <r>
    <x v="97"/>
    <x v="0"/>
    <d v="2021-06-02T15:43:55"/>
    <d v="2021-06-04T15:43:55"/>
    <x v="3"/>
    <s v="(3) Solicitudes u observaciones al proceso de convocatoria"/>
    <s v="Contenidos Digitales K (Kienyke.com)"/>
    <n v="900940281"/>
    <x v="1"/>
    <s v="(Prensa) Prensa"/>
    <x v="5"/>
    <s v="Johan A. Vargas"/>
    <n v="3059275610"/>
    <s v="proyectos@kienyke.com"/>
    <s v="5. Página 25, numeral 3.1.2 Alcance del objeto y especificaciones: Se estipula lo siguiente, “Los proyectos objeto de financiación al interior del proceso de implementación del artículo 105 de la Ley 2063 de 2020, deberán enmarcarse dentro de los tres ejes de transformación digital que corresponden a: (i) Transformación de la Mentalidad y Cultura Empresarial, (ii) Acompañamiento en la Transformación de los procesos empresariales y, (iii) Desarrollo e Implementación de Tecnología para la Transformación Digital.” (Subrayado fuera de texto). _x000a__x000a_Así mismo, en el Anexo Técnico página 77 numeral 9.5 Alineación con los ejes estratégicos de la convocatoria para la transformación digital y fortalecimiento de los medios de comunicación se estipula que: “Los proponentes deberán incluir en acápite la explicación de cuál es la necesidad que identificó en el medio de comunicación y explicar cómo se enfrenta desde el (los) eje(s) estratégico(s) al que apunta su proyecto, de acuerdo con el contenido, condiciones y requisitos de cada uno de los ejes y líneas, estratégicos.” (Subrayado fuera de texto). _x000a__x000a_Teniendo en cuenta lo anterior, respetuosamente se solicita que se aclaré que, los interesados en la convocatoria tienen la posibilidad de enmarcar sus proyectos en al menos uno de los tres (3) ejes detallados en los documentos definitivos, esto con el fin de unificar los conceptos de la convocatoria y atender a las finalidades de esta."/>
    <s v="https://mintic.sharepoint.com/:b:/g/direccion_economia_digital/ET0-B4RFLmlCmrUpWwvYqr4Bx4AS8CCne8Nc-Keu9Vzp2w?e=TbVxI10"/>
    <m/>
    <m/>
    <x v="0"/>
    <m/>
    <m/>
    <s v="Alvaro"/>
    <s v="Sin Respuesta"/>
    <x v="0"/>
    <m/>
  </r>
  <r>
    <x v="98"/>
    <x v="0"/>
    <d v="2021-06-02T15:43:55"/>
    <d v="2021-06-04T15:43:55"/>
    <x v="3"/>
    <s v="(3) Solicitudes u observaciones al proceso de convocatoria"/>
    <s v="Contenidos Digitales K (Kienyke.com)"/>
    <n v="900940281"/>
    <x v="1"/>
    <s v="(Prensa) Prensa"/>
    <x v="5"/>
    <s v="Johan A. Vargas"/>
    <n v="3059275610"/>
    <s v="proyectos@kienyke.com"/>
    <s v="6. Página 29, numeral 3.3 Presupuesto para la financiación de los proyectos y disponibilidad presupuestal: Se estipula lo siguiente, “Los proyectos que serán objeto de financiación por parte del FUTIC y la distribución de los recursos, corresponden con las siguientes categorías asignadas por medios de comunicación:_x000a__x000a__x000a_Ahora bien, al analizar el texto de la convocatoria con el borrador de esta, se puede colegir que hubo una redistribución de recursos que buscaban atender al principio de equidad de la administración pública, no obstante, al revisar en detalle dicho presupuesto por categorías, encontramos que la categoría de “digitales” no presentó un incremento en su presupuesto, esto pese a ser la categoría que cuenta con más medios de comunicación de conformidad con el anexo técnico y los estudios allí señalados los cuales fungen como soporte de la convocatoria. _x000a__x000a_Teniendo en cuenta lo anterior, respetuosamente se solicita que se revise el presupuesto de Digitales y el mismo sea ampliado a fin de atender a las necesidades del sector y a los principios que rigen la convocatoria."/>
    <s v="https://mintic.sharepoint.com/:b:/g/direccion_economia_digital/ET0-B4RFLmlCmrUpWwvYqr4Bx4AS8CCne8Nc-Keu9Vzp2w?e=TbVxI11"/>
    <m/>
    <m/>
    <x v="0"/>
    <m/>
    <m/>
    <s v="Alvaro"/>
    <s v="Sin Respuesta"/>
    <x v="0"/>
    <m/>
  </r>
  <r>
    <x v="99"/>
    <x v="0"/>
    <d v="2021-06-02T15:43:55"/>
    <d v="2021-06-04T15:43:55"/>
    <x v="1"/>
    <s v="(3) Solicitudes u observaciones al proceso de convocatoria"/>
    <s v="Contenidos Digitales K (Kienyke.com)"/>
    <n v="900940281"/>
    <x v="1"/>
    <s v="(Prensa) Prensa"/>
    <x v="5"/>
    <s v="Johan A. Vargas"/>
    <n v="3059275610"/>
    <s v="proyectos@kienyke.com"/>
    <s v="7. Página 40, numeral 5.2 Audiencia _x000a__x000a_- Se estipula el orden asignado para cada una de las categorías y subcategorías de la convocatoria, sin embargo, es evidente que hay un error en la subcategoría 2.1 de la Categoría No. 2 Televisión, puesto que en la columna de Orden Asignado se repite el número 4, lo cual genera que de ahí en adelante todas estén enumeradas de manera incorrecta. Respetuosamente se solicita corregir esa columna._x000a__x000a_- En el mismo numeral, se estipula: “Cada uno de los sorteos se realizarán con una diferencia de por lo menos una hora. En caso de que el sorteo demore más del tiempo inicialmente asignado podrá ampliarse hasta por el tiempo indicado por la entidad, lo cual se comunicará en desarrollo de la audiencia.” (Subrayado fuera de texto). _x000a_Respetuosamente se solicita validar y revisar nuevamente esta metodología en cuanto a la organización de tiempos, teniendo en cuenta que serían (19) diecinueve sorteos en total, y por supuesto será difícil ejecutarlos el mismo día, con la diferencia de por lo menos una hora entre ellos. Por lo tanto, se sugiere modificar lo estipulado en el numeral mencionado y en el cronograma de la convocatoria._x000a__x000a_- Por último, en la página 42 del mismo numeral, en el literal k. se afirma: “En los casos en los cuales, realizada la distribución de qué trata el literal b. del presente numeral, y adelantado el sorteo respectivo en las categorías 1, 2 y 4, quedaren saldos remanentes del presupuesto asignado por subcategoría, los mismos serán reasignados a las Categorías No. 3 Periódicos y No. 5 Medios Digitales, en una proporción del 70% y 30% respectivamente.” (Subrayado fuera de texto). Suponiendo que también quede un saldo del 70% de los montos remanentes del presupuesto que en un principio está asignado para Periódicos, ¿es posible que esos recursos se sumen y se reasignen al presupuesto total de la Categoría No. 5, teniendo en cuenta que es la que más medios de comunicación tiene relacionados en sus estudios y anexos técnicos? Lo anterior en vista de que los sorteos de la mencionada categoría serían los últimos de la jornada."/>
    <s v="https://mintic.sharepoint.com/:b:/g/direccion_economia_digital/ET0-B4RFLmlCmrUpWwvYqr4Bx4AS8CCne8Nc-Keu9Vzp2w?e=TbVxI12"/>
    <m/>
    <m/>
    <x v="1"/>
    <m/>
    <m/>
    <s v="Alvaro"/>
    <s v="Sin Respuesta"/>
    <x v="0"/>
    <m/>
  </r>
  <r>
    <x v="100"/>
    <x v="0"/>
    <d v="2021-06-02T15:43:55"/>
    <d v="2021-06-04T15:43:55"/>
    <x v="1"/>
    <s v="(3) Solicitudes u observaciones al proceso de convocatoria"/>
    <s v="Contenidos Digitales K (Kienyke.com)"/>
    <n v="900940281"/>
    <x v="1"/>
    <s v="(Prensa) Prensa"/>
    <x v="5"/>
    <s v="Johan A. Vargas"/>
    <n v="3059275610"/>
    <s v="proyectos@kienyke.com"/>
    <s v="8. Página 44, numeral 6. Documentos de la propuesta: Se estipula que, “La propuesta debe contener la totalidad de los documentos establecidos en los numerales 7, 8 y 9 del anexo 5 -anexo técnico y en los capítulos 3 y 4 de la presente convocatoria y los siguientes anexos: …” (Subrayado fuera de texto). _x000a__x000a_Por favor aclarar el motivo por el cual se deben incluir dentro de la propuesta los siguientes anexos: _x000a__x000a_- Anexo 5 - Anexo técnico. _x000a_- Anexo 6 – Distribución recursos implementación articulo 105 ley 2063/2020 _x000a_- Anexo 8 – Proyecto de resolución asignación de recursos _x000a_- Anexo 9 - Protocolo de indisponibilidad para presentación de propuestas a convocatoria expedido por el MINTIC. _x000a__x000a_Lo anterior considerando que los anexos mencionados son meramente informativos y no deben ser diligenciados por el proponente, consideramos que no deberían ser adjuntados a la propuesta que presente cada entidad, ya que esto solo incrementaría el tamaño y/o peso de la misma pudiendo dificultar el proceso de presentación del proyecto con información que ya es de público conocimiento. _x000a__x000a_Se recuerda que en el check-list estipulado en la Carta de Presentación de la Propuesta - Anexo 1, no se encuentran dentro de los documentos que integran la propuesta, los anexos anteriores. Por tal motivo, no es claro si deben ir o no junto a la propuesta de cada medio, razón por la cual respetuosamente se solicita aclarar y unificar los criterios."/>
    <s v="https://mintic.sharepoint.com/:b:/g/direccion_economia_digital/ET0-B4RFLmlCmrUpWwvYqr4Bx4AS8CCne8Nc-Keu9Vzp2w?e=TbVxI13"/>
    <m/>
    <m/>
    <x v="1"/>
    <m/>
    <m/>
    <s v="Nicolas"/>
    <s v="Sin Respuesta"/>
    <x v="0"/>
    <m/>
  </r>
  <r>
    <x v="101"/>
    <x v="0"/>
    <d v="2021-06-02T15:43:55"/>
    <d v="2021-06-04T15:43:55"/>
    <x v="1"/>
    <s v="(3) Solicitudes u observaciones al proceso de convocatoria"/>
    <s v="Contenidos Digitales K (Kienyke.com)"/>
    <n v="900940281"/>
    <x v="1"/>
    <s v="(Prensa) Prensa"/>
    <x v="5"/>
    <s v="Johan A. Vargas"/>
    <n v="3059275610"/>
    <s v="proyectos@kienyke.com"/>
    <s v="OBSERVACIONES ANEXO 5 – ANEXO TÉCNICO_x000a_9. Página 13, numeral 6. Presupuesto para la financiación de los proyectos: Se estipula que “los rubros establecidos por cada uno de los medios de comunicación se encuentran distribuidos por cada una de las categorías y subcategorías previstos para el desarrollo de la convocatoria al interior de la cual se realizará la habilitación de los proyectos presentados”._x000a__x000a_Considerando lo anterior, respetuosamente se solicita que la convocatoria permita y acepte la inclusión de un rubro destinado a imprevistos del cinco por ciento (5%), el cual cada proponente deberá contemplar dentro del presupuesto que va a solicitar para financiar su proyecto._x000a__x000a_Esto en vista de que la situación del país ha generado que imprevisiblemente los precios puedan variar generando costos adicionales no contemplados en el presupuesto del proyecto, y en el caso de tratarse de cotizaciones en dólares la fluctuación de divisas al ser volátil, generaría el mismo efecto de sobrecostos. _x000a__x000a_Por lo tanto, destinar un monto para imprevistos, permite compensar esas fluctuaciones y que no se genere una afectación impositiva para el medio desequilibrándolo económicamente en la ejecución del contrato y se rompa con la finalidad de reactivación económica del sector. "/>
    <s v="https://mintic.sharepoint.com/:b:/g/direccion_economia_digital/ET0-B4RFLmlCmrUpWwvYqr4Bx4AS8CCne8Nc-Keu9Vzp2w?e=TbVxI14"/>
    <m/>
    <m/>
    <x v="1"/>
    <m/>
    <m/>
    <s v="Alvaro"/>
    <s v="Sin Respuesta"/>
    <x v="0"/>
    <m/>
  </r>
  <r>
    <x v="102"/>
    <x v="0"/>
    <d v="2021-06-02T15:43:55"/>
    <d v="2021-06-04T15:43:55"/>
    <x v="1"/>
    <s v="(3) Solicitudes u observaciones al proceso de convocatoria"/>
    <s v="Contenidos Digitales K (Kienyke.com)"/>
    <n v="900940281"/>
    <x v="1"/>
    <s v="(Prensa) Prensa"/>
    <x v="5"/>
    <s v="Johan A. Vargas"/>
    <n v="3059275610"/>
    <s v="proyectos@kienyke.com"/>
    <s v="10. Página 23, numeral 7.5 Categoría No. 5 Medios de comunicación digitales: Se solicita modificar el punto 3. así: “Se debe acreditar que el medio digital cuenta con su propia página web, lo que implica contar con dominio (URL) de uso exclusivo activo y contar con acceso a un hosting al momento de la presentación de la propuesta, adjuntando las licencias de software que utiliza para tal fin o la documentación necesaria para software de uso libre. Así mismo, deberá adjuntar evidencia y registros fotográficos donde demuestre que la plataforma está en funcionamiento”._x000a__x000a_Este ajuste se solicita en atención a las siguientes consideraciones:                                                  _x000a__x000a_ - El requerir matricula profesional del desarrollador de la página web puede resultar en un requerimiento de imposible cumplimiento, lo anterior teniendo en cuenta que existen medios de comunicación digitales que cuentan con muchos años en el mercado y han tenido múltiples modificaciones en el site, lo que impide poder aportar certificados de los diferentes desarrolladores con los que ha contado.                                                                                                   _x000a_- El requerimiento señalado con anterioridad podría ser una carga injustificada pues se supedita el ejercicio periodístico y la libertad a fundar medios de comunicación a la existencia de una matricula profesional.                                                                                                                     _x000a_ - Las características intrínsecas de la propiedad en el entorno digital no pueden ser interpretadas como la de los bienes corporales o sujetos a registro.                                                 _x000a_ - Es necesario tener en cuenta que, existe multiplicidad de oferta en el mercado para el desarrollo de páginas web, la globalización y el mismo internet han permitido el acceso a ofertas de servicios del extranjero, de igual manera, el acceso a la información ha permitido que personas autodidactas desarrollen destrezas importantes en actividades de carácter digital e informático, sin que estas cuenten con un registro profesional o certificados de acreditación de los conocimientos."/>
    <s v="https://mintic.sharepoint.com/:b:/g/direccion_economia_digital/ET0-B4RFLmlCmrUpWwvYqr4Bx4AS8CCne8Nc-Keu9Vzp2w?e=TbVxI15"/>
    <m/>
    <m/>
    <x v="1"/>
    <m/>
    <m/>
    <s v="Nicolas"/>
    <s v="Sin Respuesta"/>
    <x v="0"/>
    <m/>
  </r>
  <r>
    <x v="103"/>
    <x v="0"/>
    <d v="2021-06-02T15:43:55"/>
    <d v="2021-06-04T15:43:55"/>
    <x v="1"/>
    <s v="(3) Solicitudes u observaciones al proceso de convocatoria"/>
    <s v="Contenidos Digitales K (Kienyke.com)"/>
    <n v="900940281"/>
    <x v="1"/>
    <s v="(Prensa) Prensa"/>
    <x v="5"/>
    <s v="Johan A. Vargas"/>
    <n v="3059275610"/>
    <s v="proyectos@kienyke.com"/>
    <s v="11. Página 23, numeral 8. Características y condiciones de los ejes estratégicos para el desarrollo de proyectos objeto de financiación “Los proyectos objeto de financiación al interior del proceso de implementación del artículo 105 de la ley 2063 de 2020, deberán enmarcarse dentro de los tres (3) ejes de transformación digital antes referidos, y que corresponden a: (i) Transformación de la mentalidad y cultura empresarial, (ii) Acompañamiento en la transformación de los procesos empresariales y, (iii) Desarrollo e implementación de tecnología para la transformación digital”. (Subrayado fuera de texto). _x000a__x000a_Tal como se afirmó en el numeral 4 del presente documento, se solicita que por favor se realice el ajuste que indica que el proyecto se enmarque en al menos uno de los ejes estratégicos."/>
    <s v="https://mintic.sharepoint.com/:b:/g/direccion_economia_digital/ET0-B4RFLmlCmrUpWwvYqr4Bx4AS8CCne8Nc-Keu9Vzp2w?e=TbVxI16"/>
    <m/>
    <m/>
    <x v="1"/>
    <m/>
    <m/>
    <s v="Nicolas"/>
    <s v="Sin Respuesta"/>
    <x v="0"/>
    <m/>
  </r>
  <r>
    <x v="104"/>
    <x v="0"/>
    <d v="2021-06-02T15:43:55"/>
    <d v="2021-06-04T15:43:55"/>
    <x v="1"/>
    <s v="(3) Solicitudes u observaciones al proceso de convocatoria"/>
    <s v="Contenidos Digitales K (Kienyke.com)"/>
    <n v="900940281"/>
    <x v="1"/>
    <s v="(Prensa) Prensa"/>
    <x v="5"/>
    <s v="Johan A. Vargas"/>
    <n v="3059275610"/>
    <s v="proyectos@kienyke.com"/>
    <s v="12. Página 24, numeral 8. Características y condiciones de los ejes estratégicos para el desarrollo de proyectos objeto de financiación. Respetuosamente se solicita que mejoren la resolución de la imagen, puesto que es imposible su comprensión. Lo anterior teniendo en cuenta que puede ser una herramienta útil para los interesados, a modo de resumen de la convocatoria."/>
    <s v="https://mintic.sharepoint.com/:b:/g/direccion_economia_digital/ET0-B4RFLmlCmrUpWwvYqr4Bx4AS8CCne8Nc-Keu9Vzp2w?e=TbVxI17"/>
    <m/>
    <m/>
    <x v="1"/>
    <m/>
    <m/>
    <s v="Miguel"/>
    <s v="Sin Respuesta"/>
    <x v="0"/>
    <m/>
  </r>
  <r>
    <x v="105"/>
    <x v="0"/>
    <d v="2021-06-02T15:43:55"/>
    <d v="2021-06-04T15:43:55"/>
    <x v="1"/>
    <s v="(3) Solicitudes u observaciones al proceso de convocatoria"/>
    <s v="Contenidos Digitales K (Kienyke.com)"/>
    <n v="900940281"/>
    <x v="1"/>
    <s v="(Prensa) Prensa"/>
    <x v="5"/>
    <s v="Johan A. Vargas"/>
    <n v="3059275610"/>
    <s v="proyectos@kienyke.com"/>
    <s v="13. Página 27, numeral 8.1.1.1 Requisitos Jurídicos se estipula que las instituciones de educación superior deben cumplir con unas condiciones jurídicas, dentro de las cuales se encuentran: “2) Acta de posesión o nombramiento del representante legal que cuenta con la capacidad jurídica para celebrar y ejecutar contratos. 3) Documento de identificación del representante legal. 4) Certificados de antecedentes de contraloría (boletín de responsables, fiscales de la contraloría general, de la república), personería, procuraduría (antecedentes disciplinarios expedido por la procuraduría general de la nación), judiciales y medidas correctivas (se verificará certificado de antecedentes y su representante legal, no deberá encontrarse incurso de las causales de inhabilidad señaladas en el numeral 3 del artículo 183 de la ley 1801 de 2016 “código nacional de policía y convivencia”. Algo similar se estipula para las Plataformas virtuales de cursos abiertos con oferta en área TIC._x000a_Sin embargo, estos requisitos podrían romper con el principio de necesidad toda vez que poco pueden aportar al proceso y a la propuesta a presentar por el medio de comunicación, lo que se convertiría en una talanquera que genere que lo procesal prime sobre lo sustancial, máxime al tratarse de información de terceros que puede ser de fácil verificación a través de registros públicos, por lo tanto, se requiere que los mismos sean suprimidos a fin salvaguardar los intereses de los proponentes así como las finalidades del proceso."/>
    <s v="https://mintic.sharepoint.com/:b:/g/direccion_economia_digital/ET0-B4RFLmlCmrUpWwvYqr4Bx4AS8CCne8Nc-Keu9Vzp2w?e=TbVxI18"/>
    <m/>
    <m/>
    <x v="1"/>
    <m/>
    <m/>
    <s v="Miguel"/>
    <s v="Sin Respuesta"/>
    <x v="0"/>
    <m/>
  </r>
  <r>
    <x v="106"/>
    <x v="0"/>
    <d v="2021-06-02T15:43:55"/>
    <d v="2021-06-04T15:43:55"/>
    <x v="3"/>
    <s v="(3) Solicitudes u observaciones al proceso de convocatoria"/>
    <s v="Contenidos Digitales K (Kienyke.com)"/>
    <n v="900940281"/>
    <x v="1"/>
    <s v="(Prensa) Prensa"/>
    <x v="5"/>
    <s v="Johan A. Vargas"/>
    <n v="3059275610"/>
    <s v="proyectos@kienyke.com"/>
    <s v="OBSERVACIONES ANEXO 8 - PROYECTO DE RESOLUCIÓN ASIGNACIÓN DE RECURSOS_x000a_14. Página 13, artículo 5 Desembolso de los recursos para la financiación de proyecto: Se estipula que dentro de los documentos que se deben presentar para recibir el desembolso se encuentra “1. Cuenta de cobro o documento equivalente.” (Subrayado fuera de texto)._x000a__x000a_Es necesario que se haga mayor claridad frente a este punto toda vez que, al tratarse de personas naturales es claro que es procedente la cuenta de cobro, sin embargo, para el caso de las personas jurídicas sujetas al régimen común se cuenta con la obligación de facturar lo que incluye la obligación del IVA. Por lo tanto, se solicita respetuosamente que se aclare el documento que deberán presentar la persona jurídicas para tal fin y de ser posible se adjunte al proceso un modelo del mismo con el fin de guardar uniformidad entre los beneficiados con los recursos de la convocatoria._x000a__x000a__x000a_Agradecemos la atención y esperamos que las inquietudes y sugerencias formuladas, logren la comprensión y entendimiento de la Convocatoria. De esta manera, ratificamos nuestro interés de participar en ella, y lograr ser beneficiarios de los recursos de financiación."/>
    <s v="https://mintic.sharepoint.com/:b:/g/direccion_economia_digital/ET0-B4RFLmlCmrUpWwvYqr4Bx4AS8CCne8Nc-Keu9Vzp2w?e=TbVxI19"/>
    <m/>
    <m/>
    <x v="0"/>
    <m/>
    <m/>
    <s v="Miguel"/>
    <s v="Sin Respuesta"/>
    <x v="0"/>
    <m/>
  </r>
  <r>
    <x v="107"/>
    <x v="0"/>
    <d v="2021-06-02T16:12:44"/>
    <d v="2021-06-04T16:12:44"/>
    <x v="3"/>
    <s v="(2) Asesoría o consultas sobre la postulación de propuestas"/>
    <s v=" EL COLOMBIANO S.A. &amp; CIA. S.C.A."/>
    <n v="890901352"/>
    <x v="4"/>
    <s v="(0) -Seleccione-"/>
    <x v="4"/>
    <s v="Liliana Saldarriaga Calderón"/>
    <n v="3148940912"/>
    <s v="lilianasc@elcolombiano.com.co"/>
    <s v=" EL COLOMBIANO S.A. &amp; CIA. S.C.A. - Observaciones convocatoria MinTIC   1. ¿Si una empresa tiene dos periódicos que clasifican en la misma categoría y subcategoría, puede presentar dos proyectos, uno por cada periódico, dentro de los límites a financiar, aspirando cada proyecto en forma independiente al valor límite? "/>
    <s v="https://mintic.sharepoint.com/:x:/g/direccion_economia_digital/ESp8yBIyntxNpiZk359qIjYBvlHrH_dkr-Rwsx4gPPVoMg?e=H06x79"/>
    <m/>
    <m/>
    <x v="0"/>
    <m/>
    <m/>
    <s v="Miguel"/>
    <s v="Sin Respuesta"/>
    <x v="0"/>
    <m/>
  </r>
  <r>
    <x v="108"/>
    <x v="0"/>
    <d v="2021-06-02T16:12:44"/>
    <d v="2021-06-04T16:12:44"/>
    <x v="3"/>
    <s v="(2) Asesoría o consultas sobre la postulación de propuestas"/>
    <s v=" EL COLOMBIANO S.A. &amp; CIA. S.C.A."/>
    <n v="890901352"/>
    <x v="4"/>
    <s v="(0) -Seleccione-"/>
    <x v="4"/>
    <s v="Liliana Saldarriaga Calderón"/>
    <n v="3148940912"/>
    <s v="lilianasc@elcolombiano.com.co"/>
    <s v="2. ¿Si una empresa tiene dos periódicos que clasifican en  la misma categoría pero en distintas subcategorías, puede presentar dos proyectos, uno por cada periódico, dentro de los límites a financiar, aspirando cada proyecto en forma independiente al valor límite?"/>
    <s v="https://mintic.sharepoint.com/:x:/g/direccion_economia_digital/ESp8yBIyntxNpiZk359qIjYBvlHrH_dkr-Rwsx4gPPVoMg?e=H06x80"/>
    <m/>
    <m/>
    <x v="0"/>
    <m/>
    <m/>
    <s v="Miguel"/>
    <s v="Sin Respuesta"/>
    <x v="0"/>
    <m/>
  </r>
  <r>
    <x v="109"/>
    <x v="0"/>
    <d v="2021-06-02T16:12:44"/>
    <d v="2021-06-04T16:12:44"/>
    <x v="3"/>
    <s v="(2) Asesoría o consultas sobre la postulación de propuestas"/>
    <s v=" EL COLOMBIANO S.A. &amp; CIA. S.C.A."/>
    <n v="890901352"/>
    <x v="4"/>
    <s v="(0) -Seleccione-"/>
    <x v="4"/>
    <s v="Liliana Saldarriaga Calderón"/>
    <n v="3148940912"/>
    <s v="lilianasc@elcolombiano.com.co"/>
    <s v=" 3. ¿La misma compañía puede presentar dos proyectos, en dos categorías diferentes (por ejemplo, periódico y revista) aspirando a la suma límite a financiar dentro de la respectiva categoría?. Por ejemplo: $1.500.0000 por periódico y $50.000.000 por revista. "/>
    <s v="https://mintic.sharepoint.com/:x:/g/direccion_economia_digital/ESp8yBIyntxNpiZk359qIjYBvlHrH_dkr-Rwsx4gPPVoMg?e=H06x81"/>
    <m/>
    <m/>
    <x v="0"/>
    <m/>
    <m/>
    <s v="Miguel"/>
    <s v="Sin Respuesta"/>
    <x v="0"/>
    <m/>
  </r>
  <r>
    <x v="110"/>
    <x v="0"/>
    <d v="2021-06-02T16:12:44"/>
    <d v="2021-06-04T16:12:44"/>
    <x v="1"/>
    <s v="(2) Asesoría o consultas sobre la postulación de propuestas"/>
    <s v=" EL COLOMBIANO S.A. &amp; CIA. S.C.A."/>
    <n v="890901352"/>
    <x v="4"/>
    <s v="(0) -Seleccione-"/>
    <x v="4"/>
    <s v="Liliana Saldarriaga Calderón"/>
    <n v="3148940912"/>
    <s v="lilianasc@elcolombiano.com.co"/>
    <s v="  4. En el anexo No.5 - Anexo Técnico, numeral 8, hay una gráfica en la que se relaciona la descripción y contenidos de los ejes estratégicos, sin embargo está borrosa. ¿Nos pueden compartir el archivo en su versión original o la foto de la gráfica? "/>
    <s v="https://mintic.sharepoint.com/:x:/g/direccion_economia_digital/ESp8yBIyntxNpiZk359qIjYBvlHrH_dkr-Rwsx4gPPVoMg?e=H06x82"/>
    <m/>
    <m/>
    <x v="1"/>
    <m/>
    <m/>
    <s v="Miguel"/>
    <s v="Sin Respuesta"/>
    <x v="0"/>
    <m/>
  </r>
  <r>
    <x v="111"/>
    <x v="0"/>
    <d v="2021-06-02T16:12:44"/>
    <d v="2021-06-04T16:12:44"/>
    <x v="1"/>
    <s v="(2) Asesoría o consultas sobre la postulación de propuestas"/>
    <s v=" EL COLOMBIANO S.A. &amp; CIA. S.C.A."/>
    <n v="890901352"/>
    <x v="4"/>
    <s v="(0) -Seleccione-"/>
    <x v="4"/>
    <s v="Liliana Saldarriaga Calderón"/>
    <n v="3148940912"/>
    <s v="lilianasc@elcolombiano.com.co"/>
    <s v="5. ¿Nos pueden compartir los archivos PDF de la convocatoria pero de tal manera que puedan ser consultables a través de la herramienta de búsqueda de palabras clave y acceder a la información de una manera práctica para facilitarnos su consulta? "/>
    <s v="https://mintic.sharepoint.com/:x:/g/direccion_economia_digital/ESp8yBIyntxNpiZk359qIjYBvlHrH_dkr-Rwsx4gPPVoMg?e=H06x83"/>
    <m/>
    <m/>
    <x v="1"/>
    <m/>
    <m/>
    <s v="Miguel"/>
    <s v="Sin Respuesta"/>
    <x v="0"/>
    <m/>
  </r>
  <r>
    <x v="112"/>
    <x v="0"/>
    <d v="2021-06-02T16:12:44"/>
    <d v="2021-06-04T16:12:44"/>
    <x v="3"/>
    <s v="(2) Asesoría o consultas sobre la postulación de propuestas"/>
    <s v=" EL COLOMBIANO S.A. &amp; CIA. S.C.A."/>
    <n v="890901352"/>
    <x v="4"/>
    <s v="(0) -Seleccione-"/>
    <x v="4"/>
    <s v="Liliana Saldarriaga Calderón"/>
    <n v="3148940912"/>
    <s v="lilianasc@elcolombiano.com.co"/>
    <s v=" 6. En el eje estratégico Transformación de Mentalidad- Capacitación, aclarar si en los procesos de formación las instituciones de educación superior extranjeras, las plataformas virtuales de cursos abiertos (nacionales o extranjeras) y las empresas (nacionales o extranjeras) que realicen capacitación en habilidades digitales, deben estar avaladas por el Ministerio de Educación colombiana o por alguna otra autoridad nacional colombiana. "/>
    <s v="https://mintic.sharepoint.com/:x:/g/direccion_economia_digital/ESp8yBIyntxNpiZk359qIjYBvlHrH_dkr-Rwsx4gPPVoMg?e=H06x84"/>
    <m/>
    <m/>
    <x v="0"/>
    <m/>
    <m/>
    <s v="Miguel"/>
    <s v="Sin Respuesta"/>
    <x v="0"/>
    <m/>
  </r>
  <r>
    <x v="113"/>
    <x v="0"/>
    <d v="2021-06-02T16:12:44"/>
    <d v="2021-06-04T16:12:44"/>
    <x v="3"/>
    <s v="(2) Asesoría o consultas sobre la postulación de propuestas"/>
    <s v=" EL COLOMBIANO S.A. &amp; CIA. S.C.A."/>
    <n v="890901352"/>
    <x v="4"/>
    <s v="(0) -Seleccione-"/>
    <x v="4"/>
    <s v="Liliana Saldarriaga Calderón"/>
    <n v="3148940912"/>
    <s v="lilianasc@elcolombiano.com.co"/>
    <s v=" 7. En el numera 8.2.1.2 del Anexo 5 - Anexo Técnico, se refiere a las condiciones específicas de los proyectos a la línea de adquisición de hardware y/o software específico. En el software a la medida se dice que se debe detallar la protección legal del software. Por favor indicar si esto implica el registro del software a nombre del medio, o con la simple mención en el contrato respectivo es suficiente, ya que el registro puede tardar un tiempo, puesto que depende de una autoridad nacional y no del medio. "/>
    <s v="https://mintic.sharepoint.com/:x:/g/direccion_economia_digital/ESp8yBIyntxNpiZk359qIjYBvlHrH_dkr-Rwsx4gPPVoMg?e=H06x85"/>
    <m/>
    <m/>
    <x v="0"/>
    <m/>
    <m/>
    <s v="Miguel"/>
    <s v="Sin Respuesta"/>
    <x v="0"/>
    <m/>
  </r>
  <r>
    <x v="114"/>
    <x v="0"/>
    <d v="2021-06-02T16:12:44"/>
    <d v="2021-06-04T16:12:44"/>
    <x v="1"/>
    <s v="(2) Asesoría o consultas sobre la postulación de propuestas"/>
    <s v=" EL COLOMBIANO S.A. &amp; CIA. S.C.A."/>
    <n v="890901352"/>
    <x v="4"/>
    <s v="(0) -Seleccione-"/>
    <x v="4"/>
    <s v="Liliana Saldarriaga Calderón"/>
    <n v="3148940912"/>
    <s v="lilianasc@elcolombiano.com.co"/>
    <s v=" 8. En el punto 8.2.1.3.1 del Anexo 5 - Anexo Técnico, en relación con los bienes y/o servicios que están incluidos dentro de los acuerdos marco de precios vigentes, ¿significa que tengo que contratar exclusivamente con ese proveedor que tiene el Estado, o simplemente el proveedor que seleccionemos debe ceñirse al precio de referencia de Colombia Compra Eficiente? "/>
    <s v="https://mintic.sharepoint.com/:x:/g/direccion_economia_digital/ESp8yBIyntxNpiZk359qIjYBvlHrH_dkr-Rwsx4gPPVoMg?e=H06x86"/>
    <m/>
    <m/>
    <x v="1"/>
    <m/>
    <m/>
    <s v="Miguel"/>
    <s v="Sin Respuesta"/>
    <x v="0"/>
    <m/>
  </r>
  <r>
    <x v="115"/>
    <x v="0"/>
    <d v="2021-06-02T16:12:44"/>
    <d v="2021-06-04T16:12:44"/>
    <x v="3"/>
    <s v="(2) Asesoría o consultas sobre la postulación de propuestas"/>
    <s v=" EL COLOMBIANO S.A. &amp; CIA. S.C.A."/>
    <n v="890901352"/>
    <x v="4"/>
    <s v="(0) -Seleccione-"/>
    <x v="4"/>
    <s v="Liliana Saldarriaga Calderón"/>
    <n v="3148940912"/>
    <s v="lilianasc@elcolombiano.com.co"/>
    <s v=" 9. De conformidad con el punto 8.2.1.4 (Presupuesto)  y otros numerales del Anexo 5 - Anexo Técnico, los servicios que por su naturaleza deben permanecer en el tiempo, como  por ejemplo: licencias, hosting y otros y que vayan hasta los tres años, ¿se deben pagar en su totalidad antes del 31 de diciembre de 2021, o se pueden pagar con los dineros objeto de financiamiento durante los tres años posteriores? "/>
    <s v="https://mintic.sharepoint.com/:x:/g/direccion_economia_digital/ESp8yBIyntxNpiZk359qIjYBvlHrH_dkr-Rwsx4gPPVoMg?e=H06x87"/>
    <m/>
    <m/>
    <x v="0"/>
    <m/>
    <m/>
    <s v="Miguel"/>
    <s v="Sin Respuesta"/>
    <x v="0"/>
    <m/>
  </r>
  <r>
    <x v="116"/>
    <x v="0"/>
    <d v="2021-06-02T16:12:44"/>
    <d v="2021-06-04T16:12:44"/>
    <x v="3"/>
    <s v="(2) Asesoría o consultas sobre la postulación de propuestas"/>
    <s v=" EL COLOMBIANO S.A. &amp; CIA. S.C.A."/>
    <n v="890901352"/>
    <x v="4"/>
    <s v="(0) -Seleccione-"/>
    <x v="4"/>
    <s v="Liliana Saldarriaga Calderón"/>
    <n v="3148940912"/>
    <s v="lilianasc@elcolombiano.com.co"/>
    <s v="10. De conformidad con el punto 8.2.1.6 del Anexo 5- Anexo Técnico-, se establece como requisitos para la entrega del software y/o hardware, la entrega de documentación por parte del Proveedor y Beneficiario (contratos, fichas técnicas, licencias, certificado de distribuidor, garantía, entre otros) ¿Esta documentación debe presentarse igualmente en idioma castellano?  Se sugiere que esta documentación pueda presentarse en el idioma del país de origen del bien o servicio, ya que la información en su mayoría proviene en otro idioma diferente al castellano. "/>
    <s v="https://mintic.sharepoint.com/:x:/g/direccion_economia_digital/ESp8yBIyntxNpiZk359qIjYBvlHrH_dkr-Rwsx4gPPVoMg?e=H06x88"/>
    <m/>
    <m/>
    <x v="0"/>
    <m/>
    <m/>
    <s v="Miguel"/>
    <s v="Sin Respuesta"/>
    <x v="0"/>
    <m/>
  </r>
  <r>
    <x v="117"/>
    <x v="0"/>
    <d v="2021-06-02T16:12:44"/>
    <d v="2021-06-04T16:12:44"/>
    <x v="1"/>
    <s v="(2) Asesoría o consultas sobre la postulación de propuestas"/>
    <s v=" EL COLOMBIANO S.A. &amp; CIA. S.C.A."/>
    <n v="890901352"/>
    <x v="4"/>
    <s v="(0) -Seleccione-"/>
    <x v="4"/>
    <s v="Liliana Saldarriaga Calderón"/>
    <n v="3148940912"/>
    <s v="lilianasc@elcolombiano.com.co"/>
    <s v=" 11. Se recomienda se presente por parte del MinTIC en forma virtual o por otro medio expedito, la forma cómo se va a llevar a cabo el sorteo de las propuestas por parte de los medios. ¿El sorteo es aleatorio o hay algún criterio adicional para ello? "/>
    <s v="https://mintic.sharepoint.com/:x:/g/direccion_economia_digital/ESp8yBIyntxNpiZk359qIjYBvlHrH_dkr-Rwsx4gPPVoMg?e=H06x89"/>
    <m/>
    <m/>
    <x v="1"/>
    <m/>
    <m/>
    <s v="Miguel"/>
    <s v="Sin Respuesta"/>
    <x v="0"/>
    <m/>
  </r>
  <r>
    <x v="118"/>
    <x v="0"/>
    <d v="2021-06-02T16:12:44"/>
    <d v="2021-06-04T16:12:44"/>
    <x v="3"/>
    <s v="(2) Asesoría o consultas sobre la postulación de propuestas"/>
    <s v=" EL COLOMBIANO S.A. &amp; CIA. S.C.A."/>
    <n v="890901352"/>
    <x v="4"/>
    <s v="(0) -Seleccione-"/>
    <x v="4"/>
    <s v="Liliana Saldarriaga Calderón"/>
    <n v="3148940912"/>
    <s v="lilianasc@elcolombiano.com.co"/>
    <s v="12. Si no se alcanza a terminar el proyecto antes del 31 de diciembre de 2021, ¿ se debe devolver el dinero a prorrata o en su totalidad? "/>
    <s v="https://mintic.sharepoint.com/:x:/g/direccion_economia_digital/ESp8yBIyntxNpiZk359qIjYBvlHrH_dkr-Rwsx4gPPVoMg?e=H06x90"/>
    <m/>
    <m/>
    <x v="0"/>
    <m/>
    <m/>
    <s v="Miguel"/>
    <s v="Sin Respuesta"/>
    <x v="0"/>
    <m/>
  </r>
  <r>
    <x v="119"/>
    <x v="0"/>
    <d v="2021-06-02T16:12:44"/>
    <d v="2021-06-04T16:12:44"/>
    <x v="3"/>
    <s v="(2) Asesoría o consultas sobre la postulación de propuestas"/>
    <s v=" EL COLOMBIANO S.A. &amp; CIA. S.C.A."/>
    <n v="890901352"/>
    <x v="4"/>
    <s v="(0) -Seleccione-"/>
    <x v="4"/>
    <s v="Liliana Saldarriaga Calderón"/>
    <n v="3148940912"/>
    <s v="lilianasc@elcolombiano.com.co"/>
    <s v=" 13. ¿A qué se refiere el último párrafo del numeral 8.2.1.5. (Equipo de Trabajo)?. ¿Nos pueden suministrar un ejemplo?"/>
    <s v="https://mintic.sharepoint.com/:x:/g/direccion_economia_digital/ESp8yBIyntxNpiZk359qIjYBvlHrH_dkr-Rwsx4gPPVoMg?e=H06x91"/>
    <m/>
    <m/>
    <x v="0"/>
    <m/>
    <m/>
    <s v="Miguel"/>
    <s v="Sin Respuesta"/>
    <x v="0"/>
    <m/>
  </r>
  <r>
    <x v="120"/>
    <x v="0"/>
    <d v="2021-06-02T16:12:44"/>
    <d v="2021-06-04T16:12:44"/>
    <x v="3"/>
    <s v="(2) Asesoría o consultas sobre la postulación de propuestas"/>
    <s v=" EL COLOMBIANO S.A. &amp; CIA. S.C.A."/>
    <n v="890901352"/>
    <x v="4"/>
    <s v="(0) -Seleccione-"/>
    <x v="4"/>
    <s v="Liliana Saldarriaga Calderón"/>
    <n v="3148940912"/>
    <s v="lilianasc@elcolombiano.com.co"/>
    <s v=" 14. ¿Qué sucede si, para conformar el equipo de trabajo para el desarrollo del proyecto, se requiere de un cargo nuevo que no tiene históricos dentro de la organización?, ¿Cuál sería el valor de referencia para  efectos de asignación del nuevo salario? "/>
    <s v="https://mintic.sharepoint.com/:x:/g/direccion_economia_digital/ESp8yBIyntxNpiZk359qIjYBvlHrH_dkr-Rwsx4gPPVoMg?e=H06x92"/>
    <m/>
    <m/>
    <x v="0"/>
    <m/>
    <m/>
    <s v="Miguel"/>
    <s v="Sin Respuesta"/>
    <x v="0"/>
    <m/>
  </r>
  <r>
    <x v="121"/>
    <x v="0"/>
    <d v="2021-06-02T16:12:44"/>
    <d v="2021-06-04T16:12:44"/>
    <x v="3"/>
    <s v="(2) Asesoría o consultas sobre la postulación de propuestas"/>
    <s v=" EL COLOMBIANO S.A. &amp; CIA. S.C.A."/>
    <n v="890901352"/>
    <x v="4"/>
    <s v="(0) -Seleccione-"/>
    <x v="4"/>
    <s v="Liliana Saldarriaga Calderón"/>
    <n v="3148940912"/>
    <s v="lilianasc@elcolombiano.com.co"/>
    <s v="15. ¿Es posible incluir dentro del presupuesto el costo total del equipo humano ya existente y que se destinará a la ejecución del proyecto? "/>
    <s v="https://mintic.sharepoint.com/:x:/g/direccion_economia_digital/ESp8yBIyntxNpiZk359qIjYBvlHrH_dkr-Rwsx4gPPVoMg?e=H06x93"/>
    <m/>
    <m/>
    <x v="0"/>
    <m/>
    <m/>
    <s v="Miguel"/>
    <s v="Sin Respuesta"/>
    <x v="0"/>
    <m/>
  </r>
  <r>
    <x v="122"/>
    <x v="0"/>
    <d v="2021-06-02T16:12:44"/>
    <d v="2021-06-04T16:12:44"/>
    <x v="3"/>
    <s v="(2) Asesoría o consultas sobre la postulación de propuestas"/>
    <s v=" EL COLOMBIANO S.A. &amp; CIA. S.C.A."/>
    <n v="890901352"/>
    <x v="4"/>
    <s v="(0) -Seleccione-"/>
    <x v="4"/>
    <s v="Liliana Saldarriaga Calderón"/>
    <n v="3148940912"/>
    <s v="lilianasc@elcolombiano.com.co"/>
    <s v=" 16. Recomendamos una capacitación y una sesión de preguntas y respuestas a aquellos medios de comunicación que necesiten, en relación al análisis de los estudios de precios en la tienda virtual del estado, antes del 15 de junio, ya que el 15 es muy tarde, teniendo en consideración que la propuesta debe presentarse el 25 de junio de 2021.  "/>
    <s v="https://mintic.sharepoint.com/:x:/g/direccion_economia_digital/ESp8yBIyntxNpiZk359qIjYBvlHrH_dkr-Rwsx4gPPVoMg?e=H06x94"/>
    <m/>
    <m/>
    <x v="0"/>
    <m/>
    <m/>
    <s v="Miguel"/>
    <s v="Sin Respuesta"/>
    <x v="0"/>
    <m/>
  </r>
  <r>
    <x v="123"/>
    <x v="0"/>
    <d v="2021-06-02T16:12:44"/>
    <d v="2021-06-04T16:12:44"/>
    <x v="3"/>
    <s v="(2) Asesoría o consultas sobre la postulación de propuestas"/>
    <s v=" EL COLOMBIANO S.A. &amp; CIA. S.C.A."/>
    <n v="890901352"/>
    <x v="4"/>
    <s v="(0) -Seleccione-"/>
    <x v="4"/>
    <s v="Liliana Saldarriaga Calderón"/>
    <n v="3148940912"/>
    <s v="lilianasc@elcolombiano.com.co"/>
    <s v=" 17. ¿Si el proyecto que voy a presentar es un desarrollo a la medida, debemos sujetarnos a los precios establecidos en los acuerdos marcos de precios vigentes de Colombia Compra Eficiente?"/>
    <s v="https://mintic.sharepoint.com/:x:/g/direccion_economia_digital/ESp8yBIyntxNpiZk359qIjYBvlHrH_dkr-Rwsx4gPPVoMg?e=H06x95"/>
    <m/>
    <m/>
    <x v="0"/>
    <m/>
    <m/>
    <s v="Miguel"/>
    <s v="Sin Respuesta"/>
    <x v="0"/>
    <m/>
  </r>
  <r>
    <x v="124"/>
    <x v="0"/>
    <d v="2021-06-02T16:42:17"/>
    <d v="2021-06-04T16:42:17"/>
    <x v="3"/>
    <s v="(3) Solicitudes u observaciones al proceso de convocatoria"/>
    <s v="RED INTERCABLE TV COLOMBIA"/>
    <n v="900910761"/>
    <x v="0"/>
    <s v="(0) -Seleccione-"/>
    <x v="5"/>
    <s v="HELGA LORENA ANGARITA CROSWAYTHE"/>
    <n v="3108896695"/>
    <s v="redintercabletvcolombia@gmail.com -"/>
    <s v="Se realizan observaciones al pliego y a la resolución de apertura de la e la convocatoria para financiar e implementar planes, programas o proyectos, para apoyar la transformación digital de los medios de comunicación, en cualquiera de las etapas del negocio en el marco de la reactivación económica - MEDIOS DE COMUNICACIÓN NACIONALES EN LAS CATEGORIAS DE TELEVISIÓN, RADIO, PRENSA ESCRITA, REVISTAS Y MEDIOS DIGITALES OBSERVACIÓN_x000a_ 1: Solicitar la inclusión de los canales de producción Propia de los sistemas  de televisión suscripción, a su vez incluir dentro de la convocatoria de canales de satelitales de capital colombiano. _x000a_Se excluyen los Medios de comunicación que tengan vinculación directa o indirecta con los medios de las demás categorías, de forma subordinada o filiales de estos, así como con sus marcas. Para efectos de la convocatoria el participante deberá desarrollar su proyecto con fundamento en los ejes y líneas estratégicas que considere pertinentes, descritas en la convocatoria._x000a__x000a_En el mismo sentido se excluyen de la población objetivo del reconocimiento y asignación de recursos a los operadores del servicio de televisión por Suscripción regulados en la resolución No 026 de 2018 en atención a que por sus condiciones técnicas y según en la ley 182 de 1995, su operación no es homologable con los operadores de televisión abierta y cerrada comunitaria, dado que se transmite a usuarios autorizados mediante contratos de servicios uniformes._x000a__x000a_Dicha consideración que si bien no está establecida como requisito taxativo de la parte resolutiva de la convocatoria es abiertamente contraria a la ley, y a los propósitos administrativos del estado de ofrecer atención democrática y sin exclusión de los colombianos y sus organizaciones o económicas y por tanto debe ser aclarada y retirada del proceso que nos ocupa."/>
    <s v="https://mintic.sharepoint.com/:b:/g/direccion_economia_digital/Ef8GqYbeyjpDq-XInl_Lj30BehTiCFMWQL_5ZPfZ6DKIPA?e=SFI8i9"/>
    <m/>
    <m/>
    <x v="0"/>
    <m/>
    <m/>
    <s v="Miguel"/>
    <s v="Sin Respuesta"/>
    <x v="0"/>
    <m/>
  </r>
  <r>
    <x v="125"/>
    <x v="0"/>
    <d v="2021-06-02T16:42:17"/>
    <d v="2021-06-04T16:42:17"/>
    <x v="1"/>
    <s v="(3) Solicitudes u observaciones al proceso de convocatoria"/>
    <s v="RED INTERCABLE TV COLOMBIA"/>
    <n v="900910761"/>
    <x v="0"/>
    <s v="(0) -Seleccione-"/>
    <x v="5"/>
    <s v="HELGA LORENA ANGARITA CROSWAYTHE"/>
    <n v="3108896695"/>
    <s v="redintercabletvcolombia@gmail.com -"/>
    <s v="OBSERVACIÓN 2: se solicita que se gestiones en coordinación con el SENA para acompañamiento para la conformación de los documentos que conforman los proyectos, así, como la presentación de estos en las condiciones y en cumplimiento de los requisitos establecidos por el Ministerio de Tecnologías de la Información y Comunicaciones."/>
    <s v="https://mintic.sharepoint.com/:b:/g/direccion_economia_digital/Ef8GqYbeyjpDq-XInl_Lj30BehTiCFMWQL_5ZPfZ6DKIPA?e=SFI8i10"/>
    <m/>
    <m/>
    <x v="1"/>
    <m/>
    <m/>
    <s v="Miguel"/>
    <s v="Sin Respuesta"/>
    <x v="0"/>
    <m/>
  </r>
  <r>
    <x v="126"/>
    <x v="0"/>
    <d v="2021-06-02T16:42:17"/>
    <d v="2021-06-04T16:42:17"/>
    <x v="3"/>
    <s v="(3) Solicitudes u observaciones al proceso de convocatoria"/>
    <s v="RED INTERCABLE TV COLOMBIA"/>
    <n v="900910761"/>
    <x v="0"/>
    <s v="(0) -Seleccione-"/>
    <x v="5"/>
    <s v="HELGA LORENA ANGARITA CROSWAYTHE"/>
    <n v="3108896695"/>
    <s v="redintercabletvcolombia@gmail.com -"/>
    <s v="OBSERVACIÓN 3: Solicitamos aclaración sobre los montos de presupuesto fijados para cada línea de proyecto de acuerdo con el alcance, objetivo e implementación de transformación. En el documento de DISTRIBUCIÓN DE RECURSOS indica de forma general los presupuestos fijados por cada categoría y subcategoría, se hace evidente que en algunos casos no es claro cuál es el margen de mínimo y máximo de presupuesto a adjudicar al beneficiario, en Categoría No. 5 Medios Digitales._x000a_Lo anterior genera confusión en razón a que el aparte de la relación donde se indica el valor máximo de financiación para subcategoría se estipula será el 100% del valor de presupuesto oficial designado para toda la categoría. Aun cuando en el mismo acápite se indica un monto por proyecto de 500 millones y a su vez se informa no existen subcategorías"/>
    <s v="https://mintic.sharepoint.com/:b:/g/direccion_economia_digital/Ef8GqYbeyjpDq-XInl_Lj30BehTiCFMWQL_5ZPfZ6DKIPA?e=SFI8i11"/>
    <m/>
    <m/>
    <x v="0"/>
    <m/>
    <m/>
    <s v="Miguel"/>
    <s v="Sin Respuesta"/>
    <x v="0"/>
    <m/>
  </r>
  <r>
    <x v="127"/>
    <x v="0"/>
    <d v="2021-06-02T16:42:17"/>
    <d v="2021-06-04T16:42:17"/>
    <x v="1"/>
    <s v="(3) Solicitudes u observaciones al proceso de convocatoria"/>
    <s v="RED INTERCABLE TV COLOMBIA"/>
    <n v="900910761"/>
    <x v="0"/>
    <s v="(0) -Seleccione-"/>
    <x v="5"/>
    <s v="HELGA LORENA ANGARITA CROSWAYTHE"/>
    <n v="3108896695"/>
    <s v="redintercabletvcolombia@gmail.com -"/>
    <s v="OBSERVACIÓN 4: Ahora bien, el estudio de mercado aludido en la convocatoria adolece de serias fallas de caracterización de los medios de comunicación en la modalidad de televisión, haciendo uso además de una regulación decaída, modificada por la ley 1978 de 2019. En efecto las resoluciones 650 de 2018 y 026 de 2018 fueron expedidas por la AUTORIDAD NACIONAL DE TELEVISION, al amparo de la ley 1507 de 2012, que estableció su creación y sus competencias, pero posterior y expresamente en el artículo 39 de la ley 1978 de 2019 se suprime la ANTV y el articulo 51 deroga expresamente la ley 1507 de 2012, quedando sin sustento las citadas resoluciones, y en consecuencia haciendo improcedente su aplicación. _x000a_Esperamos que las observaciones y cuestionamientos aquí expresados nos permitan de forma conjunta la construcción de un proyecto ecuánime, eficaz, equitativo, participativo e igualitario para todos los integrantes del sector y nuestros usuarios._x000a_Cordialmente,"/>
    <s v="https://mintic.sharepoint.com/:b:/g/direccion_economia_digital/Ef8GqYbeyjpDq-XInl_Lj30BehTiCFMWQL_5ZPfZ6DKIPA?e=SFI8i12"/>
    <m/>
    <m/>
    <x v="1"/>
    <m/>
    <m/>
    <s v="Miguel"/>
    <s v="Sin Respuesta"/>
    <x v="0"/>
    <m/>
  </r>
  <r>
    <x v="128"/>
    <x v="0"/>
    <d v="2021-06-02T17:04:53"/>
    <d v="2021-06-04T17:04:53"/>
    <x v="3"/>
    <s v="(3) Solicitudes u observaciones al proceso de convocatoria"/>
    <s v="Grupo Nacional de Medios S.A."/>
    <n v="9001471116"/>
    <x v="4"/>
    <s v="(0) -Seleccione-"/>
    <x v="5"/>
    <s v="Jorge Alberto Rangel Gómez"/>
    <n v="3214915351"/>
    <s v="jrangel@gnm.com.co"/>
    <s v=" 1. En el punto “2.3. CONVOCATORIA LIMITADA A MEDIOS DE COMUNICACIÓN” del archivo que contiene las Condiciones de Participación, en la “Nota 2” en el inició de la página 18, se interpreta que una persona puede presentar varias propuestas en una o diferentes categorías o subcategorías. Lo anterior permite suponer:_x000a__x000a_A. Que una gran empresa que presente por ejemplo diez (10) proyectos sobre igual número de productos identificados, cada uno por $1.500 millones y contando con buena suerte (por lo del sorteo final), podría está sola empresa recibir $15.000 millones de los $85.000 millones de la convocatoria?. "/>
    <m/>
    <m/>
    <m/>
    <x v="0"/>
    <m/>
    <m/>
    <s v="Nicolas"/>
    <s v="Sin Respuesta"/>
    <x v="0"/>
    <m/>
  </r>
  <r>
    <x v="129"/>
    <x v="0"/>
    <d v="2021-06-02T17:04:53"/>
    <d v="2021-06-04T17:04:53"/>
    <x v="3"/>
    <s v="(3) Solicitudes u observaciones al proceso de convocatoria"/>
    <s v="Grupo Nacional de Medios S.A."/>
    <n v="9001471116"/>
    <x v="4"/>
    <s v="(0) -Seleccione-"/>
    <x v="5"/>
    <s v="Jorge Alberto Rangel Gómez"/>
    <n v="3214915351"/>
    <s v="jrangel@gnm.com.co"/>
    <s v="B. En caso de contestar afirmativamente el punto A, por haberse disminuido los cupos, dejaría a varios participantes sin opción de desarrollar sus proyectos a través de esta convocatoria?.  "/>
    <m/>
    <m/>
    <m/>
    <x v="0"/>
    <m/>
    <m/>
    <s v="Nicolas"/>
    <s v="Sin Respuesta"/>
    <x v="0"/>
    <m/>
  </r>
  <r>
    <x v="130"/>
    <x v="0"/>
    <d v="2021-06-02T17:04:53"/>
    <d v="2021-06-04T17:04:53"/>
    <x v="3"/>
    <s v="(3) Solicitudes u observaciones al proceso de convocatoria"/>
    <s v="Grupo Nacional de Medios S.A."/>
    <n v="9001471116"/>
    <x v="4"/>
    <s v="(0) -Seleccione-"/>
    <x v="5"/>
    <s v="Jorge Alberto Rangel Gómez"/>
    <n v="3214915351"/>
    <s v="jrangel@gnm.com.co"/>
    <s v="C. Si los puntos A y B se responden en forma afirmativa, se concluiría que serían muy pocos los medios  los que tendrían la opción de recibir la financiación de esta convocatoria?. "/>
    <m/>
    <m/>
    <m/>
    <x v="0"/>
    <m/>
    <m/>
    <s v="Nicolas"/>
    <s v="Sin Respuesta"/>
    <x v="0"/>
    <m/>
  </r>
  <r>
    <x v="131"/>
    <x v="0"/>
    <d v="2021-06-02T17:04:53"/>
    <d v="2021-06-04T17:04:53"/>
    <x v="3"/>
    <s v="(3) Solicitudes u observaciones al proceso de convocatoria"/>
    <s v="Grupo Nacional de Medios S.A."/>
    <n v="9001471116"/>
    <x v="4"/>
    <s v="(0) -Seleccione-"/>
    <x v="5"/>
    <s v="Jorge Alberto Rangel Gómez"/>
    <n v="3214915351"/>
    <s v="jrangel@gnm.com.co"/>
    <s v="D. Para evitar lo anterior y lograr la multiplicidad de proyectos e igual número de empresas de medios beneficiadas, se propone limitar a uno, los proyectos que puede presentar cada persona.   "/>
    <m/>
    <m/>
    <m/>
    <x v="0"/>
    <m/>
    <m/>
    <s v="Nicolas"/>
    <s v="Sin Respuesta"/>
    <x v="0"/>
    <m/>
  </r>
  <r>
    <x v="132"/>
    <x v="0"/>
    <d v="2021-06-02T17:04:53"/>
    <d v="2021-06-04T17:04:53"/>
    <x v="3"/>
    <s v="(3) Solicitudes u observaciones al proceso de convocatoria"/>
    <s v="Grupo Nacional de Medios S.A."/>
    <n v="9001471116"/>
    <x v="4"/>
    <s v="(0) -Seleccione-"/>
    <x v="5"/>
    <s v="Jorge Alberto Rangel Gómez"/>
    <n v="3214915351"/>
    <s v="jrangel@gnm.com.co"/>
    <s v="2. Después de construir el proyecto que permitirá a muchos medios de comunicación dar el salto hacia la transformación digital, sería contrario al objetivo inicial de esta convocatoria, dejar que el desarrollo del proyecto, quede en manos de un sorteo. Para evitar lo anterior, se propone que se disminuyan los montos máximos de cada proyecto a los niveles que se tenían en el borrador inicial o menor aún, para lograr que el máximo, o todos los proyectos y las personas que presentaron el proyecto puedan hacer esa transformación digital.  En caso de querer ayudar a los grandes proyectos o personas, debería pensarse en una segunda, tercera y cuarta convocatoria de este tipo en los años 2022, 2023 y 2024 que permitan consolidar cada uno de los medios.  "/>
    <m/>
    <m/>
    <m/>
    <x v="0"/>
    <m/>
    <m/>
    <s v="Nicolas"/>
    <s v="Sin Respuesta"/>
    <x v="0"/>
    <m/>
  </r>
  <r>
    <x v="133"/>
    <x v="0"/>
    <d v="2021-06-02T17:04:53"/>
    <d v="2021-06-04T17:04:53"/>
    <x v="3"/>
    <s v="(3) Solicitudes u observaciones al proceso de convocatoria"/>
    <s v="Grupo Nacional de Medios S.A."/>
    <n v="9001471116"/>
    <x v="4"/>
    <s v="(0) -Seleccione-"/>
    <x v="5"/>
    <s v="Jorge Alberto Rangel Gómez"/>
    <n v="3214915351"/>
    <s v="jrangel@gnm.com.co"/>
    <s v="3. En el “Anexo 4.3. Presupuesto del proyecto fortalecimiento de medios” en la casilla de la línea 5 con columnas de K a R y casillas 97Q “Total presupuesto requerido Convocatoria” se incluye el valor del proyecto más el respectivo impuesto a las ventas. Lo anterior significa que con el dinero recibido a través del MinTIC se incluye la financiación de este impuesto?."/>
    <m/>
    <m/>
    <m/>
    <x v="0"/>
    <m/>
    <m/>
    <s v="Nicolas"/>
    <s v="Sin Respuesta"/>
    <x v="0"/>
    <m/>
  </r>
  <r>
    <x v="134"/>
    <x v="0"/>
    <d v="2021-06-02T17:04:53"/>
    <d v="2021-06-04T17:04:53"/>
    <x v="3"/>
    <s v="(3) Solicitudes u observaciones al proceso de convocatoria"/>
    <s v="Grupo Nacional de Medios S.A."/>
    <n v="9001471116"/>
    <x v="4"/>
    <s v="(0) -Seleccione-"/>
    <x v="5"/>
    <s v="Jorge Alberto Rangel Gómez"/>
    <n v="3214915351"/>
    <s v="jrangel@gnm.com.co"/>
    <s v=" 4. En caso que se reciba la financiación a través de esta Convocatoria y se cumpla a través del beneficiario con lo estipulado en el proyecto en el año 2021, pero este proyecto, por cualquier motivo del mercado, llegue a volverse inviable en los años 2022 o años posteriores, este dinero recibido e invertido en 2021 de esta convocatoria, debería devolverse?.  Después de presentado y aceptado por el MinTIC el informe de cierre, quedará cumplida la obligación por parte del beneficiario?.  "/>
    <m/>
    <m/>
    <m/>
    <x v="0"/>
    <m/>
    <m/>
    <s v="Nicolas"/>
    <s v="Sin Respuesta"/>
    <x v="0"/>
    <m/>
  </r>
  <r>
    <x v="135"/>
    <x v="0"/>
    <d v="2021-06-02T17:04:53"/>
    <d v="2021-06-04T17:04:53"/>
    <x v="1"/>
    <s v="(3) Solicitudes u observaciones al proceso de convocatoria"/>
    <s v="Grupo Nacional de Medios S.A."/>
    <n v="9001471116"/>
    <x v="4"/>
    <s v="(0) -Seleccione-"/>
    <x v="5"/>
    <s v="Jorge Alberto Rangel Gómez"/>
    <n v="3214915351"/>
    <s v="jrangel@gnm.com.co"/>
    <s v=" 5. Una de las opciones ventajosas en el proceso de construcción de las propuestas es cotizar y adquirir, cuando sea el momento, a través de la plataforma “Colombia Compra Eficiente”. Preguntas: _x000a_A.- Se pueden incluir estos precios publicados en la plataforma Colombia Compra Eficiente” en las propuestas y posteriormente cuando se reciban los recursos de la Convocatoria, adquirir estos bienes a través de esta plataforma?."/>
    <m/>
    <m/>
    <m/>
    <x v="1"/>
    <m/>
    <m/>
    <s v="Nicolas"/>
    <s v="Sin Respuesta"/>
    <x v="0"/>
    <m/>
  </r>
  <r>
    <x v="136"/>
    <x v="0"/>
    <d v="2021-06-02T17:04:53"/>
    <d v="2021-06-04T17:04:53"/>
    <x v="1"/>
    <s v="(3) Solicitudes u observaciones al proceso de convocatoria"/>
    <s v="Grupo Nacional de Medios S.A."/>
    <n v="9001471116"/>
    <x v="4"/>
    <s v="(0) -Seleccione-"/>
    <x v="5"/>
    <s v="Jorge Alberto Rangel Gómez"/>
    <n v="3214915351"/>
    <s v="jrangel@gnm.com.co"/>
    <s v=" B.-  Al intentar inscribirse en la plataforma “Colombia Compra Eficiente”,  solo da opciones de inscribir a entidades públicas y proveedores. El sector privado puede comprar en esta plataforma?.   "/>
    <m/>
    <m/>
    <m/>
    <x v="1"/>
    <m/>
    <m/>
    <s v="Nicolas"/>
    <s v="Sin Respuesta"/>
    <x v="0"/>
    <m/>
  </r>
  <r>
    <x v="137"/>
    <x v="0"/>
    <d v="2021-06-02T17:04:53"/>
    <d v="2021-06-04T17:04:53"/>
    <x v="1"/>
    <s v="(3) Solicitudes u observaciones al proceso de convocatoria"/>
    <s v="Grupo Nacional de Medios S.A."/>
    <n v="9001471116"/>
    <x v="4"/>
    <s v="(0) -Seleccione-"/>
    <x v="5"/>
    <s v="Jorge Alberto Rangel Gómez"/>
    <n v="3214915351"/>
    <s v="jrangel@gnm.com.co"/>
    <s v=" C.- Sugiero compartir a los participantes más información sobre el funcionamiento de esta plataforma.  "/>
    <m/>
    <m/>
    <m/>
    <x v="1"/>
    <m/>
    <m/>
    <s v="Nicolas"/>
    <s v="Sin Respuesta"/>
    <x v="0"/>
    <m/>
  </r>
  <r>
    <x v="138"/>
    <x v="0"/>
    <d v="2021-06-02T17:04:53"/>
    <d v="2021-06-04T17:04:53"/>
    <x v="3"/>
    <s v="(3) Solicitudes u observaciones al proceso de convocatoria"/>
    <s v="Grupo Nacional de Medios S.A."/>
    <n v="9001471116"/>
    <x v="4"/>
    <s v="(0) -Seleccione-"/>
    <x v="5"/>
    <s v="Jorge Alberto Rangel Gómez"/>
    <n v="3214915351"/>
    <s v="jrangel@gnm.com.co"/>
    <s v=" 6. En el contenido de los documentos de la Convocatoria dice: “Los desembolsos estarán sujetos a la disponibilidad  de los recursos de acuerdo al Programa Anual de Caja – PAC – asignado al Fondo Único de TIC”. Pregunta: En caso de que se atrasen los desembolsos, también se ampliará al tiempo de ejecución del proyecto?. Por este motivo el tiempo de ejecución podría ir más allá del 31 de diciembre de 2021?. "/>
    <m/>
    <m/>
    <m/>
    <x v="0"/>
    <m/>
    <m/>
    <s v="Miguel"/>
    <s v="Sin Respuesta"/>
    <x v="0"/>
    <m/>
  </r>
  <r>
    <x v="139"/>
    <x v="0"/>
    <d v="2021-06-02T17:04:53"/>
    <d v="2021-06-04T17:04:53"/>
    <x v="3"/>
    <s v="(3) Solicitudes u observaciones al proceso de convocatoria"/>
    <s v="Grupo Nacional de Medios S.A."/>
    <n v="9001471116"/>
    <x v="4"/>
    <s v="(0) -Seleccione-"/>
    <x v="5"/>
    <s v="Jorge Alberto Rangel Gómez"/>
    <n v="3214915351"/>
    <s v="jrangel@gnm.com.co"/>
    <s v="7. Según lo establecido en el anexo 5 (articles-176131_recurso_1.pdf), Página 25, párrafo 2, se cita textualmente, &quot;En desarrollo de este eje, el MinTIC/FUNTIC, realizará la financiación de proyectos única y exclusivamente que correspondan a la línea de Capacitación, entendida como el acceso y procesamiento de información, disponible en contenidos que permitan la transferencia de conocimiento en transformación digital; los cuales pueden desarrollarse de forma virtual o presencial.&quot;. Por lo anterior, deberíamos entender que no se pueden incluir más líneas junto con  la Capacitación en el proyecto? "/>
    <m/>
    <m/>
    <m/>
    <x v="0"/>
    <m/>
    <m/>
    <s v="Nicolas"/>
    <s v="Sin Respuesta"/>
    <x v="0"/>
    <m/>
  </r>
  <r>
    <x v="140"/>
    <x v="0"/>
    <d v="2021-06-02T17:04:53"/>
    <d v="2021-06-04T17:04:53"/>
    <x v="3"/>
    <s v="(3) Solicitudes u observaciones al proceso de convocatoria"/>
    <s v="Grupo Nacional de Medios S.A."/>
    <n v="9001471116"/>
    <x v="4"/>
    <s v="(0) -Seleccione-"/>
    <x v="5"/>
    <s v="Jorge Alberto Rangel Gómez"/>
    <n v="3214915351"/>
    <s v="jrangel@gnm.com.co"/>
    <s v=" 8. En la línea 8.2.1 Actualización y/o adquisición e implementación de Hardware y/o software específico al proceso operativo, por favor nos podrían indicar si podemos incluir el reemplazo de equipos de tecnología para el trabajo diario de nuestros colaboradores actuales, que por su obsolescencia (Licenciamiento sin soporte, Windows 7 y antigüedad Entre 5 y 10 años), no pueden ser actualizados a un sistema operativo con soporte actual Windows 10?.   "/>
    <m/>
    <m/>
    <m/>
    <x v="0"/>
    <m/>
    <m/>
    <s v="Nicolas"/>
    <s v="Sin Respuesta"/>
    <x v="0"/>
    <m/>
  </r>
  <r>
    <x v="141"/>
    <x v="0"/>
    <d v="2021-06-02T17:20:05"/>
    <d v="2021-06-04T17:20:05"/>
    <x v="3"/>
    <s v="(2) Asesoría o consultas sobre la postulación de propuestas"/>
    <s v="ENTRETENIMIENTO PARA TODOS SAS"/>
    <s v="900.682.411-4"/>
    <x v="1"/>
    <s v="(Emisora/Podcast) Emisora/Podcast"/>
    <x v="5"/>
    <s v="CAROLINA CASAS"/>
    <s v="317 5173052"/>
    <s v="ccasas@vibra.fm"/>
    <s v="Buen día Nuestro medio digital tiene web y aplicación Android, para la documentación requisito que solicitan ¿debo presentar documentación de los dos canales (web y  app android) o solo del canal en que se va a aplicar el proyecto? En nuestro caso sobre la app Android móvil ¡Gracias! "/>
    <m/>
    <m/>
    <m/>
    <x v="0"/>
    <m/>
    <m/>
    <s v="Nicolas"/>
    <s v="Sin Respuesta"/>
    <x v="0"/>
    <m/>
  </r>
  <r>
    <x v="142"/>
    <x v="0"/>
    <d v="2021-06-02T17:38:47"/>
    <d v="2021-06-04T17:38:47"/>
    <x v="3"/>
    <s v="(3) Solicitudes u observaciones al proceso de convocatoria"/>
    <s v="Legis Editores S.A."/>
    <n v="860042209"/>
    <x v="4"/>
    <s v="(0) -Seleccione-"/>
    <x v="5"/>
    <s v="José Antonio Currea Diaz"/>
    <n v="3102698759"/>
    <s v="martha.penen@legis.com.co"/>
    <s v="Ver archivo anexo                                                                                                              Apreciados señores: Dentro del plazo para realizar observaciones al documento definitivo para participar de la convocatoria y sus categorías, respetuosamente consultamos lo siguiente: _x000a_1. Con relación al ANEXO 6. DISTRIBUCION RECURSOS IMPLEMENTACION ARTICULO 105 LEY 2063/2020, nos podrían indicar que información se debe incorporar en este anexo? _x000a_"/>
    <s v="https://mintic.sharepoint.com/:b:/g/direccion_economia_digital/ESBaWWX3uzpKgRcDTcaOOsQBq0Qu4hxbNDIa3jouWmkHGA?e=ZxJzog"/>
    <m/>
    <m/>
    <x v="0"/>
    <m/>
    <m/>
    <s v="Nicolas"/>
    <s v="Sin Respuesta"/>
    <x v="0"/>
    <m/>
  </r>
  <r>
    <x v="143"/>
    <x v="0"/>
    <d v="2021-06-02T17:38:47"/>
    <d v="2021-06-04T17:38:47"/>
    <x v="3"/>
    <s v="(3) Solicitudes u observaciones al proceso de convocatoria"/>
    <s v="Legis Editores S.A."/>
    <n v="860042209"/>
    <x v="4"/>
    <s v="(0) -Seleccione-"/>
    <x v="5"/>
    <s v="José Antonio Currea Diaz"/>
    <n v="3102698759"/>
    <s v="martha.penen@legis.com.co"/>
    <s v="2. Con relación al ANEXO 8. PROYECTO DE RESOLUCIÓN ASIGNACIÓN DE RECURSOS, nos podrían indicar si es un documento informativo, o es necesario diligenciar alguna información en este anexo. "/>
    <s v="https://mintic.sharepoint.com/:b:/g/direccion_economia_digital/ESBaWWX3uzpKgRcDTcaOOsQBq0Qu4hxbNDIa3jouWmkHGA?e=ZxJzog"/>
    <m/>
    <m/>
    <x v="0"/>
    <m/>
    <m/>
    <s v="Nicolas"/>
    <s v="Sin Respuesta"/>
    <x v="0"/>
    <m/>
  </r>
  <r>
    <x v="144"/>
    <x v="0"/>
    <d v="2021-06-02T17:38:47"/>
    <d v="2021-06-04T17:38:47"/>
    <x v="3"/>
    <s v="(3) Solicitudes u observaciones al proceso de convocatoria"/>
    <s v="Legis Editores S.A."/>
    <n v="860042209"/>
    <x v="4"/>
    <s v="(0) -Seleccione-"/>
    <x v="5"/>
    <s v="José Antonio Currea Diaz"/>
    <n v="3102698759"/>
    <s v="martha.penen@legis.com.co"/>
    <s v="3. Con relación al ANEXO 9. PROTOCOLO DE INDISPONIBILIDAD PARA LA PRESENTACIÓN DE PROPUESTAS A LA CONVOCATORIA nos podrían indicar si es un documento informativo, o es necesario diligenciar alguna información en este anexo."/>
    <s v="https://mintic.sharepoint.com/:b:/g/direccion_economia_digital/ESBaWWX3uzpKgRcDTcaOOsQBq0Qu4hxbNDIa3jouWmkHGA?e=ZxJzog"/>
    <m/>
    <m/>
    <x v="0"/>
    <m/>
    <m/>
    <s v="Nicolas"/>
    <s v="Sin Respuesta"/>
    <x v="0"/>
    <m/>
  </r>
  <r>
    <x v="145"/>
    <x v="0"/>
    <d v="2021-06-02T17:57:57"/>
    <d v="2021-06-04T17:57:57"/>
    <x v="3"/>
    <s v="(3) Solicitudes u observaciones al proceso de convocatoria"/>
    <s v="ROYAL MEDIA GROUP SAS"/>
    <n v="8020208150"/>
    <x v="1"/>
    <s v="(Video) Video"/>
    <x v="5"/>
    <s v="JOHN FABIO LOPEZ RODRIGUEZ"/>
    <n v="3057142557"/>
    <s v="juridica@royalmedia.com.co"/>
    <s v="OBSERVACION ANEXO TECNICO                                                                                              1. ESTUDIO DE MERCADO - COTIZACIONES – ANEXO 4.2. Teniendo en cuenta el Estudio de Mercado que realizará mi representada solicitamos por favor a la Entidad aclarar, si las cotizaciones solicitadas dentro de la Convocatoria de referencia pueden ser expedidas por sociedades extranjeras o si únicamente pueden ser colombianas. _x000a_Cordialmente,_x000a_"/>
    <s v="https://mintic.sharepoint.com/:b:/g/direccion_economia_digital/EcWStW80llJCttUWMlWf2DcBBhkcpD0arhLrGpCAQFYEJQ?e=2QGuNb"/>
    <m/>
    <m/>
    <x v="0"/>
    <m/>
    <m/>
    <s v="Nicolas"/>
    <s v="Sin Respuesta"/>
    <x v="0"/>
    <m/>
  </r>
  <r>
    <x v="146"/>
    <x v="0"/>
    <d v="2021-06-02T18:07:21"/>
    <d v="2021-06-04T18:07:21"/>
    <x v="3"/>
    <s v="(2) Asesoría o consultas sobre la postulación de propuestas"/>
    <s v="Editora del Mar S.A."/>
    <n v="890404273"/>
    <x v="4"/>
    <s v="(0) -Seleccione-"/>
    <x v="27"/>
    <s v="Wilmer Aljure"/>
    <n v="3145959114"/>
    <s v="waljure@eluniversal.com.co"/>
    <s v="Para la vinculación de nuevo personal se enumeran los requisitos de contratación y selección, ¿son diferentes los requisitos o procesos cuando el personal ya está vinculado con la compañía y se requiere asignar al proyecto?"/>
    <m/>
    <m/>
    <m/>
    <x v="0"/>
    <m/>
    <m/>
    <s v="Nicolas"/>
    <s v="Sin Respuesta"/>
    <x v="0"/>
    <m/>
  </r>
  <r>
    <x v="147"/>
    <x v="0"/>
    <d v="2021-06-02T18:09:49"/>
    <d v="2021-06-04T18:09:49"/>
    <x v="3"/>
    <s v="(2) Asesoría o consultas sobre la postulación de propuestas"/>
    <s v="Editora del Mar S.A."/>
    <n v="890404273"/>
    <x v="4"/>
    <s v="(0) -Seleccione-"/>
    <x v="27"/>
    <s v="Wilmer Aljure"/>
    <n v="3145959114"/>
    <s v="waljure@eluniversal.com.co"/>
    <s v="Para el personal vinculado a la compañía y se requiera distribuir un porcentaje del tiempo para el proyecto y otro porcentaje a tareas propias del cargo, como se debe calcular el valor y especificar en el presupuesto ¿días, horas, semanas, fracciones?"/>
    <m/>
    <m/>
    <m/>
    <x v="0"/>
    <m/>
    <m/>
    <s v="Nicolas"/>
    <s v="Sin Respuesta"/>
    <x v="0"/>
    <m/>
  </r>
  <r>
    <x v="148"/>
    <x v="0"/>
    <d v="2021-06-02T18:11:16"/>
    <d v="2021-06-04T18:11:16"/>
    <x v="3"/>
    <s v="(2) Asesoría o consultas sobre la postulación de propuestas"/>
    <s v="Editora del Mar S.A."/>
    <n v="890404273"/>
    <x v="4"/>
    <s v="(0) -Seleccione-"/>
    <x v="27"/>
    <s v="Wilmer Aljure"/>
    <n v="3145959114"/>
    <s v="waljure@eluniversal.com.co"/>
    <s v="En la adquisición de hardware hay garantías por dispositivo.  Para equipos de infraestructura TI es usual adquirir extensión de la garantía y soporte. ¿Cuál es el tiempo máximo permitido para extender la garantía de los equipos?"/>
    <m/>
    <m/>
    <m/>
    <x v="0"/>
    <m/>
    <m/>
    <s v="Nicolas"/>
    <s v="Sin Respuesta"/>
    <x v="0"/>
    <m/>
  </r>
  <r>
    <x v="149"/>
    <x v="0"/>
    <d v="2021-06-02T18:12:30"/>
    <d v="2021-06-04T18:12:30"/>
    <x v="1"/>
    <s v="(2) Asesoría o consultas sobre la postulación de propuestas"/>
    <s v="Editora del Mar S.A."/>
    <n v="890404273"/>
    <x v="4"/>
    <s v="(0) -Seleccione-"/>
    <x v="27"/>
    <s v="Wilmer Aljure"/>
    <n v="3145959114"/>
    <s v="waljure@eluniversal.com.co"/>
    <s v="En el numeral 8.3.1, ítem garantías ofrecidas, por favor especificar que tipo de garantías o pólizas deben ofrecer o adquirir los proveedores en sus cotizaciones para la ejecución del contrato y post contractualmente y cumplir con este ítem."/>
    <m/>
    <m/>
    <m/>
    <x v="1"/>
    <m/>
    <m/>
    <s v="Miguel"/>
    <s v="Sin Respuesta"/>
    <x v="0"/>
    <m/>
  </r>
  <r>
    <x v="150"/>
    <x v="0"/>
    <d v="2021-06-02T18:39:47"/>
    <d v="2021-06-04T18:39:47"/>
    <x v="1"/>
    <s v="(2) Asesoría o consultas sobre la postulación de propuestas"/>
    <s v="Resander"/>
    <n v="804011421"/>
    <x v="0"/>
    <s v="(0) -Seleccione-"/>
    <x v="30"/>
    <s v="Fernando Tibaduiza Araque"/>
    <n v="3106252135"/>
    <s v="resandergerencia@gmail.com"/>
    <s v="1. Las emisoras que a la fecha tienen pendiente recibir la prórroga de la licencia, pero, sin embargo, realizaron el procedimiento para solicitar la concesión, ¿pueden participar?"/>
    <m/>
    <m/>
    <m/>
    <x v="1"/>
    <m/>
    <m/>
    <s v="Miguel"/>
    <s v="Sin Respuesta"/>
    <x v="0"/>
    <m/>
  </r>
  <r>
    <x v="151"/>
    <x v="0"/>
    <d v="2021-06-02T18:39:47"/>
    <d v="2021-06-04T18:39:47"/>
    <x v="3"/>
    <s v="(2) Asesoría o consultas sobre la postulación de propuestas"/>
    <s v="Resander"/>
    <n v="804011421"/>
    <x v="0"/>
    <s v="(0) -Seleccione-"/>
    <x v="30"/>
    <s v="Fernando Tibaduiza Araque"/>
    <n v="3106252135"/>
    <s v="resandergerencia@gmail.com"/>
    <s v="2. ¿Se podrá destinar recurso de los solicitados para garantizar el funcionamiento, durante al menos 6 meses, de un equipo de la radio, compuesto por tres personas, dedicadas a la producción y gestión del recurso informativo digital que se producirá con los equipos solicitados para digitalizar la emisora?. "/>
    <m/>
    <m/>
    <m/>
    <x v="0"/>
    <m/>
    <m/>
    <s v="Miguel"/>
    <s v="Sin Respuesta"/>
    <x v="0"/>
    <m/>
  </r>
  <r>
    <x v="152"/>
    <x v="0"/>
    <d v="2021-06-02T18:39:47"/>
    <d v="2021-06-04T18:39:47"/>
    <x v="3"/>
    <s v="(2) Asesoría o consultas sobre la postulación de propuestas"/>
    <s v="Resander"/>
    <n v="804011421"/>
    <x v="0"/>
    <s v="(0) -Seleccione-"/>
    <x v="30"/>
    <s v="Fernando Tibaduiza Araque"/>
    <n v="3106252135"/>
    <s v="resandergerencia@gmail.com"/>
    <s v="3. ¿Se puede presentar un proyecto de manera conjunta para dos o tres emisoras?. Que sea de impacto regional y cobertura geográfica?.  "/>
    <m/>
    <m/>
    <m/>
    <x v="0"/>
    <m/>
    <m/>
    <s v="Nicolas"/>
    <s v="Sin Respuesta"/>
    <x v="0"/>
    <m/>
  </r>
  <r>
    <x v="153"/>
    <x v="0"/>
    <d v="2021-06-02T18:52:12"/>
    <d v="2021-06-04T18:52:12"/>
    <x v="3"/>
    <s v="(2) Asesoría o consultas sobre la postulación de propuestas"/>
    <s v="Corporación de medios comunitarios del aburra norte"/>
    <n v="9002190544"/>
    <x v="1"/>
    <s v="(Video) Video"/>
    <x v="31"/>
    <s v="Líder Echavarría Franco"/>
    <n v="3174870105"/>
    <s v="comunnorte@gmail.com"/>
    <s v="Cuales son las categorias y las subcategorias en la convocatoria? "/>
    <m/>
    <m/>
    <m/>
    <x v="0"/>
    <m/>
    <m/>
    <s v="Nicolas"/>
    <s v="Sin Respuesta"/>
    <x v="0"/>
    <m/>
  </r>
  <r>
    <x v="154"/>
    <x v="0"/>
    <d v="2021-06-02T19:30:46"/>
    <d v="2021-06-04T19:30:46"/>
    <x v="1"/>
    <s v="(3) Solicitudes u observaciones al proceso de convocatoria"/>
    <s v="MIGUEL ANTONIO SIERRA HERNANDEZ"/>
    <n v="4082414"/>
    <x v="4"/>
    <s v="(0) -Seleccione-"/>
    <x v="24"/>
    <s v="MIGUEL ANTONIO SIERA HERNANDEZ"/>
    <n v="3102857675"/>
    <s v="miguelantoniosierrah@gmail.com"/>
    <s v="Reciban un cordial saludo:_x000a__x000a_Teniendo en cuenta que MinTIC en orden a la cantidad de observaciones que recibió al documento borrador, SOLO PUBLICÓ EL CONSOLIDADO DE RESPUESTAS Y EL DOCUMENTO DEFINITIVO DE CONVOCATORIA EL 27 DE MAYO DE 2021, es decir, cuarenta y seis (46) días hábiles después de la convocatoria borrador, se solicita respetuosamente que este Ministerio amplíe el término para la presentación de propuestas por parte de los medios de comunicación interesados en participar en la Convocatoria 001 de 2021, pues resulta ser muy poco el tiempo que se ha trasladado para que los medios de comunicación interesados preparen sus planes, programas y proyectos._x000a__x000a_No se desconoce la facultad que le es inherente al Ministerio para materializar cambios en los procesos de selección, por ello concretamente se solicita que en atención a los cambios que se han efectuado en el cronograma de la convocatoria así fueran meramente documentos borrador, SE MODIFIQUE EL NUMERAL 2 DEL DOCUMENTO DEFINITIVO DE CONVOCATORIA, ESTIPULANDO COMO FECHA LÍMITE PARA PRESENTAR PROPUESTAS PROYECTOS ACORDES A LA CONVOCATORIA Y LAS CATEGORÍAS Y/O SUBCATEGORÍAS A APLICAR – CIERRE CONVOCATORIA -, UNA (1) O DOS (2) SEMANAS MÁS._x000a__x000a_Actualmente, la fecha máxima es 25 de junio de 2021 a las 10:00 am, por lo que se solicita que esta fecha de cierre corresponda al 2 de julio o 9 de julio inclusive._x000a__x000a_Agradezco tener en cuenta esta solicitud._x000a_Atentamente,_x000a__x000a_MIGUEL ANTONIO SIERRA"/>
    <m/>
    <m/>
    <m/>
    <x v="1"/>
    <m/>
    <m/>
    <s v="Nicolas"/>
    <s v="Sin Respuesta"/>
    <x v="0"/>
    <m/>
  </r>
  <r>
    <x v="155"/>
    <x v="0"/>
    <d v="2021-06-02T19:46:56"/>
    <d v="2021-06-04T19:46:56"/>
    <x v="3"/>
    <s v="(3) Solicitudes u observaciones al proceso de convocatoria"/>
    <s v="ANA MARIA JAUREGUI"/>
    <n v="1007449281"/>
    <x v="1"/>
    <s v="(Prensa) Prensa"/>
    <x v="6"/>
    <s v="ANA MARIA JAUREGUI CORTES"/>
    <n v="3114445550"/>
    <s v="jaureguicortes18@gmail.com"/>
    <s v="Estimados señores del MINTIC, reciban un atento saludo._x000a__x000a_Con base en los términos para presentar solicitudes y observaciones al documento de la Convocatoria 001 de 2021 que trata sobre transformación digital y formalización de medios de comunicación, me permito solicitar tener en cuenta lo siguiente:_x000a__x000a_De acuerdo con los términos de la página 7 “Categoría No. 5 Digitales” los participantes de la convocatoria que quieran presentarse dentro de esta categoría, deben “acreditar que el medio digital cuenta con su propia página web, hosting y dominio (URL) propios”, debidamente constituidos y en operación antes del 11 de marzo del año 2020…”_x000a__x000a_Particularmente, la categoría “digitales” está dirigida a las personas jurídicas y/o naturales debidamente constituidas en Colombia y cuyo objeto social esté asociado a medios digitales que producen su propio contenido informativo de carácter periodístico y/o de producción de noticias y/o cultural, para lo cual deben acreditar lo siguiente:_x000a__x000a_-Que correspondan a medios de comunicación colombianos, cuyo canal de difusión sea únicamente página web._x000a__x000a_-La página web del medio debe haberse creado y encontrarse activa, como mínimo, a partir del 11 de marzo del año 2020._x000a__x000a_- Se debe acreditar que el medio digital cuenta con su propia página web, hosting y dominio (URL) propios, adjuntando: Licencias de software vigentes utilizado para el desarrollo de la plataforma (Permiso de uso de manera perpetua o tiempo determinado de acuerdo con las características del mismo)._x000a__x000a_- Certificado de la Matricula Profesional del desarrollador junto con el Certificado de que lo acredite como desarrollador de software. Evidencia de la URL y Hosting. Registros fotográficos donde demuestre que la plataforma está en funcionamiento._x000a__x000a_- Que el medio realice la producción de contenido informativo de carácter periodístico y/o de producción de noticias y/o cultural._x000a__x000a_Estos requerimientos resultan desproporcionados, pues existen medios digitales que operan a través de redes sociales, por lo que no figuran propiamente como titulares de un dominio o URL comprado. Particularmente, existen portales de noticias en todas las redes sociales, que pueden demostrar su sistematicidad y periodicidad incluso mucho antes que la pandemia y estos además corresponden a pequeños medios de comunicación locales que tienen como propósito difundir noticias y transmitir información a la comunidad, cuentan con un número importante de seguidores y son páginas públicas en las que cualquier persona puede acceder a ella desde los motores de búsqueda de Internet, o, a través de la URL de cada red social, sea Facebook, Instagram, Telegram, Twitter, etc._x000a__x000a_Vale aclarar que de no permitirse la participación, se estaría vulnerando un núcleo esencial del derecho fundamental a la libertad de expresión, pues tal como lo expresa el artículo 20 de la Constitución Política, toda persona la libertad de fundar medios masivos de comunicación, los cuales tienen tanto libertad en su funcionamiento, como una responsabilidad social, sin que estén sometidos a censura alguna._x000a__x000a_En sentido similar, tener un medio digital haciendo uso de plataformas de uso común, es una manifestación del libre desarrollo de la actividad económica y la iniciativa privada consagradas constitucionalmente en el artículo 333 de la Constitución Política._x000a__x000a_En consecuencia, si la Constitución garantiza el libre funcionamiento de los medios de comunicación, resultaría entonces desproporcionado que por tratarse de medios “digitales” se les exija contar con su propia página web, hosting y dominio (URL) propios; pues la realidad es que muchos de los medios de comunicación digitales que requieren de financiación directa y reactivarse económicamente, operan a través de páginas web, hosting y dominio (URL) que no son propios, pues su titular es el propietario de la red social que utilizan como mecanismo de difusión._x000a__x000a_En orden a lo expuesto anteriormente, solicito que por favor el MinTIC/ Fondo Único de Tecnologías de la Información y las Comunicaciones, aclare si este tipo de medios digitales, que pueden acreditar su constitución, existencia y operación desde antes del 11 de marzo de 2020 no podrían acceder a la Convocatoria por no contar con dominio (URL) que le sean propios._x000a__x000a_Atentamente,_x000a__x000a_ANA MARIA JÁUREGUI C."/>
    <m/>
    <m/>
    <m/>
    <x v="0"/>
    <m/>
    <m/>
    <s v="Nicolas"/>
    <s v="Sin Respuesta"/>
    <x v="0"/>
    <m/>
  </r>
  <r>
    <x v="156"/>
    <x v="0"/>
    <d v="2021-06-02T20:16:31"/>
    <d v="2021-06-04T20:16:31"/>
    <x v="3"/>
    <s v="(3) Solicitudes u observaciones al proceso de convocatoria"/>
    <s v="ZELICA VANESSA SIERRA NAUSAN"/>
    <n v="1000728196"/>
    <x v="0"/>
    <s v="(0) -Seleccione-"/>
    <x v="32"/>
    <s v="ZELICA VANESSA SIERRA NAUSAN"/>
    <n v="3133489940"/>
    <s v="sierra_efren@hotmail.com"/>
    <s v="En atención a lo establecido en el cronograma respecto a la presentación de observaciones y solicitudes relacionadas con la Convocatoria del Ministerio de las TIC para la transformación digital y el fortalecimiento de los medios de comunicación en Colombia, presento los siguientes comentarios y solicitudes:_x000a__x000a_SOBRE LOS HECHOS CONSTITUTIVOS DE CORRUPCIÓN CUANDO YA SE HA PROFERIDO ACTO ADMINISTRATIVO DE CARÁCTER PARTICULAR Y CONCRETO._x000a__x000a_El párrafo final del subnumeral 1.1. de la Convocatoria señala que el MinTIC/ Fondo Único de Tecnologías de la Información y las Comunicaciones pueden comprobar la existencia de hechos constitutivos de corrupción por parte de un participante en dos (2) momentos:_x000a__x000a_A.      Durante la convocatoria, caso en el cual, se rechazará la respectiva propuesta del participante._x000a_B.      En la ejecución del proyecto, es decir, cuando el medio de comunicación ya ha resultado beneficiado de los recursos, caso en el cual, tal circunstancia podrá dar lugar a la declaratoria de las sanciones a la que haya lugar._x000a__x000a_Es claro que en el primer evento, aún no se han asignado los recursos al medio que se ve inmerso en el hecho de corrupción, y, en todo caso, estos recursos se asignarían a otro u otros participantes en cada categoría o subcategoría. En el segundo evento, el medio de comunicación implicado en hechos de corrupción ya tendría un proyecto en ejecución, lo que inequívocamente implica que es porque el Mintic/ Fondo Único De Tecnologías De La Información Y las Comunicaciones, ya le adjudicó dineros públicos a través del correspondiente acto administrativo particular._x000a__x000a_Sin embargo, EN NINGUNA PARTE DE LA CONVOCATORIA SE SEÑALA EXPRESAMENTE QUÉ SUCEDERÁ CON LOS RECURSOS QUE FUERON ADJUDICADOS A TRAVÉS DEL ACTO ADMINISTRATIVO PARA ESOS MEDIOS QUE POSIBLEMENTE SE ENCUENTREN RELACIONADOS CON CORRUPCIÓN Y YA ESTÉN EJECUTANDO RECURSOS DEL FUNTIC._x000a__x000a_MUY RESPETUOSAMENTE SOLICITO QUE SE OBLIGUE DE MANERA EXPLÍCITA A ESOS MEDIOS DE COMUNICACIÓN A EFECTUAR, EN UN TÉRMINO PERENTORIO, LA DEVOLUCIÓN DE LA TOTALIDAD DE DINERO QUE HAYA SIDO DESEMBOLSADO A SU FAVOR. EN SENTIDO SIMILAR, SE SOLICITA ACLARAR SI EL MINTIC/ FONDO ÚNICO DE TECNOLOGÍAS DE LA INFORMACIÓN Y LAS COMUNICACIONES REASIGNARÁ ESE DINERO Y CON BASE EN QUÉ CRITERIOS."/>
    <m/>
    <m/>
    <m/>
    <x v="0"/>
    <m/>
    <m/>
    <s v="Nicolas"/>
    <s v="Sin Respuesta"/>
    <x v="0"/>
    <m/>
  </r>
  <r>
    <x v="157"/>
    <x v="0"/>
    <d v="2021-06-02T20:16:31"/>
    <d v="2021-06-04T20:16:31"/>
    <x v="1"/>
    <s v="(3) Solicitudes u observaciones al proceso de convocatoria"/>
    <s v="ZELICA VANESSA SIERRA NAUSAN"/>
    <n v="1000728196"/>
    <x v="0"/>
    <s v="(0) -Seleccione-"/>
    <x v="32"/>
    <s v="ZELICA VANESSA SIERRA NAUSAN"/>
    <n v="3133489940"/>
    <s v="sierra_efren@hotmail.com"/>
    <s v="REPORTES JUDICIALES Y ANTECEDENTES EN CONTRALORÍA Y PROCURADURÍA._x000a_El subnumeral 2.11 de la Convocatoria (página 20) en su literal f menciona que la propuesta del medio de comunicación será rechazada “Cuando el participante o su representante legal se encuentre reportado en el Boletín de Responsables Fiscales de la Contraloría General de la República, o tenga antecedentes disciplinarios ante la Procuraduría General de la Nación o antecedentes judiciales o se encuentre reportado en el Registro nacional de medidas correctivas.”_x000a_De la lectura de este numeral es claro que si al momento de presentar la propuesta existen reportes en el Boletín de Responsables Fiscales, antecedentes disciplinarios o antecedentes judiciales, se rechazará la propuesta. Vale aclarar que es perfectamente posible que al momento de presentar esa propuesta, el participante persona natural o el representante de la persona jurídica no esté reportado y en consecuencia, su propuesta sea elegida, profiriendo el Acto Administrativo de carácter particular y concreto a través del cual se ordenará la financiación de su proyectos. SIN EMBARGO, ESA SITUACIÓN PUEDE CAMBIAR, PUES EL REPORTE PUEDE PRODUCIRSE DURANTE LA EJECUCIÓN DEL PROYECTO Y EN EL PERIODO DE TIEMPO COMPRENDIDO HASTA ANTES DEL 31 DE DICIEMBRE DE 2021._x000a_DESDE ESTA PERSPECTIVA, SE SOLICITA ACLARAR: ¿QUÉ GRADO DE INCIDENCIA TENDRÁ EL HECHO DE APARECER REPORTADO EN EL BOLETÍN DE RESPONSABLES FISCALES O DE FIGURAR CON ANTECEDENTES DISCIPLINARIOS O ANTECEDENTES JUDICIALES, LUEGO DE HABER RESULTADO BENEFICIARIO DE LA ADJUDICACIÓN DE LOS RECURSOS, ES DECIR, UNA VEZ EL ACTO ADMINISTRATIVO HAYA QUEDADO EN FIRME?_x000a__x000a_Muchas gracias, quedo atenta a sus respuestas._x000a__x000a_ZELICA VANESSA SIERRA NAUSAN"/>
    <m/>
    <m/>
    <m/>
    <x v="1"/>
    <m/>
    <m/>
    <s v="Miguel"/>
    <s v="Sin Respuesta"/>
    <x v="0"/>
    <m/>
  </r>
  <r>
    <x v="158"/>
    <x v="0"/>
    <d v="2021-06-02T20:18:06"/>
    <d v="2021-06-04T20:18:06"/>
    <x v="1"/>
    <s v="(3) Solicitudes u observaciones al proceso de convocatoria"/>
    <s v="ZULAY RODRIGUEZ"/>
    <n v="35533674"/>
    <x v="0"/>
    <s v="(0) -Seleccione-"/>
    <x v="5"/>
    <s v="ZULAY RODRIGUEZ RODRIGUEZ"/>
    <n v="3176397431"/>
    <s v="ZULAY.RODRIGUEZ@TELEFONICA.COM"/>
    <s v="Buen día señores MINTIC,  Agradezco ayuda con las siguientes observaciones a los documentos definitivos del proceso de transformación medios de comunicación._x000a_1. En caso tal que los bienes y servicios que integran la propuesta estén contemplados en los acuerdos marco de Colombia Compra Eficiente,  por favor aclarar si estos bienes o servicios serán adquiridos por los medios de comunicación a través de la plataforma CCE o cual será el mecanismo para estas contrataciones, se podrán dar a través de diferentes proveedores siempre y cuando no se supere el presupuesto de los ítems de Colombia Compra Eficiente?. "/>
    <m/>
    <m/>
    <m/>
    <x v="1"/>
    <m/>
    <m/>
    <s v="Miguel"/>
    <s v="Sin Respuesta"/>
    <x v="0"/>
    <m/>
  </r>
  <r>
    <x v="159"/>
    <x v="0"/>
    <d v="2021-06-02T20:18:06"/>
    <d v="2021-06-04T20:18:06"/>
    <x v="3"/>
    <s v="(3) Solicitudes u observaciones al proceso de convocatoria"/>
    <s v="ZULAY RODRIGUEZ"/>
    <n v="35533674"/>
    <x v="0"/>
    <s v="(0) -Seleccione-"/>
    <x v="5"/>
    <s v="ZULAY RODRIGUEZ RODRIGUEZ"/>
    <n v="3176397431"/>
    <s v="ZULAY.RODRIGUEZ@TELEFONICA.COM"/>
    <s v="2. Se entiende que la ejecución del proyecto será hasta 31 de diciembre de 2021, sin embargo hay que tener en cuenta que hay plataformas y soluciones  que requieren que el proveedor que la suministra cumpla con un periodo de garantía, o servicios de posventa según sea el caso; esto por un tiempo que pudiera ser entre  2 o 3 años después de la instalación de la plataforma o servicio para garantizar la sostenibilidad del proyecto.  Se entiende que en esta situaciones se podrá seguir recibiendo los servicios requeridos adicionales para garantizar el funcionamiento del servicio posterior al 31 de diciembre de 2021 con forme a las obligaciones del proveedor. Por favor confirmar. "/>
    <m/>
    <m/>
    <m/>
    <x v="0"/>
    <m/>
    <m/>
    <s v="Miguel"/>
    <s v="Sin Respuesta"/>
    <x v="0"/>
    <m/>
  </r>
  <r>
    <x v="160"/>
    <x v="0"/>
    <d v="2021-06-02T20:45:43"/>
    <d v="2021-06-04T20:45:43"/>
    <x v="3"/>
    <s v="(3) Solicitudes u observaciones al proceso de convocatoria"/>
    <s v="Porteve tolima teve E. U. "/>
    <n v="809008094"/>
    <x v="0"/>
    <s v="(0) -Seleccione-"/>
    <x v="33"/>
    <s v="Luis Fernando Portillo Ospina "/>
    <n v="3124487797"/>
    <s v="tolimateve@yahoo.es"/>
    <s v="Nuestra empresa, de Porteve Tolima Líder Teve E. U., &quot; Tolima Teve&quot;, se dedica desde hace 30 años, a hacer y prestar un servicio Comunitario de Prensa, Publicidad, Radio y Televisión, dedicados a la comunidad, que no tiene accesos a medios pagados y cierto nivel, donde la comunidad por su estratificacion no alcanzan a llegar. "/>
    <m/>
    <m/>
    <m/>
    <x v="0"/>
    <m/>
    <m/>
    <s v="Nicolas"/>
    <s v="Sin Respuesta"/>
    <x v="0"/>
    <m/>
  </r>
  <r>
    <x v="161"/>
    <x v="0"/>
    <d v="2021-06-02T20:45:51"/>
    <d v="2021-06-04T20:45:51"/>
    <x v="1"/>
    <s v="(3) Solicitudes u observaciones al proceso de convocatoria"/>
    <s v="TRINIDAD CORTES"/>
    <n v="21228148"/>
    <x v="3"/>
    <s v="(0) -Seleccione-"/>
    <x v="6"/>
    <s v="TRINIDAD CORTES"/>
    <n v="3138239295"/>
    <s v="carlosdavidsierrahurtado@gmail.com"/>
    <s v="Cordial saludo. _x000a_Solicito po favor aclaración sobre la frase &quot;Tratándose de personas naturales deberán tener capacidad jurídica para la presentación de la propuesta, la notificación del acto administrativo de reconocimiento de la financiación y ejecución del proyecto, derivado de la presente convocatoria&quot;. "/>
    <m/>
    <m/>
    <m/>
    <x v="1"/>
    <m/>
    <m/>
    <s v="Miguel"/>
    <s v="Sin Respuesta"/>
    <x v="0"/>
    <m/>
  </r>
  <r>
    <x v="162"/>
    <x v="0"/>
    <d v="2021-06-02T20:45:51"/>
    <d v="2021-06-04T20:45:51"/>
    <x v="1"/>
    <s v="(3) Solicitudes u observaciones al proceso de convocatoria"/>
    <s v="TRINIDAD CORTES"/>
    <n v="21228148"/>
    <x v="3"/>
    <s v="(0) -Seleccione-"/>
    <x v="6"/>
    <s v="TRINIDAD CORTES"/>
    <n v="3138239295"/>
    <s v="carlosdavidsierrahurtado@gmail.com"/>
    <s v="Por favor especificar a qué se refiere la expresión &quot;Capacidad jurídica&quot; y cómo deberá demostrarse esto. "/>
    <m/>
    <m/>
    <m/>
    <x v="1"/>
    <m/>
    <m/>
    <s v="Miguel"/>
    <s v="Sin Respuesta"/>
    <x v="0"/>
    <m/>
  </r>
  <r>
    <x v="163"/>
    <x v="0"/>
    <d v="2021-06-02T20:45:51"/>
    <d v="2021-06-04T20:45:51"/>
    <x v="3"/>
    <s v="(3) Solicitudes u observaciones al proceso de convocatoria"/>
    <s v="TRINIDAD CORTES"/>
    <n v="21228148"/>
    <x v="3"/>
    <s v="(0) -Seleccione-"/>
    <x v="6"/>
    <s v="TRINIDAD CORTES"/>
    <n v="3138239295"/>
    <s v="carlosdavidsierrahurtado@gmail.com"/>
    <s v="Agradezco además aclarar concretamente si una persona natural SIN establecimiento de comercio registrado en la Cámara de Comercio puede participar o no.  "/>
    <m/>
    <m/>
    <m/>
    <x v="0"/>
    <m/>
    <m/>
    <s v="Miguel"/>
    <s v="Sin Respuesta"/>
    <x v="0"/>
    <m/>
  </r>
  <r>
    <x v="164"/>
    <x v="0"/>
    <d v="2021-06-02T20:45:51"/>
    <d v="2021-06-04T20:45:51"/>
    <x v="1"/>
    <s v="(3) Solicitudes u observaciones al proceso de convocatoria"/>
    <s v="TRINIDAD CORTES"/>
    <n v="21228148"/>
    <x v="3"/>
    <s v="(0) -Seleccione-"/>
    <x v="6"/>
    <s v="TRINIDAD CORTES"/>
    <n v="3138239295"/>
    <s v="carlosdavidsierrahurtado@gmail.com"/>
    <s v="Teniendo en cuenta que en la INTRODUCCIÓN del documento se precisa &quot;Que no obstante lo indicado, la presente convocatoria atiende a los principios de la función administrativa y los propios de selección objetiva, transparencia, economía y responsabilidad, los cuales son de estricta atención por parte de la entidad y los participantes en la misma.&quot;, pero que el Ministerio respondió a varias observaciones que no se trata de una contratación estatal, luego entonces resulta importante que se definan específicamente cada uno de esos principios dentro del documento para no dar lugar a interpretaciones equivocadas.  Muchas gracias "/>
    <m/>
    <m/>
    <m/>
    <x v="1"/>
    <m/>
    <m/>
    <s v="Miguel"/>
    <s v="Sin Respuesta"/>
    <x v="0"/>
    <m/>
  </r>
  <r>
    <x v="165"/>
    <x v="0"/>
    <d v="2021-06-02T20:54:49"/>
    <d v="2021-06-04T20:54:49"/>
    <x v="3"/>
    <s v="(3) Solicitudes u observaciones al proceso de convocatoria"/>
    <s v="Nuevo Diario Occidente SAS"/>
    <n v="805017188"/>
    <x v="4"/>
    <s v="(0) -Seleccione-"/>
    <x v="9"/>
    <s v="Rosa Maria Agudelo Ayerbe"/>
    <n v="3147736570"/>
    <s v="rmagudelo@diariooccidente.com.co"/>
    <s v="Aclaraciones a las condiciones de la convocatoria diversos puntos_x000a_1. En el punto 8.1.2.3 Empresas que realicen capacitación en habilidades digitales se estipula que deben acreditar que la misma cuenta como mínimo con uno de los siguientes requisitos: _x000a_a. Contar con una certificación verificable de partner o habilitado por una Entidad TIC. _x000a_b. Tres (3) Certificaciones del desarrollo de cursos y/o talleres de capacitación a empresas reconocidas y legalmente constituidas en Colombia. Solicitamos:_x000a__x000a_1.1 Se aclare si la nota contenida, hace referencia exclusiva a empresas habilitadas por una entidad TIC del numeral a _x000a_"/>
    <s v="https://mintic.sharepoint.com/:b:/g/direccion_economia_digital/EXqqiM03uWBJkgVnnAms_9cBQJ3gw33HinoHMftV18RDoQ?e=Z7Izh6"/>
    <m/>
    <m/>
    <x v="0"/>
    <m/>
    <m/>
    <s v="Miguel"/>
    <s v="Sin Respuesta"/>
    <x v="0"/>
    <m/>
  </r>
  <r>
    <x v="166"/>
    <x v="0"/>
    <d v="2021-06-02T20:54:49"/>
    <d v="2021-06-04T20:54:49"/>
    <x v="3"/>
    <s v="(3) Solicitudes u observaciones al proceso de convocatoria"/>
    <s v="Nuevo Diario Occidente SAS"/>
    <n v="805017188"/>
    <x v="4"/>
    <s v="(0) -Seleccione-"/>
    <x v="9"/>
    <s v="Rosa Maria Agudelo Ayerbe"/>
    <n v="3147736570"/>
    <s v="rmagudelo@diariooccidente.com.co"/>
    <s v="1.2 Si la presentación de las tres certificaciones basta para acreditar las empresas que cumplan con el numeral b"/>
    <s v="https://mintic.sharepoint.com/:b:/g/direccion_economia_digital/EXqqiM03uWBJkgVnnAms_9cBQJ3gw33HinoHMftV18RDoQ?e=Z7Izh7"/>
    <m/>
    <m/>
    <x v="0"/>
    <m/>
    <m/>
    <s v="Miguel"/>
    <s v="Sin Respuesta"/>
    <x v="0"/>
    <m/>
  </r>
  <r>
    <x v="167"/>
    <x v="0"/>
    <d v="2021-06-02T20:54:49"/>
    <d v="2021-06-04T20:54:49"/>
    <x v="3"/>
    <s v="(3) Solicitudes u observaciones al proceso de convocatoria"/>
    <s v="Nuevo Diario Occidente SAS"/>
    <n v="805017188"/>
    <x v="4"/>
    <s v="(0) -Seleccione-"/>
    <x v="9"/>
    <s v="Rosa Maria Agudelo Ayerbe"/>
    <n v="3147736570"/>
    <s v="rmagudelo@diariooccidente.com.co"/>
    <s v="1.3 Hay empresas extranjeras que realizan asesoría y capacitaciones en habilidades digitales especializadas en medios y en periódicos que pueden haber trabajado poco en Colombia y no cuentan con tres certificaciones de empresas en nuestro país. ¿Pueden acreditar su experiencia en empresas reconocidas internacionalmente?"/>
    <s v="https://mintic.sharepoint.com/:b:/g/direccion_economia_digital/EXqqiM03uWBJkgVnnAms_9cBQJ3gw33HinoHMftV18RDoQ?e=Z7Izh8"/>
    <m/>
    <m/>
    <x v="0"/>
    <m/>
    <m/>
    <s v="Miguel"/>
    <s v="Sin Respuesta"/>
    <x v="0"/>
    <m/>
  </r>
  <r>
    <x v="168"/>
    <x v="0"/>
    <d v="2021-06-02T20:54:49"/>
    <d v="2021-06-04T20:54:49"/>
    <x v="3"/>
    <s v="(3) Solicitudes u observaciones al proceso de convocatoria"/>
    <s v="Nuevo Diario Occidente SAS"/>
    <n v="805017188"/>
    <x v="4"/>
    <s v="(0) -Seleccione-"/>
    <x v="9"/>
    <s v="Rosa Maria Agudelo Ayerbe"/>
    <n v="3147736570"/>
    <s v="rmagudelo@diariooccidente.com.co"/>
    <s v="2. Favor aclarar si los informes que se mencionan en el numeral : 1.14.2. Obligaciones de los beneficiarios: Enunciado H: son los mismos que se relacionan en los mismos y con la misma la frecuencia de los informes que se mencionan en los numerales 1.14.2.1, 1.14.2.2 y 1.14.2.3 ? del documento de Condiciones de participación Convocatoria definitiva."/>
    <s v="https://mintic.sharepoint.com/:b:/g/direccion_economia_digital/EXqqiM03uWBJkgVnnAms_9cBQJ3gw33HinoHMftV18RDoQ?e=Z7Izh9"/>
    <m/>
    <m/>
    <x v="0"/>
    <m/>
    <m/>
    <s v="Miguel"/>
    <s v="Sin Respuesta"/>
    <x v="0"/>
    <m/>
  </r>
  <r>
    <x v="169"/>
    <x v="0"/>
    <d v="2021-06-02T20:54:49"/>
    <d v="2021-06-04T20:54:49"/>
    <x v="3"/>
    <s v="(3) Solicitudes u observaciones al proceso de convocatoria"/>
    <s v="Nuevo Diario Occidente SAS"/>
    <n v="805017188"/>
    <x v="4"/>
    <s v="(0) -Seleccione-"/>
    <x v="9"/>
    <s v="Rosa Maria Agudelo Ayerbe"/>
    <n v="3147736570"/>
    <s v="rmagudelo@diariooccidente.com.co"/>
    <s v="3. Numeral: 3.4 del documento de Condiciones de participación Convocatoria definitiva. . DESEMBOLSOS :¿la convocatoria permite el rubro de administración e imprevistos? En caso que sí, cual es el porcentaje permitido para imprevistos"/>
    <s v="https://mintic.sharepoint.com/:b:/g/direccion_economia_digital/EXqqiM03uWBJkgVnnAms_9cBQJ3gw33HinoHMftV18RDoQ?e=Z7Izh10"/>
    <m/>
    <m/>
    <x v="0"/>
    <m/>
    <m/>
    <s v="Miguel"/>
    <s v="Sin Respuesta"/>
    <x v="0"/>
    <m/>
  </r>
  <r>
    <x v="170"/>
    <x v="0"/>
    <d v="2021-06-02T20:54:49"/>
    <d v="2021-06-04T20:54:49"/>
    <x v="3"/>
    <s v="(3) Solicitudes u observaciones al proceso de convocatoria"/>
    <s v="Nuevo Diario Occidente SAS"/>
    <n v="805017188"/>
    <x v="4"/>
    <s v="(0) -Seleccione-"/>
    <x v="9"/>
    <s v="Rosa Maria Agudelo Ayerbe"/>
    <n v="3147736570"/>
    <s v="rmagudelo@diariooccidente.com.co"/>
    <s v="4. El punto 8.2 – EJE 2 - ACOMPAÑAMIENTO EN LA TRANSFORMACIÓN DE LOS PROCESOS EMPRESARIALES- Delimitación procesos operativos medios de comunicación – Periódicos se estipulan los siguientes procesos sujetos de ser robustecidos                                                               _x000a_• Gestión de producción: Hardware y/o Software que faciliten, fortalezcan y agilicen el proceso de generaciónde información, emisión, edición, impresión e investigcaión. _x000a_• Gestión de Mercadeo y Ventas: Hardware y/o Software que optimicen el proceso de mercadotecnia,caracterización de audiencias y proveedores. _x000a_• Gestión de contenidos: Hardware y/o Software que permitan crear, convertir, procesar y conservar lainformación para su respectiva divulgación impresa y/o digital. _x000a_¿Se puede incluir equipos que conduzcan a la producción de contenido digital del periódico como cámaras, luces y micrófonos? "/>
    <s v="https://mintic.sharepoint.com/:b:/g/direccion_economia_digital/EXqqiM03uWBJkgVnnAms_9cBQJ3gw33HinoHMftV18RDoQ?e=Z7Izh11"/>
    <m/>
    <m/>
    <x v="0"/>
    <m/>
    <m/>
    <s v="Miguel"/>
    <s v="Sin Respuesta"/>
    <x v="0"/>
    <m/>
  </r>
  <r>
    <x v="171"/>
    <x v="0"/>
    <d v="2021-06-02T20:54:49"/>
    <d v="2021-06-04T20:54:49"/>
    <x v="1"/>
    <s v="(3) Solicitudes u observaciones al proceso de convocatoria"/>
    <s v="Nuevo Diario Occidente SAS"/>
    <n v="805017188"/>
    <x v="4"/>
    <s v="(0) -Seleccione-"/>
    <x v="9"/>
    <s v="Rosa Maria Agudelo Ayerbe"/>
    <n v="3147736570"/>
    <s v="rmagudelo@diariooccidente.com.co"/>
    <s v="5. Punto 8.2.1.3 Estudio de mercado línea estratégica de actualización y/o adquisición e implementación de hardware y/o software específico al proceso operativo se estipula que “En caso de que los bienes o servicios que integran la propuesta estén incluidos en los acuerdos marco de precios vigentes, en las grandes superficies o en los instrumentos de agregación de demanda publicados por Colombia Compra Eficiente (CCE), el proponente deberá adoptar el precio establecido en el instrumento correspondiente. Para tal efecto, se deberá incluir en la casilla &quot;COTIZACION 1&quot; del ANEXO 4.2. ESTUDIO DE MERCADO, el valor definido en el instrumento, indicando expresamente en la casilla &quot;PRECIO BASADO EN ADHESION INSTRUMENTO CCE O PROVEEDOR EXCLUSIVO&quot; el instrumento al cual corresponde. _x000a_Es deber y obligación del interesado consultar la Tienda Virtual del Estado Colombiano y revisar los documentos soporte y catálogos de referencia de los acuerdos marco e instrumentos de agregación de demanda vigentes y cuyos costos ya han sido analizados por CCE en su operación primaria. Como consecuencia de lo anterior no es posible reemplazar el valor de referencia establecido en el acuerdo marco o instrumento de agregación de demanda por las tres (3) cotizaciones, estas últimas serán procedentes para aquellos ítems no contemplados en los documentos antes señalados” _x000a_¿Lo anterior significa que las productos o servicios que estén en esos acuerdos macro deben comprarseles a los proveedores registrados?_x000a_O ¿Pueden comprarse a otros proveedores siempre y cuando los precios sean iguales o inferiores a los allí registrados? Por favor explicar los alcances de las adquisiciones a través de Colombia Compra eficiente pues en la plataforma estipula que la tienda virtual es para compra de entidades estatales. ¿Cómo opera para empresas privadas? _x000a_"/>
    <s v="https://mintic.sharepoint.com/:b:/g/direccion_economia_digital/EXqqiM03uWBJkgVnnAms_9cBQJ3gw33HinoHMftV18RDoQ?e=Z7Izh12"/>
    <m/>
    <m/>
    <x v="1"/>
    <m/>
    <m/>
    <s v="Miguel"/>
    <s v="Sin Respuesta"/>
    <x v="0"/>
    <m/>
  </r>
  <r>
    <x v="172"/>
    <x v="0"/>
    <d v="2021-06-02T20:54:49"/>
    <d v="2021-06-04T20:54:49"/>
    <x v="3"/>
    <s v="(3) Solicitudes u observaciones al proceso de convocatoria"/>
    <s v="Nuevo Diario Occidente SAS"/>
    <n v="805017188"/>
    <x v="4"/>
    <s v="(0) -Seleccione-"/>
    <x v="9"/>
    <s v="Rosa Maria Agudelo Ayerbe"/>
    <n v="3147736570"/>
    <s v="rmagudelo@diariooccidente.com.co"/>
    <s v="6. Equipo de trabajo. En este aspecto se estipula que “Aquellas propuestas que tengan por objeto o incluyan en su desarrollo la financiación en la línea estratégica de actualización y/o adquisición e implementación de hardware y/o software específico al proceso operativo, que para su ejecución requieran la vinculación o mantenimiento de equipo de trabajo, el mismo deberá ser vinculado y articulado de conformidad con la legislación colombiana (Código Sustantivo del Trabajo o Contrato Civil). En todo caso es de exclusiva responsabilidad del beneficiario, el cumplimiento de las obligaciones con los integrantes del equipo de trabajo” para definir los salarios o los honorarios se pide información de contratos similares de años anteriores. ¿En el caso de perfiles o cargos que sean nuevos en la organización como se soportará este tema?"/>
    <s v="https://mintic.sharepoint.com/:b:/g/direccion_economia_digital/EXqqiM03uWBJkgVnnAms_9cBQJ3gw33HinoHMftV18RDoQ?e=Z7Izh13"/>
    <m/>
    <m/>
    <x v="0"/>
    <m/>
    <m/>
    <s v="Miguel"/>
    <s v="Sin Respuesta"/>
    <x v="0"/>
    <m/>
  </r>
  <r>
    <x v="173"/>
    <x v="0"/>
    <d v="2021-06-02T20:54:49"/>
    <d v="2021-06-04T20:54:49"/>
    <x v="3"/>
    <s v="(3) Solicitudes u observaciones al proceso de convocatoria"/>
    <s v="Nuevo Diario Occidente SAS"/>
    <n v="805017188"/>
    <x v="4"/>
    <s v="(0) -Seleccione-"/>
    <x v="9"/>
    <s v="Rosa Maria Agudelo Ayerbe"/>
    <n v="3147736570"/>
    <s v="rmagudelo@diariooccidente.com.co"/>
    <s v="7. En el punto 8.3.3 LINEA ESTRATEGICA SERVICIO O PRODUCTO DIGITAL se establece que “Con esta línea de desarrollo de productos digitales, se pretende fortalecer al medio que no cuente con este servicio, sin embargo, se debe garantizar que dichos desarrollos cuenten con dominio propio y sean de uso exclusivo para el medio de comunicación” Al respecto solicitamos aclarar si la página web del medio hace parte de esta línea. En el caso de contarse ya con una página web que requiera modernizarse o a la que se le deben incorporar nuevos productos, ¿Ese aspecto hace parte de esta línea estratégica?"/>
    <s v="https://mintic.sharepoint.com/:b:/g/direccion_economia_digital/EXqqiM03uWBJkgVnnAms_9cBQJ3gw33HinoHMftV18RDoQ?e=Z7Izh14"/>
    <m/>
    <m/>
    <x v="0"/>
    <m/>
    <m/>
    <s v="Miguel"/>
    <s v="Sin Respuesta"/>
    <x v="0"/>
    <m/>
  </r>
  <r>
    <x v="174"/>
    <x v="0"/>
    <d v="2021-06-02T21:02:09"/>
    <d v="2021-06-04T21:02:09"/>
    <x v="3"/>
    <s v="(3) Solicitudes u observaciones al proceso de convocatoria"/>
    <s v="MIGUEL ANTONIO SIERRA HERNANDEZ"/>
    <n v="4082414"/>
    <x v="0"/>
    <s v="(0) -Seleccione-"/>
    <x v="24"/>
    <s v="MIGUEL ANTONIO SIERA HERNANDEZ"/>
    <n v="3102857675"/>
    <s v="miguelantoniosierrah@gmail.com"/>
    <s v="Reciban un atento saludo.  Solicito dar a conocer las motivaciones y fundamentos técnicos y legales que el Ministerio utilizó para separar como dos medios de comunicación distintos a la PRENSA y a las REVISTAS.  Lo anterior por cuanto para el sector en el ámbito nacional e internacional está claro que estos dos pertenecen a PRENSA-IMPRESOS.  Esta división resulta acomodada y FAVORECIENDO a estos con casi la mitad del presupuesto total, más exactamente con un 45.4% del TOTAL de los 85 mil millones de pesos del FUNTIC.   Solicito no solo dar respuesta a lo anterior, sino además que en el documento final se unifiquen en un solo medio, y redistribuir una de esas categorias de &quot;MEDIOS bien sea prensa o Revistas&quot; en la que menos asignación se haya designado.  De su consideración, Atentamente.  MIGUEL ANTONIO SIERRA   "/>
    <m/>
    <m/>
    <m/>
    <x v="0"/>
    <m/>
    <m/>
    <s v="Miguel"/>
    <s v="Sin Respuesta"/>
    <x v="0"/>
    <m/>
  </r>
  <r>
    <x v="175"/>
    <x v="0"/>
    <d v="2021-06-02T21:02:59"/>
    <d v="2021-06-04T21:02:59"/>
    <x v="3"/>
    <s v="(3) Solicitudes u observaciones al proceso de convocatoria"/>
    <s v="MIGUEL ANTONIO SIERRA HERNANDEZ"/>
    <n v="4082414"/>
    <x v="0"/>
    <s v="(0) -Seleccione-"/>
    <x v="24"/>
    <s v="MIGUEL ANTONIO SIERA HERNANDEZ"/>
    <n v="3102857675"/>
    <s v="miguelantoniosierrah@gmail.com"/>
    <s v="Reciban un atento saludo.  Solicito dar a conocer las motivaciones y fundamentos técnicos y legales que el Ministerio utilizó para separar como dos medios de comunicación distintos a la PRENSA y a las REVISTAS.  Lo anterior por cuanto para el sector en el ámbito nacional e internacional está claro que estos dos pertenecen a PRENSA-IMPRESOS.  Esta división resulta acomodada y FAVORECIENDO a estos con casi la mitad del presupuesto total, más exactamente con un 45.4% del TOTAL de los 85 mil millones de pesos del FUNTIC.   Solicito no solo dar respuesta a lo anterior, sino además que en el documento final se unifiquen en un solo medio, y redistribuir una de esas categorias de &quot;MEDIOS bien sea prensa o Revistas&quot; en la que menos asignación se haya designado.  De su consideración, Atentamente.  MIGUEL ANTONIO SIERRA "/>
    <m/>
    <m/>
    <m/>
    <x v="0"/>
    <m/>
    <m/>
    <s v="Miguel"/>
    <s v="IBIDEM 175."/>
    <x v="0"/>
    <m/>
  </r>
  <r>
    <x v="176"/>
    <x v="0"/>
    <d v="2021-06-02T21:44:34"/>
    <d v="2021-06-04T21:44:34"/>
    <x v="3"/>
    <s v="(3) Solicitudes u observaciones al proceso de convocatoria"/>
    <s v="CORPORACIÓN MAXIMEDIOS"/>
    <n v="9000990870"/>
    <x v="0"/>
    <s v="(0) -Seleccione-"/>
    <x v="6"/>
    <s v="Jakson Exneyder Alvarado Hurtado"/>
    <n v="3508559592"/>
    <s v="maximedios@gmail.com"/>
    <s v="Estimados señores._x000a__x000a_En mi calidad de director ejecutivo de la CORPORACIÓN MAXIMEDIOS, me permito adjuntar cinco observaciones a la convocatoria 001 de 2021, cada uno con distintas solicitudes. Agradezco publicar la totalidad de los contenidos para efecto de las respuestas públicas._x000a_Atentamente,_x000a_Jakson Exneyder Alvarado_x000a__x000a__x000a_1. Modificación en valores de financiación de proyectos/disponibilidad presupuestal. _x000a_De acuerdo con el numeral 3.3. de la Convocatoria, los proyectos objeto de distribución, contarán con la siguiente asignación presupuestal según la categoría en que se encuentre el medio de comunicación:_x000a__x000a_Teniendo en cuenta las respuestas del MinTIC, para efectos de definir la distribución de los recursos que hacen parte de la apropiación presupuestal disponible dentro de la vigencia 2021, esta entidad adelantó un ejercicio que permitiera establecer la participación de los diferentes tipos de medios según las siguientes condiciones:                                                                           _x000a_1. Las diferentes líneas estratégicas asociadas a los proyectos de transformación digital que desarrolla el Ministerio TIC y el Fondo Único de TIC. _x000a_2. Las necesidades que se plantearon en las 4 mesas de trabajo realizadas con diversas agremiaciones y asociaciones en las cuales participaron actores de medios de comunicación de nivel nacional, regional y comunitario. _x000a_3. El análisis a los impactos referidos por los mismos._x000a_4. El muestreo de la población identificada desde la entidad. Como consecuencia de lo anterior, se implementó un modelo que permitiera definir la distribución de los recursos en las cinco (5) categorías (televisión, radio, periódico, revistas y medios digitales) determinando rangos límites de proyectos de transformación digital a ser habilitados. _x000a__x000a_En consideración a lo anterior, el MinTIC no aceptó ninguna de las propuestas que solicitaron la distribución de los recursos para aumentar la participación de los medios digitales. Al contrario, se aumentó la asignación para los restantes cuatro (4) medios de comunicación y el único rubro que se mantuvo exactamente igual fue el destinado a esos medios digitales. _x000a__x000a_Justamente, no se entiende cómo en el documento definitivo de Convocatoria se hayan reasignado recursos y a los medios digitales se les mantuviera el mismo cinco por ciento (5%) considerado inicialmente en el documento borrador, equivalente a $4.250 millones; este hecho no guardaría coherencia técnica ni se ajusta a la realidad de los medios. Con mayor razón si se recuerda que la filosofía de Convocatoria y su objeto apuntan a apoyar la transformación digital de los medios de comunicación. _x000a__x000a_Lo anterior también olvida que la categoría de “medios digitales” es a la que cada vez más periodistas y trabajadores de los medios se desplazan, pues gran parte de los medios tradicionales de televisión, radio, prensa escrita y revistas, principalmente con presencia regional y local, cesaron en el ejercicio diario de sus actividades en espacios noticiosos informativos y en la difusión de asuntos comunitarios y deportivos. _x000a__x000a_Las palmarias dificultades económicas para el pago del arrendamiento mensual en emisoras, canales de televisión y los costos operacionales de producción, sumadas a decisiones por parte de algunos empleadores para el retiro temporal o definitivo de personal, trajo como consecuencia directa la generación de un ambiente de incertidumbre e inestabilidad laboral; a partir de este contexto, los periodistas y trabajadores de estos medios tradicionales migraron hacia emprendimientos en medios digitales._x000a__x000a_SOLICITUDES: _x000a__x000a_• Aclarar los criterios y/o principios que utilizó la entidad redistribuyera la asignación de recursos en las categorías de radiodifusión sonora, televisión, periódicos y revistas, dejando de lado los medios digitales, cuya petición de aumento fue la más reiterada e insistente por quienes presentaron observaciones. _x000a_• Reevaluar y modificar la distribución de los recursos, aumentando el monto para los medios digitales, pues en caso de mantener esa distribución presupuestal no guardará relación con la realidad que afrontan los medios digitales ni con la incipiente necesidad de recursos que se requieren para la reactivación económica de estos medios. _x000a__x000a_Además de ello, la categoría número 5 “Medios Digitales” es la única que no cuenta con subcategorías, por lo que no existe un monto máximo garantizado dentro de los diferentes medios digitales, lo que inequívocamente hará que la competencia por la asignación de esos $4.250 millones sea más reñida, pues por esa cifra total entrarán a presentar sus propuestas la totalidad de medios digitales, contando con un valor máximo para financiar por proyecto de QUINIENTOS MILLONES DE PESOS ($500.000.000) (hoja 32 de la Convocatoria)."/>
    <s v="https://mintic.sharepoint.com/:b:/g/direccion_economia_digital/EcSHWCvtOplJhQImIzG480sBH_KWloCrj34UrbpC7P20Dw?e=gD9rng"/>
    <m/>
    <m/>
    <x v="0"/>
    <m/>
    <m/>
    <s v="Miguel"/>
    <s v="Sin Respuesta"/>
    <x v="0"/>
    <m/>
  </r>
  <r>
    <x v="177"/>
    <x v="0"/>
    <d v="2021-06-02T21:44:34"/>
    <d v="2021-06-04T21:44:34"/>
    <x v="3"/>
    <s v="(3) Solicitudes u observaciones al proceso de convocatoria"/>
    <s v="CORPORACIÓN MAXIMEDIOS"/>
    <n v="9000990870"/>
    <x v="0"/>
    <s v="(0) -Seleccione-"/>
    <x v="6"/>
    <s v="Jakson Exneyder Alvarado Hurtado"/>
    <n v="3508559592"/>
    <s v="maximedios@gmail.com"/>
    <s v="2.Requisitos para la Categoría No. 5 que desbordan la capacidad de los pequeños medios digitales y que no son equiparables con los de otras categorías. _x000a__x000a_De acuerdo con los requerimientos de la Convocatoria para que un medio digital resulte habilitado, debe acreditar que cuenta con su propia página web, hosting y dominio (URL) propios. Los medios de prueba admitidos para demostrar esa situación requieren adjuntar:_x000a__x000a_ ₋ Licencias de software vigentes utilizado para el desarrollo de la plataforma (Permiso de uso de manera perpetua o tiempo determinado de acuerdo con las características del mismo). _x000a_₋ Certificado de la Matricula Profesional del desarrollador junto con el Certificado de que lo acredite como desarrollador de software. _x000a_₋ Evidencia de la URL y Hosting. _x000a_₋ Registros fotográficos donde demuestre que la plataforma está en funcionamiento. _x000a__x000a_Respecto con los 2 primeros medios de prueba, es necesario poner de presente a MinTIC que en las capacidades de un comunicador social o periodista, es perfectamente posible que esta persona por sus propios medios y conocimientos, pueda implementar el diseño de una página web para su medio de comunicación, caso en el cual no contrata a ningún desarrollador de software para la implementación de la página ni tampoco contrata una licencia._x000a__x000a_En virtud de esa situación, el hecho de que MinTIC exija contar con las licencias de software o la matrícula del profesional desarrollador resulta desmedido, pues en realidad, cualquier persona puede llegar a desarrollar una página web, que resulta ser el instrumento por medio del cual se difunde el medio digital. _x000a__x000a_Por otra parte, esos requisitos son desorbitantes al realizar una comparación frente a otros medios que, al igual que los digitales, no han sido definidos ni regulados legalmente en el país, como es el caso de los medios impresos. Particularmente, a la categoría No. 3 de periódicos no se les solicitan requisitos que si quiera se equiparen a los de los medios digitales. _x000a__x000a_Bajo la misma perspectiva, a la categoría No. 4 “Revistas” se les exige estar identificadas mediante código de barras y ISSN, -International Standard Serial Number- Número Internacional Normalizado de Publicaciones Seriadas-, presentando formato y características de impresión, cosida y/o encuadernada, y con cubierta. Es fundamental aclarar que el código ISSN no es un requisito sine qua non para que en Colombia las revistas puedan distribuirse, pues no existe en el ordenamiento jurídico vigente una norma que señale que para que una revista pueda publicarse deba tener tal código, por lo que tampoco se entiende el fundamento para exigirlo en la Convocatoria. _x000a__x000a_SOLICITUD: _x000a_• Eliminar las pruebas para los medios digitales consistentes en las licencias de software vigentes utilizado para el desarrollo de la plataforma (Permiso de uso de manera perpetua o tiempo determinado de acuerdo con las características del mismo), así como también el certificado de la Matricula Profesional del desarrollador junto con el Certificado de que lo acredite como desarrollador de software. _x000a_• Suprimir la solicitud de ISSN para las revistas."/>
    <s v="https://mintic.sharepoint.com/:b:/g/direccion_economia_digital/EcSHWCvtOplJhQImIzG480sBH_KWloCrj34UrbpC7P20Dw?e=gD9rng"/>
    <m/>
    <m/>
    <x v="0"/>
    <m/>
    <m/>
    <s v="Nicolas"/>
    <s v="Sin Respuesta"/>
    <x v="0"/>
    <m/>
  </r>
  <r>
    <x v="178"/>
    <x v="0"/>
    <d v="2021-06-02T21:44:34"/>
    <d v="2021-06-04T21:44:34"/>
    <x v="3"/>
    <s v="(3) Solicitudes u observaciones al proceso de convocatoria"/>
    <s v="CORPORACIÓN MAXIMEDIOS"/>
    <n v="9000990870"/>
    <x v="0"/>
    <s v="(0) -Seleccione-"/>
    <x v="6"/>
    <s v="Jakson Exneyder Alvarado Hurtado"/>
    <n v="3508559592"/>
    <s v="maximedios@gmail.com"/>
    <s v="3.Asignación de remanentes para los medios digitales _x000a__x000a_En concordancia con los literales K, L y M del subnumeral 5.2 del documento definitivo de Convocatoria, en caso de quedar saldos remanentes del presupuesto asignado por subcategoría, los mismos serán reasignados a las Categorías No. 3 Periódicos y No. 5 Medios Digitales, en una proporción del 70% y 30% respectivamente. _x000a__x000a_Frente a ello, se plantean las siguientes SOLICITUDES: _x000a__x000a_• Aclarar cuál es el fundamento técnico, legal u otro, para asignar tan solo el treinta por ciento (30%) del remanente por subcategoría a los medios digitales. _x000a_• Con base en lo expuesto en el numeral 1 del presente documento, asignar el cien por ciento (100%) de los remanentes a los medios digitales, aumentando el valor máximo a asignar para la categoría, teniendo en cuenta que a esta le fue asignada la menor proporción de recursos (tan solo el 5% de los $85.000 millones)."/>
    <s v="https://mintic.sharepoint.com/:b:/g/direccion_economia_digital/EcSHWCvtOplJhQImIzG480sBH_KWloCrj34UrbpC7P20Dw?e=gD9rng"/>
    <m/>
    <m/>
    <x v="0"/>
    <m/>
    <m/>
    <s v="Nicolas"/>
    <s v="Sin Respuesta"/>
    <x v="0"/>
    <m/>
  </r>
  <r>
    <x v="179"/>
    <x v="0"/>
    <d v="2021-06-02T21:44:34"/>
    <d v="2021-06-04T21:44:34"/>
    <x v="3"/>
    <s v="(3) Solicitudes u observaciones al proceso de convocatoria"/>
    <s v="CORPORACIÓN MAXIMEDIOS"/>
    <n v="9000990870"/>
    <x v="0"/>
    <s v="(0) -Seleccione-"/>
    <x v="6"/>
    <s v="Jakson Exneyder Alvarado Hurtado"/>
    <n v="3508559592"/>
    <s v="maximedios@gmail.com"/>
    <s v="4.La convocatoria no tiene en cuenta el beneficiario final y real en la asignación de los recursos. _x000a__x000a_Una vez analizado detallada y cuidadosamente el archivo de Excel consolidado de respuestas otorgadas por MINTIC respecto con el primer borrador de la Convocatoria, es posible observar que una de las preocupaciones recurrentes de gran parte de las personas naturales y jurídicas que presentaron comentarios, es la relacionada con la posibilidad que se deja abierta para que los conglomerados de medios de comunicación puedan participar en varias categorías y subcategorías. _x000a__x000a_De esta forma es perfectamente posible que:_x000a_ ₋ Los medios de comunicación diferentes pero que pertenezcan a un mismo dueño o tengan accionistas en común, presenten ofertas individuales en una misma categoría o subcategoría. _x000a_₋ Los medios de comunicación diferentes que pertenezcan a un mismo dueño o tengan accionistas en común, presenten ofertas individuales en distintas categorías o subcategorías. _x000a__x000a_En las respuestas otorgadas, MINTIC ratifica lo anterior, pues expresamente señaló que el mismo medio de comunicación puede participar presentando más de una propuesta, siempre y cuando se encuentre integrado por diversas personas – ya sea naturales o jurídicas- y cada una de ellas participe en la categoría en la cual se encuentre habilitada para la prestación del servicio, en los casos que aplique. _x000a__x000a_A la luz del Código de Comercio, esta Convocatoria acepta que participen personas jurídicas y naturales respecto de las cuales se hayan configurado situaciones de control y/o grupos empresariales siempre y cuando no se presente más de una propuesta en su categoría, ya sea en calidad de subordinada, filial o matriz. _x000a__x000a_En estas condiciones, no es suficiente que para cada medio de comunicación y su subcategoría existan condiciones delimitadas en los anexos técnicos, ni cumplir con la totalidad de los requerimientos técnicos habilitantes establecidos en los documentos de la Convocatoria, pues más allá de eso, lo que se está facilitando y permitiendo es que los grandes medios de comunicación puedan apropiarse de gran parte de los recursos, pues lo que importa es cumplir los requisitos y que el medio no presente más de una propuesta en su categoría, sin ir un poco más allá y analizar quiénes conforman esos medios de comunicación. _x000a__x000a_Respecto de esta situación, la Convocatoria no facilita el pluralismo ni la variedad de medios de comunicación participantes, pues es evidente que los grandes conglomerados de medios cuentan con la capacidad técnica, operativa, financiera, administrativa y con la infraestructura suficiente para poder participar en más de una categoría con propuestas individuales a través de medios de comunicación distintos, pero que final y realmente pertenecen al mismo conglomerado o grupo._x000a_ _x000a_En este escenario, recursos de la Convocatoria pueden quedar en dominio de las mismas personas naturales o jurídicas como beneficiarios reales y finales, disminuyendo el margen de acción para los pequeños medios locales que realizan importantes esfuerzos para presentar propuestas, planes y proyectos de acuerdo a todos los requerimientos de MinTIC. _x000a__x000a_Si bien es cierto que existe una limitación, esta solo se refiere a que se excluyen los medios digitales que tengan vinculación directa o indirecta con los medios que se presenten a la convocatoria para las categorías de televisión, radiodifusión sonora, periódicos y revistas, a subordinados o filiales, así como a sus marcas. Sin embargo, tal restricción no cobija la situación que ha sido expuesta en párrafos precedentes. _x000a__x000a_SOLICITUD: _x000a__x000a_• Que el MINTIC/ Fondo Único de Tecnologías de la Información y las Comunicaciones restrinja esa participación de medios que funcionen como conglomerados, pues en aras de la justicia, lo que debería buscarse es que la financiación y reactivación llegue de forma efectiva a los medios más vulnerables._x000a__x000a_Para ello el MINTIC se puede apoyar de sus registros y bases de datos, de las Cámaras de Comercio y de otras entidades o publicaciones investigativas o académicas, para identificar cuáles medios de comunicación operan como un conglomerado e identificar al beneficiario real de la financiación, es decir, a las personas naturales o jurídicas que poseen o controlan a otras y en cuyo nombre se realizan actividades informativas o de comunicación, para restringir su participación en varias categorías, y tenerlo particularmente en cuenta frente a la Nota 2 del subnumeral 2.3 de la Convocatoria."/>
    <s v="https://mintic.sharepoint.com/:b:/g/direccion_economia_digital/EcSHWCvtOplJhQImIzG480sBH_KWloCrj34UrbpC7P20Dw?e=gD9rng"/>
    <m/>
    <m/>
    <x v="0"/>
    <m/>
    <m/>
    <s v="Miguel"/>
    <s v="Sin Respuesta"/>
    <x v="0"/>
    <m/>
  </r>
  <r>
    <x v="180"/>
    <x v="0"/>
    <d v="2021-06-02T21:44:34"/>
    <d v="2021-06-04T21:44:34"/>
    <x v="1"/>
    <s v="(3) Solicitudes u observaciones al proceso de convocatoria"/>
    <s v="CORPORACIÓN MAXIMEDIOS"/>
    <n v="9000990870"/>
    <x v="0"/>
    <s v="(0) -Seleccione-"/>
    <x v="6"/>
    <s v="Jakson Exneyder Alvarado Hurtado"/>
    <n v="3508559592"/>
    <s v="maximedios@gmail.com"/>
    <s v="5. Publicidad y transparencia de la Audiencia de Sorteo_x000a__x000a_De acuerdo con lo dispuesto en el documento publicado, en la Audiencia de Sorteo solo podrán participar aquellos medios de comunicación oferentes que hayan sido previamente habilitados y que obren en el correspondiente listado por cada categoría y subcategoría. _x000a__x000a_La diligencia de sorteo, en virtud de la declaratoria de emergencia sanitaria por parte del Ministerio de Salud, se llevará a cabo en el lugar o la dirección electrónica a través de protocolo, que será publicado dentro de los dos (2) días hábiles anteriores a la fecha establecida. _x000a__x000a_SOLICITUDES: _x000a__x000a_• Teniendo en cuenta que en ninguna parte del documento definitivo se indica en presencia de qué autoridades se llevará a cabo esa Audiencia de Sorteo, que el MINTIC indique los cargos de los funcionarios que delegará para llevar a cabo esa diligencia. _x000a__x000a_• De la misma forma, como garantía de la transparencia, imparcialidad y moralidad públicas, se solicita que se garantice la presencia de delegados ajenos, de organizaciones gremiales independientes, convocados a inscribirse públicamente y que no estén adscritos al Ministerio para que verifiquen que el desarrollo de la audiencia se realice en estricta sujeción a las reglas establecidas. _x000a__x000a_La presencia y designación de estas personas cuya participación será exclusiva en la Audiencia de Sorteo para realizar labores de monitoreo y veeduría, es imprescindible, pues garantiza que en esa diligencia se seleccionarán los beneficiarios finales hasta agotar el monto asignado conforme a la distribución efectuada por la entidad, tratándose de un mecanismo de financiación de carácter directo en el que se comprometen importantes sumas de dinero público._x000a__x000a_Finalmente, reiteramos nuestra complacencia por este proceso amplío y transparente que realiza Mintic, y deseamos que estos cinco comentarios que enviamos en condición de organización que agrupa a medios de comunicación, especialmente digitales, comunitarios y alternativos, sean tenidos en cuenta para robustecer el documento final de la Convocatoria. "/>
    <s v="https://mintic.sharepoint.com/:b:/g/direccion_economia_digital/EcSHWCvtOplJhQImIzG480sBH_KWloCrj34UrbpC7P20Dw?e=gD9rng"/>
    <m/>
    <m/>
    <x v="1"/>
    <m/>
    <m/>
    <s v="Migue"/>
    <s v="Sin Respuesta"/>
    <x v="0"/>
    <m/>
  </r>
  <r>
    <x v="181"/>
    <x v="0"/>
    <d v="2021-06-02T21:45:26"/>
    <d v="2021-06-04T21:45:26"/>
    <x v="3"/>
    <s v="(3) Solicitudes u observaciones al proceso de convocatoria"/>
    <s v="Rodrigo Humberto Hernández Rodríguez "/>
    <n v="79465782"/>
    <x v="3"/>
    <s v="(0) -Seleccione-"/>
    <x v="5"/>
    <s v="Rodrigo Humberto Hernández Rodríguez"/>
    <n v="3204968636"/>
    <s v="inverhernandez126@gmail.com"/>
    <s v="Se solicita eliminar los numerales 4 y 5 del aparte 7.1.2. Condiciones Comunes a las Subcategorías de radiodifusión sonora, del anexo 5 de la convocatoria._x000a__x000a_Con respeto al numeral 4. Se prohíbe la modificación de parámetros técnicos esenciales._x000a_ De conformidad con el Plan técnico Nacional de Radiodifusión Sonora los equipos de medición y control son parámetros técnicos esenciales. Por lo que no se pueden modificar._x000a_Sin embargo, el mismo plan abre la oportunidad de tener equipos que tengan integrados las funciones de monitor de modulación y de monitor de frecuencia. Igualmente permite que los equipos trasmisores tengan integrado estos equipos de medición y control._x000a_El numeral en cuestión impide que las emisoras adquieran equipos de control o trasmisores de alta tecnología que les permita realizar dicho control de forma sistematizada._x000a_Lo anterior solicitud se justifica por:_x000a_-       La mayoría de los concesionarios de las emisoras comunitarias datan de 1997, quienes adquirieron equipos análogos o de tecnología incipiente de medición y control que no garantizan el cumplimiento de los parámetros técnicos esenciales que dichos aparatos deben controlar._x000a_-       La incorporación de los equipos de medición y control como parámetro técnico esencial es reciente, por lo tanto los concesionarios de emisoras comunitarias de 1997 y 2007, no presentaron catálogos para dichos equipos y en sus títulos habilitantes o cuadro de características técnicas no se incluyó dichos equipos como característica técnica esencial. _x000a_-       Más en el pasado que en el presente, se han iniciado investigaciones por parte de la dirección de vigilancia y control del Ministerio y de la ANE, y se han impuesto sanciones porque las emisoras no tiene estos equipos de control o los que tienen no realiza el adecuado control sobre la frecuencia y sobre la modulación que impida que los concesionario no trasgredan dichos parámetros técnicos._x000a_-       Se pierde la oportunidad que la emisoras modernicen sus equipos análogos por equipos altamente automatizados que permitan el cumplimiento de los parámetros técnicos esenciales, los que garantizan una mejor control sobre el espectro radioeléctrico."/>
    <m/>
    <m/>
    <m/>
    <x v="0"/>
    <m/>
    <m/>
    <s v="Nicolas"/>
    <s v="Sin Respuesta"/>
    <x v="0"/>
    <m/>
  </r>
  <r>
    <x v="182"/>
    <x v="0"/>
    <d v="2021-06-02T21:45:26"/>
    <d v="2021-06-04T21:45:26"/>
    <x v="3"/>
    <s v="(3) Solicitudes u observaciones al proceso de convocatoria"/>
    <s v="Rodrigo Humberto Hernández Rodríguez "/>
    <n v="79465782"/>
    <x v="3"/>
    <s v="(0) -Seleccione-"/>
    <x v="5"/>
    <s v="Rodrigo Humberto Hernández Rodríguez"/>
    <n v="3204968636"/>
    <s v="inverhernandez126@gmail.com"/>
    <s v="Con respecto al numeral 5. Se solicita que se aclare si se puede solicitar o no la modificación de los equipos catalogados como no esenciales. Puesto que la redacción no es clara. Porque al parecer lo que se requiere es la autorización previa del Ministerio de Tecnologías de la Información y las Comunicaciones para la modernización._x000a_Si la interpretación es que no, porque se entiende incorporados al contrato de concesión, esta interpretación es una fragante modificación unilateral de los contratos de concesión, al convertir un parámetro técnico no esencial, hoy llamados parámetros generales, en parámetro técnico esencial, lo que atenta con la estabilidad jurídica de los contratos._x000a_Además el numeral en cuestión atenta contra el artículo 11 de la ley 1431 de 2009, modificado por el artículo 8 de la ley 1978 de 2019, que manifiesta que “El permiso de uso del espectro respetará la neutralidad en la tecnología siempre y cuando esté coordinado con las políticas del Ministerio de Tecnologías de la Información y las Comunicaciones, no generen interferencias sobre otros servicios, sean compatibles con las tendencias internacionales del mercado, no afecten la seguridad nacional, y contribuyan al desarrollo sostenible.”_x000a_El numeral quinto en cuestión también es contrario al parágrafo del artículo 11 de la ley 1341 de 2009. Puesto que limita la utilización de equipos que el mismo parágrafo garantiza. Veamos. “Parágrafo 1°. Para efectos de la aplicación de presente artículo, se debe entender que la neutralidad tecnológica implica la libertad que tienen los proveedores de redes y servicios de usar las tecnologías para la prestación de todos los servicios sin restricción distinta a las posibles interferencias perjudiciales y el uso eficiente de los recursos escasos.”_x000a_No se debe olvidar que la incorporación en la ley de la neutralidad tecnológica en la ley, obedece al cumplimiento del Estado Colombiano de los acuerdos firmados con la OMC y OCDE."/>
    <m/>
    <m/>
    <m/>
    <x v="0"/>
    <m/>
    <m/>
    <s v="Nicolas"/>
    <s v="Sin Respuesta"/>
    <x v="0"/>
    <m/>
  </r>
  <r>
    <x v="183"/>
    <x v="0"/>
    <d v="2021-06-02T22:11:19"/>
    <d v="2021-06-04T22:11:19"/>
    <x v="3"/>
    <s v="(2) Asesoría o consultas sobre la postulación de propuestas"/>
    <s v="Emil Segundo Pérez Chica"/>
    <n v="78746129"/>
    <x v="1"/>
    <s v="(Prensa) Prensa"/>
    <x v="2"/>
    <s v="Emil Segundo Pérez Chica"/>
    <n v="3107007836"/>
    <s v="eperezchica@gmail.com"/>
    <s v="Solicito documentos para propuesta"/>
    <m/>
    <m/>
    <m/>
    <x v="0"/>
    <m/>
    <m/>
    <s v="Nicolas"/>
    <s v="Sin Respuesta"/>
    <x v="0"/>
    <m/>
  </r>
  <r>
    <x v="184"/>
    <x v="0"/>
    <d v="2021-06-02T22:56:54"/>
    <d v="2021-06-04T22:56:54"/>
    <x v="1"/>
    <s v="(3) Solicitudes u observaciones al proceso de convocatoria"/>
    <s v="FECOLPER"/>
    <n v="9001990973"/>
    <x v="0"/>
    <s v="(0) -Seleccione-"/>
    <x v="5"/>
    <s v="ADRIANA HURTADO CORTES"/>
    <n v="3103345050"/>
    <s v="adrihurtado@gmail.com"/>
    <s v="Bogotá, 2 de junio de 2021  _x000a_Señores MINISTERIO DE TECNOLOGÍAS DE LA INFORMACIÓN Y COMUNICACIONES DE COLOMBIA - MINTIC _x000a_Ciudad  _x000a_Conforme los plazos estipulados por el MINTIC para el envío de observaciones  y solicitudes “Condiciones De Participación ConvocatoriaDefinitiva MINTIC No. 001 De 2021” , con mucho gusto nos permitimos presentar en documento adjunto los fundamentos fácticos y jurídicos recopilados por la Federación Colombiana de Periodistas, Fecolper.  _x000a__x000a_Reiteramos nuestro agradecimiento por la iniciativa de financiación gubernamental y la implementación de estrategias para reactivar económicamente al sector de los medios de comunicación, y solicitamos respetuosamente que las solicitudes elevadas sean estudiadas y tenidas en cuenta en el documento final.  Agradezco que el documento que presento sea publicado en su totalidad.  _x000a_Atentamente,  _x000a_ADRIANA HURTADO CORTÉS _x000a_Representante Legal  _x000a__x000a_1. Acreditación de la existencia del proponente en el caso de personas naturales. _x000a__x000a_Es claro que tanto personas naturales como personas jurídicas pueden presentar su proyecto para ser beneficiario de los recursos de la Convocatoria. Sin embargo, para el caso de las personas naturales, el subnumeral 4.1.3.1 señala en el párrafo tercero: _x000a__x000a_“En el evento que la persona natural tenga la calidad de comerciante, deberá allegar el registro mercantil expedido por la Cámara de Comercio con fecha de expedición no superior a treinta (30) días calendario anteriores a la fecha de cierre de la convocatoria, donde 2 acredite que la actividad mercantil de la persona natural esté relacionada con el objeto de la categoría correspondiente a la cual se presente la propuesta.” _x000a__x000a_La redacción de este párrafo permite entender que también pueden presentarse personas naturales que no tengan la calidad de comerciantes, lo cual resulta confuso porque el MinTIC ha sido reiterativo en señalar que el documento que determina necesariamente la habilitación jurídica para ejercer una actividad relacionada con las categorías y subcategorías de la Convocatoria consiste en estar inscrito en la Cámara de Comercio. _x000a__x000a_Además, la presentación de personas naturales o jurídicas en cualquiera de las categorías de radio, televisión, periódicos, revistas y medios digitales, debe acreditar su existencia y representación legal a través del certificado expedido por la Cámara de Comercio o la autoridad local competente a nivel nacional. _x000a__x000a_En estas condiciones y para evitar confusiones, solicitamos que el párrafo 3 del subnumeral 4.1.3.1 quede lo suficientemente claro y señale que la persona natural que se presente a la convocatoria solamente puede ser “comerciante” conforme a las leyes mercantiles, y, en consecuencia, solo podrán participar las personas naturales que estén inscritas en la Cámara de Comercio de la jurisdicción en la que desarrollan su actividad."/>
    <s v="https://mintic.sharepoint.com/:b:/g/direccion_economia_digital/ETEB_7Xr4xBEn3XVd69quscBswjXXOs-UEVRz7MbhzLExg?e=UeT3vP"/>
    <m/>
    <m/>
    <x v="1"/>
    <m/>
    <m/>
    <s v="Nicolas"/>
    <s v="Sin Respuesta"/>
    <x v="0"/>
    <m/>
  </r>
  <r>
    <x v="185"/>
    <x v="0"/>
    <d v="2021-06-02T22:56:54"/>
    <d v="2021-06-04T22:56:54"/>
    <x v="1"/>
    <s v="(3) Solicitudes u observaciones al proceso de convocatoria"/>
    <s v="FECOLPER"/>
    <n v="9001990973"/>
    <x v="0"/>
    <s v="(0) -Seleccione-"/>
    <x v="5"/>
    <s v="ADRIANA HURTADO CORTES"/>
    <n v="3103345050"/>
    <s v="adrihurtado@gmail.com"/>
    <s v="2.Certificación de cumplimiento del pago de contribuciones y aportes parafiscales para el caso de las personas naturales. _x000a__x000a_Nuevamente, se pone de presente al MinTIC/ Fondo Único de Tecnologías de la Información y las Comunicaciones la situación en que se encuentran muchos periodistas independientes, especialmente, en las regiones y municipios del país; se trata de personas naturales que tienen su medio de comunicación y prestan servicios periodísticos, informativos, y/o comercializan servicios de publicidad, sin estar vinculadas a través de un contrato de trabajo y que asumen por sí mismas el pago de sus aportes al Sistema Seguridad Social Integral. _x000a__x000a_Para estos periodistas que se presentarían como personas naturales registradas en Cámara de Comercio, se solicita aclarar cómo se valorará el requisito del pago de contribuciones y aportes parafiscales a los sistemas de salud, riesgos laborales, pensiones (categorías obligatorias para independientes) cuando la persona no pueda demostrar los seis (6) últimos pagos, no por el hecho de estar violando las normas en materia de Seguridad Social o evadiendo las responsabilidad inherentes a los aportes, sino porque han sufrido la ausencia absoluta de ingresos mensuales, lo que por sí mismo, los exonera del pago a Seguridad Social, pues el requisito primordial es que existan ingresos para estar obligado a realizar aportes; esta es justamente la ‘capacidad de pago’ a la que hace referencia el artículo 244 de la Ley 1955 de 2019 y demás normas concordantes. _x000a__x000a_A partir de la situación anterior, se solicita que el Ministerio indique cómo se garantizará la reactivación económica para estas personas naturales y/o cómo se efectuará la ponderación del requisito del subnumeral 4.1.5, ya que el grado de estancamiento y las serias dificultades 3 económicas los han privado de recibir ingreso alguno, por lo que al no contar con capacidad de pago, han quedado exonerados legalmente para dejar de efectuar aportes al Sistema de Seguridad Social Integral."/>
    <s v="https://mintic.sharepoint.com/:b:/g/direccion_economia_digital/ETEB_7Xr4xBEn3XVd69quscBswjXXOs-UEVRz7MbhzLExg?e=UeT3vP"/>
    <m/>
    <m/>
    <x v="1"/>
    <m/>
    <m/>
    <s v="Nicolas"/>
    <s v="Sin Respuesta"/>
    <x v="0"/>
    <m/>
  </r>
  <r>
    <x v="186"/>
    <x v="0"/>
    <d v="2021-06-02T22:56:54"/>
    <d v="2021-06-04T22:56:54"/>
    <x v="1"/>
    <s v="(3) Solicitudes u observaciones al proceso de convocatoria"/>
    <s v="FECOLPER"/>
    <n v="9001990973"/>
    <x v="0"/>
    <s v="(0) -Seleccione-"/>
    <x v="5"/>
    <s v="ADRIANA HURTADO CORTES"/>
    <n v="3103345050"/>
    <s v="adrihurtado@gmail.com"/>
    <s v="3.No se tuvo en cuenta ninguna alternativa frente a la póliza de cumplimiento._x000a__x000a_Otra de las preocupaciones generalizadas que deja en evidencia el Consolidado de Observaciones, es la referente a la suscripción de la póliza en la fase de financiación, pues dentro del Acto Administrativo, cada uno de los beneficiarios por categoría y subcategoría se obligan a constituir a favor del Ministerio de Tecnologías de la Información y las Comunicaciones con NIT No. 899.999.053-1 y del Fondo Único de Tecnologías de la Información y las Comunicaciones con NIT No. 800.131.648-6, una garantía denominada “póliza de cumplimiento de disposiciones legales”. Lo que se busca con esa póliza es amparar perjuicios e incumplimientos, de manera total o parcial de las obligaciones contenidas en el acto administrativo mediante el cual se otorga la financiación del proyecto, así como todas las obligaciones derivadas de las condiciones definitivas de participación. _x000a__x000a_Las distintas solicitudes de los medios de comunicación apuntaban a la eliminación y/o en su defecto, la flexibilización del requisito relacionado con la póliza del cumplimiento, teniendo en cuenta que la situación de los medios locales y del periodista regional difícilmente le permite acreditar los requisitos exigidos por una Compañía Aseguradora. _x000a__x000a_Entre las opciones planteadas, se destacan: (i) que el gasto por las primas del seguro sea un gasto aceptado en el Anexo 4 CONDICIONES TÉCNICAS Y PRESUPUESTO, lo que implica que este sea considerado como un ítem objeto de financiación del proyecto, planes y programas de transformación digital presentado por las personas naturales y jurídicas; (ii) reemplazar la garantía de póliza por la constitución de un fideicomiso con destinación específica al que llegue el dinero que reciba el medio de comunicación beneficiado. _x000a__x000a_Se destaca que MinTIC retiró el numeral 4.1.9.2 que establecía como requisito habilitante un certificado de pre-expedición o cotización de la póliza de cumplimiento de disposiciones legales requerida para la ejecución de los recursos. A pesar de ya no requerir ese documento como requisito habilitante de la propuesta, sí debe presentarse la suscripción de la póliza en el Acto Administrativo definitivo. _x000a__x000a_En consecuencia, la póliza de cumplimiento de disposiciones legales quedó plasmada como un requisito y condición necesaria para la ejecutoria de la financiación de los proyectos beneficiados, al cual se deberá dar estricto cumplimiento respecto con las condiciones, exigencias, monto de los amparos y vigencias establecidas en el 2.12 del documento de Convocatoria. _x000a__x000a_Esta organización, insta nuevamente a MinTIC para que acceda a considerar otras posibilidades frente a esa póliza de cumplimiento, pues es altamente posible que los medios de comunicación más vulnerables no puedan acceder a su suscripción, lo que automáticamente los deja sin posibilidad alguna de ser partícipes de este mecanismo de financiación._x000a__x000a_Consideramos que el mecanismo de creación de fideicomisos, mediante la creación de patrimonios autónomos de los cuales sea beneficiario el MinTIC es un mecanismo legal que podría funcionar bien para garantizar la destinación específica de los recursos del proyecto con estricta sujeción a lo aprobado por esta entidad."/>
    <s v="https://mintic.sharepoint.com/:b:/g/direccion_economia_digital/ETEB_7Xr4xBEn3XVd69quscBswjXXOs-UEVRz7MbhzLExg?e=UeT3vP"/>
    <m/>
    <m/>
    <x v="1"/>
    <m/>
    <m/>
    <s v="Nicolas"/>
    <s v="Sin Respuesta"/>
    <x v="0"/>
    <m/>
  </r>
  <r>
    <x v="187"/>
    <x v="0"/>
    <d v="2021-06-02T22:56:54"/>
    <d v="2021-06-04T22:56:54"/>
    <x v="1"/>
    <s v="(3) Solicitudes u observaciones al proceso de convocatoria"/>
    <s v="FECOLPER"/>
    <n v="9001990973"/>
    <x v="0"/>
    <s v="(0) -Seleccione-"/>
    <x v="5"/>
    <s v="ADRIANA HURTADO CORTES"/>
    <n v="3103345050"/>
    <s v="adrihurtado@gmail.com"/>
    <s v="4.Interrupción de la ejecución de la propuesta por inhabilidades sobrevinientes relativas a los regímenes de insolvencia. _x000a__x000a_En la anterior oportunidad para presentar observaciones, Fecolper manifestó la necesidad de establecer como una causal de inhabilidad el hecho de que los medios de comunicación beneficiarios de la financiación se acojan antes del 31 de diciembre de 2021 a las disposiciones contenidas en: _x000a__x000a_₋ Ley 1116 de 2006 “Por la cual se establece el Régimen de Insolvencia Empresarial en la República de Colombia y se dictan otras disposiciones.” _x000a_₋ Decreto 560 2020 “Por el cual se adoptan medidas transitorias especiales en materia de procesos de insolvencia, en el marco del Estado de Emergencia, Social y Ecológica.” _x000a_₋ Decreto 772 de 2020 “Por el cual se dictan medidas especiales en materia de procesos de insolvencia, con el fin de mitigar los efectos de la emergencia social, económica y ecológica en el sector empresarial.” _x000a__x000a_En las respuestas consolidadas, el MinTIC manifestó que estas circunstancias eran previsibles “pues la ejecución de estos proyectos se tiene prevista hasta antes del 31 de diciembre de 2021, lo cual supone una observancia de buena fe frente a las actuaciones del proponente para formular su proyecto.” No obstante, para esta organización, esa respuesta no se equipara ni suple la necesidad de contemplar una inhabilidad para los medios de comunicación que tomen la decisión de acogerse a regímenes de insolvencia. _x000a__x000a_Se reitera entonces respetuosamente la solicitud de prohibir de manera expresa que los medios de comunicación se acojan a mecanismos legales de insolvencia cuando les hayan otorgado recursos de la Convocatoria. Ello inequívocamente debe ser así, pues no guarda ninguna congruencia que el Ministerio financie directamente la reactivación económica de los medios de comunicación y al mismo tiempo, les permita entrar en procesos de insolvencia durante los periodos de ejecución. _x000a__x000a_Además, no debe dejarse de lado que los Decretos 560 y 772 de 2020 crearon nuevos mecanismos frente a los procesos de reorganización, haciéndolos más sencillos y rápidos pues ya no se requieren diversos controles que debía ejercer la Superintendencia de Sociedades._x000a__x000a_En virtud de esta circunstancia, es perfectamente posible que medios favorecidos por la Convocatoria sí puedan acudir a los mecanismos de insolvencia antes del 31 de diciembre de 2021, lo que sigue evidenciando la necesidad de catalogar como una inhabilidad insubsanable, el hecho de que el medio de comunicación que haya sido beneficiario de los recursos se acoja, en cualquier momento de la ejecución del plan, programa o proyecto, a alguno de los regímenes de insolvencia. Así como contemplar la imposibilidad para continuar ejecutando la propuesta y debe quedar obligado a devolver la totalidad de recursos que le hayan sido desembolsados y que previo a acogerse a las disposiciones de insolvencia, no hayan sido ejecutados."/>
    <s v="https://mintic.sharepoint.com/:b:/g/direccion_economia_digital/ETEB_7Xr4xBEn3XVd69quscBswjXXOs-UEVRz7MbhzLExg?e=UeT3vP"/>
    <m/>
    <m/>
    <x v="1"/>
    <m/>
    <m/>
    <s v="Nicolas"/>
    <s v="Sin Respuesta"/>
    <x v="0"/>
    <m/>
  </r>
  <r>
    <x v="188"/>
    <x v="0"/>
    <d v="2021-06-02T22:56:54"/>
    <d v="2021-06-04T22:56:54"/>
    <x v="1"/>
    <s v="(3) Solicitudes u observaciones al proceso de convocatoria"/>
    <s v="FECOLPER"/>
    <n v="9001990973"/>
    <x v="0"/>
    <s v="(0) -Seleccione-"/>
    <x v="5"/>
    <s v="ADRIANA HURTADO CORTES"/>
    <n v="3103345050"/>
    <s v="adrihurtado@gmail.com"/>
    <s v="5.Establecimiento de compromisos específicos y de permanencia para el medio de comunicación que logra ser beneficiario de la Convocatoria. _x000a__x000a_El MinTIC expresó que el Documento de Convocatoria se limita a desarrollar las líneas generales que debe cumplir cada postulante, y será mediante el Acto Administrativo de carácter particular en el que se definirá los compromisos concretos de los beneficiarios. _x000a__x000a_De ser mantenerse así, se solicita expresamente que el MinTIC/ Fondo Único de Tecnologías de la Información y las Comunicaciones, disponga un capítulo común a los Actos Administrativos de carácter particular y concreto en los que materialice que se asuman compromisos específicos, pues de ninguna manera, se puede perder de vista el hecho de que el origen de los recursos es público y en consecuencia, las actuaciones y actividades ejecutadas con tales recursos siempre deben encontrarse en los límites del bien común. _x000a__x000a_Vale aclarar que esta solicitud expresa se realiza teniendo en cuenta que MinTIC no consideró pertinente incluir esos compromisos en el documento definitivo de Convocatoria, e hizo referencia a que esto se tendrá en cuenta en los Actos Administrativos de contenido particular y concreto. Dado que no existe un espacio donde esos Actos Administrativos puedan comentarse, pues corresponden al fuero de las partes interesadas, se deja constancia en estas observaciones que los dineros asignados a los medios de comunicación beneficiados son dineros del erario y por tanto, debe exigirse a esos medios retribuciones específicas hacia la sociedad. _x000a__x000a_Para ello, en concreto, se solicita que el Acto Administrativo contemple como obligación de los medios de comunicación que resulten favorecidos con los recursos de la Convocatoria, asumir con carácter vinculante los siguientes compromisos: _x000a__x000a_a) Promover el empleo de periodistas y trabajadores del sector mediante la vinculación de personal con contratos laborales, sin intermediarios y a término indefinido. _x000a__x000a_b) Respetar los derechos laborales de los periodistas y abstenerse de hacer uso de figuras jurídicas para diluir sus derechos colectivos o para desmejorar situaciones individuales. _x000a__x000a_c) Apoyar la inserción de jóvenes periodistas en los medios de comunicación. _x000a__x000a_d) Fomentar al periodista independiente.6 e) Mantener la independencia e imparcialidad, manejando agendas informativas de carácter pluralista. _x000a__x000a_f) Desarrollar programas para estimular procesos de formación y actualización permanente de periodistas. _x000a__x000a_g) Se prohíbe expresamente ejercer la facultad unilateral de terminación contractual y despedir sin justa causa a colaboradores vinculados a través de contratos de trabajo o contratos de prestación de servicios, cuando el despido supere más del diez por ciento (10%) del personal del medio de comunicación. _x000a__x000a_Los compromisos de los literales a), b) y g) serán asumidos por el medio de comunicación durante el año fiscal 2021, año en que ejecutará la propuesta, y se extienden por un año más, esto es, hasta el 31 de diciembre de 2022. _x000a__x000a_El cabal cumplimiento de la totalidad de compromisos enunciados será verificado por el funcionario del MinTIC designado para el seguimiento a la ejecución de la propuesta, quien podrá solicitar en cualquier momento el envío de las constancias respectivas."/>
    <s v="https://mintic.sharepoint.com/:b:/g/direccion_economia_digital/ETEB_7Xr4xBEn3XVd69quscBswjXXOs-UEVRz7MbhzLExg?e=UeT3vP"/>
    <m/>
    <m/>
    <x v="1"/>
    <m/>
    <m/>
    <s v="Nicolas"/>
    <s v="Sin Respuesta"/>
    <x v="0"/>
    <m/>
  </r>
  <r>
    <x v="189"/>
    <x v="0"/>
    <d v="2021-06-02T22:56:54"/>
    <d v="2021-06-04T22:56:54"/>
    <x v="1"/>
    <s v="(3) Solicitudes u observaciones al proceso de convocatoria"/>
    <s v="FECOLPER"/>
    <n v="9001990973"/>
    <x v="0"/>
    <s v="(0) -Seleccione-"/>
    <x v="5"/>
    <s v="ADRIANA HURTADO CORTES"/>
    <n v="3103345050"/>
    <s v="adrihurtado@gmail.com"/>
    <s v="6.Sobre el Comité Asesor y Evaluador _x000a__x000a_A partir del subnumeral 2.6 y siguientes de la Convocatoria, se hace referencia al Comité Asesor y Evaluador, el cual será designado por MinTIC/ Fondo Único de Tecnologías de la Información y las Comunicaciones. Una vez recopiladas las distintas respuestas de esta entidad y el texto mismo de la Convocatoria, es posible avizorar que este Comité tendrá las siguientes funciones: _x000a__x000a_A. Comprobar que el proponente cumple con la verificación del contenido de las propuestas presentadas, del cumplimiento de la capacidad jurídica, propuesta técnica y demás requisitos habilitantes que, junto con su propuesta presentó la totalidad de los documentos que se requieren de conformidad con la convocatoria pública. _x000a__x000a_B. Verificar la completitud de las propuestas presentadas y el cumplimiento de los requisitos habilitantes para participar en la convocatoria pública. _x000a__x000a_C. Se reserva el derecho de verificar cualquier información suministrada por parte de los participantes. _x000a__x000a_D. Presentar el informe de evaluación y ceñirse exclusivamente a las reglas contenidas en la convocatoria pública. _x000a__x000a_Se resalta que en estas cuatro (4) funciones, el MinTIC condensó lo que la Fecolper había solicitado y en consecuencia, lo tuvo en cuenta en este nuevo documento de Convocatoria._x000a__x000a_A pesar de ello, consideramos que no debe perderse de vista que, en garantía de la aplicación de los principios que rigen la administración pública, principalmente el de transparencia y selección objetiva, es importante dejar constancia que ese Comité Asesor y Evaluador es un organismo adscrito al mismo Ministerio. _x000a__x000a_En virtud de la circunstancia anterior, se hace inminente la necesidad y solicitud de incluir en el documento cuál es el perfil, características o criterios de selección de estos evaluadores. Esta solicitud fue reiterada anteriormente y no se obtuvo una respuesta congruente por parte del Ministerio. En ningún momento se desconoce la autonomía con que goza la entidad, pero es apenas ajustado a derecho, que todos los medios de comunicación participantes conozcan públicamente cuáles son los criterios de elección de ese Comité Asesor y Evaluador, y el perfil de sus miembros, pues finalmente, este es el organismo que evaluará cada una de las propuestas. _x000a__x000a_Si lo anterior no es acogido para el documento final de Convocatoria, se solicita expresamente que en el Acto Administrativo que dé apertura a la Convocatoria, se señale el número de personas que conformarán el Comité, su trayectoria y perfil. _x000a__x000a_Adicionalmente, se solicita que no solamente funcionarios de MinTIC conformen ese Comité, sino que sea un espacio en el que puedan participar representantes de (i)Facultades de Comunicación Social y Periodismo de las universidades acreditadas por el Ministerio de Educación Nacional, (ii) representantes de los propietarios de medios escritos o gráficos, medios sonoros, medios audiovisuales y/u otros; quien no podrá tener ninguna relación con algún medio de comunicación participante y (iii) representantes de las organizaciones no gubernamentales cuyo objeto social se relacione con las actividades de comunicación social y periodismo y/o con representación de periodistas. _x000a__x000a_Esta organización comprende que para efecto de garantizar la independencia, imparcialidad, entre otros importantes aspectos, no se divulgue con anterioridad los nombres y apellidos de las personas que conforman el Comité, pero si es relevante que una vez se oficialice el informe final de los medios habilitados, públicamente el Ministerio revele y/o publique en el micrositio esta información en aras de la transparencia, por tanto se solicita finalmente esta inclusión adicional."/>
    <s v="https://mintic.sharepoint.com/:b:/g/direccion_economia_digital/ETEB_7Xr4xBEn3XVd69quscBswjXXOs-UEVRz7MbhzLExg?e=UeT3vP"/>
    <m/>
    <m/>
    <x v="1"/>
    <m/>
    <m/>
    <s v="Nicolas"/>
    <s v="Sin Respuesta"/>
    <x v="0"/>
    <m/>
  </r>
  <r>
    <x v="190"/>
    <x v="0"/>
    <d v="2021-06-02T22:56:54"/>
    <d v="2021-06-04T22:56:54"/>
    <x v="1"/>
    <s v="(3) Solicitudes u observaciones al proceso de convocatoria"/>
    <s v="FECOLPER"/>
    <n v="9001990973"/>
    <x v="0"/>
    <s v="(0) -Seleccione-"/>
    <x v="5"/>
    <s v="ADRIANA HURTADO CORTES"/>
    <n v="3103345050"/>
    <s v="adrihurtado@gmail.com"/>
    <s v="7. Garantía de un mecanismo eficaz de veeduría ciudadana/denuncias anónimas. _x000a__x000a_Recibimos con beneplácito que haya sido incluida la invitación a las veedurías ciudadanas para hacer control social. Sin embargo, en el nuevo texto de la Convocatoria, solo se indica que estas podrán presentar recomendaciones, intervenir y consultar documentos en el portal web https://mintic.gov.co/transformaciondigitalmedios_x000a__x000a_Más allá de esa mención, no se señala un correo electrónico o una ruta directa para realizar esos comentarios, recomendaciones o incluso denuncias en el micrositio, por lo que se solicita aclarar si posteriormente, el MinTIC/ Fondo Único de Tecnologías de la Información y las Comunicaciones habilitará una ruta en el micrositio para tal fin, o si el correo transformaciondigmedios@mintic.gov.co es el que recibirá esas intervenciones._x000a_ _x000a_También se solicita especificar si los comentarios, recomendaciones y denuncias podrán realizarse de manera anónima, o si se requerirá obligatoriamente registrar datos, esto especialmente por cuanto nos preocupa el caso específico de las denuncias, pues de conocerse la identidad de los denunciantes, podrían quedar expuestos a presiones, censura y/o desmejoramiento de condiciones laborales o contractuales. _x000a__x000a_También se solicita aclarar si la veeduría ciudadana debe estar constituida conforme a la Ley para poder presentar intervenciones o denuncias o si cualquier persona puede acudir al mecanismo. _x000a__x000a_Vale aclarar que lo anterior reviste un carácter fundamental, pues la veeduría ciudadana es una forma de materializar el principio fundamental de transparencia que debe caracterizar todas las actuaciones públicas, y, por tanto, no basta solamente “invitar” a las personas y organizaciones interesadas; sino que deben contemplar los mecanismos eficaces para presentar intervenciones y denuncias, así como los términos en que tendrán respuesta por parte de MinTIC/ Fondo Único de Tecnologías de la Información y las Comunicaciones. _x000a__x000a_Es absolutamente claro que la Convocatoria no es en sí misma un proceso de contratación, pues lo que busca es brindar una herramienta a un fenómeno coyuntural derivado de la crisis económica que atraviesa el país y obedece a un mandato legal. Sin embargo, no por esa razón pueden desconocerse los mecanismos reales, efectivos y de libre acceso tanto en la presentación de ofertas como en la evaluación y ejecución de las propuestas de los medios de comunicación que hayan sido financiados por MinTIC una vez se cierre el proceso de Convocatoria Pública. _x000a__x000a_Finalmente, se reitera la necesidad de establecer explícitamente, qué dependencia o funcionario tendrá a su cargo la recepción, trámite y respuesta a los comentarios y denuncias de las veedurías ciudadanas. Se anticipa que si el Ministerio no señala un término de respuesta y/o solución, este deberá corresponder al término legal existente para los Derechos de Petición, el cual corresponde a quince (15) días en los términos del artículo 14 del Código de Procedimiento Administrativo y de lo Contencioso Administrativo (CPACA). _x000a__x000a_Con base en lo expuesto en todo este documento, Fecolper ha recopilado todos los fundamentos fácticos y jurídicos con incidencia en las “Condiciones De Participación Convocatoria Definitiva MINTIC No. 001 De 2021 a para financiar e implementar planes, programas o proyectos, para apoyar la transformación digital de los medios de comunicación, en cualquiera de las etapas del negocio en el marco de la reactivación económica”, por lo que 9 solicitamos respetuosamente que estos sean estudiados y tenidos en cuenta para la publicación de un documento definitivo de Convocatoria que se ajuste a las condiciones reales de los medios de comunicación y periodistas independientes, y que logren permear a aquellos más vulnerables, garantizando el derecho a la información y la libertad de expresión. _x000a__x000a_Reiteramos nuestro agradecimiento por la atención prestada, la iniciativa de financiación gubernamental y la implementación de estrategias para reactivar económicamente al sector de los medios de comunicación. "/>
    <s v="https://mintic.sharepoint.com/:b:/g/direccion_economia_digital/ETEB_7Xr4xBEn3XVd69quscBswjXXOs-UEVRz7MbhzLExg?e=UeT3vP"/>
    <m/>
    <m/>
    <x v="1"/>
    <m/>
    <m/>
    <s v="Nicolas"/>
    <s v="Sin Respuesta"/>
    <x v="0"/>
    <m/>
  </r>
  <r>
    <x v="191"/>
    <x v="0"/>
    <d v="2021-06-02T23:50:19"/>
    <d v="2021-06-04T23:50:19"/>
    <x v="3"/>
    <s v="(3) Solicitudes u observaciones al proceso de convocatoria"/>
    <s v="Wilinton "/>
    <n v="999999"/>
    <x v="4"/>
    <s v="(0) -Seleccione-"/>
    <x v="23"/>
    <s v="Wilinton Ariza vargas "/>
    <n v="3134550246"/>
    <s v="Prodiacolsas@hotmail.com"/>
    <s v="Medios de comunicación "/>
    <m/>
    <m/>
    <m/>
    <x v="0"/>
    <m/>
    <m/>
    <s v="Nicolas"/>
    <s v="Sin Respuesta"/>
    <x v="0"/>
    <m/>
  </r>
  <r>
    <x v="192"/>
    <x v="2"/>
    <d v="2021-06-02T16:21:38"/>
    <d v="2021-06-04T16:21:38"/>
    <x v="1"/>
    <s v="(3) Solicitudes u observaciones al proceso de convocatoria"/>
    <s v="Pilar Hung"/>
    <m/>
    <x v="2"/>
    <m/>
    <x v="11"/>
    <s v="Pilar Hung"/>
    <m/>
    <s v="gerencia@canalcalitv.com"/>
    <s v="Cordial  saludo,  de  antemano  queremos  agradecer  la  disposición  del  gobierno  nacional  y  el  apoyo  directo  para  latransformación digital y el fortalecimiento de los medios de comunicación mediante la mencionada convocatoria.La presente comunicación tiene el fin de solicitar la revisión de uno de los requerimientos o aclaración del mismo, puesrevisando los términos, encontramos con sorpresa que en el ANEXO 5. ANEXO TÉCNICO de la convocatoria, se menciona,como uno de los prerrequisitos para participar, el tener licencia para la operación del servicio con una vigencia mínima al 31 dediciembre de 2023_x000a__x000a_Sin embargo, en una reunión efectuada en la ciudad de Popayán (Cauca) los días 28 y 29 de junio de 2018, se nos entregó porparte de la ANTV a todos los operadores de televisión abierta sin ánimo de lucro la renovación de nuestra licencia por 10 añoscontados a partir de 2012, esto significa que a todos se nos vence la licencia en el 2022 impidiendo nuestra participación totalen la convocatoria.Esperamos que este requerimiento sea un error por falta de información en el empalme con la extinta ANTV y que se puedacorregir, pues tenemos muchas intenciones de participar y sabemos que estas convocatorias pueden ayudar mucho al sector,sobretodo de los canales locales sin ánimo de lucro que tienen tantas dificultades para su financiación._x000a_Pilar Hung_x000a_Directora generalCanal CaliTV"/>
    <s v="https://mintic.sharepoint.com/:f:/g/direccion_economia_digital/EpBqZiJR_fRGhWBg9SWWePcB7kBAV1CsNqjkTXzXaK6lIQ?e=sYgQby"/>
    <m/>
    <m/>
    <x v="1"/>
    <m/>
    <m/>
    <s v="Nicolas"/>
    <s v="Sin Respuesta"/>
    <x v="7"/>
    <m/>
  </r>
  <r>
    <x v="193"/>
    <x v="2"/>
    <d v="2021-06-02T16:16:15"/>
    <d v="2021-06-04T16:16:15"/>
    <x v="3"/>
    <s v="(2) Asesoría o consultas sobre la postulación de propuestas"/>
    <s v="Lina Fabiola Mejia Avila"/>
    <m/>
    <x v="5"/>
    <m/>
    <x v="11"/>
    <s v="Lina Fabiola Mejia Avila"/>
    <m/>
    <s v="linaf.mejiaa@utadeo.edu.co"/>
    <s v="Cordial Saludo, Señores MINTIC, _x000a_En atención a la convocatoria 001 del 2021 &quot;PARA FINANCIAR E IMPLEMENTAR PROYECTOS, PARA APOYAR LATRANSFORMACIÓN DIGITAL DE LOS MEDIOS DE COMUNICACIÓN, EN CUALQUIERA DE LAS ETAPAS DEL NEGOCIO EN ELMARCO DE LA REACTIVACIÓN ECONÓMICA&quot;, me permito solicitar que se informe si una misma entidad puede presentar más de unproyecto en la convocatoria precitada._x000a_Atentamente, _x000a_LINA MEJÍA _x000a_Profesional Dirección Jurídica"/>
    <s v="https://mintic.sharepoint.com/:f:/g/direccion_economia_digital/Enhv8dYDNwBOokJUc7pyE0kBQ5yU4LHcF5YEEeyQNMSUsQ?e=HM78lr"/>
    <m/>
    <m/>
    <x v="0"/>
    <m/>
    <m/>
    <s v="Nicolas"/>
    <s v="Sin Respuesta"/>
    <x v="8"/>
    <m/>
  </r>
  <r>
    <x v="194"/>
    <x v="0"/>
    <d v="2021-06-03T08:54:09"/>
    <d v="2021-06-05T08:54:09"/>
    <x v="3"/>
    <s v="(2) Asesoría o consultas sobre la postulación de propuestas"/>
    <s v="alcaldia municipal"/>
    <n v="800099102"/>
    <x v="0"/>
    <s v="(0) -Seleccione-"/>
    <x v="34"/>
    <s v="liliana calvache"/>
    <n v="3116367293"/>
    <s v="gobierno.en.linea@launion-narino.gov.co"/>
    <s v="Buenos días, para postularse a esta convocatoria el medio de comunicación sea radio, televisión u otros debe estar legalmente constituida y ademas contar con el registro Tic? donde se puede mirar el listado de requisitos para ser aptos.  muchas gracias "/>
    <m/>
    <m/>
    <m/>
    <x v="0"/>
    <m/>
    <m/>
    <s v="Nicolas"/>
    <s v="Sin Respuesta"/>
    <x v="0"/>
    <m/>
  </r>
  <r>
    <x v="195"/>
    <x v="2"/>
    <d v="2021-06-03T09:15:00"/>
    <d v="2021-06-05T09:15:00"/>
    <x v="3"/>
    <m/>
    <s v="Diana María Rodríguez Martínez"/>
    <n v="24585860"/>
    <x v="5"/>
    <m/>
    <x v="11"/>
    <s v="Diana María Rodríguez Martínez"/>
    <m/>
    <s v="dianelitajose@gmail.com"/>
    <s v="Señores mi tic, atento saludo dejo ante ustedes por favor de tengan en cuenta estas dos observaciones de las cuales considero seria muyimportante que se permitiera salvaguardar la participación activa e incentivará a los pequeños empresarios:_x000a_1. Esta regla de hacer que se presenten los últimos 6 meses de pago anteriores a la convocatoria, es irrisoria pues si el objetivo que ustedes tienenes activar la economía con ese requisito están yendo en contra vía de esa particular idea pues es bien sabido lo que ha sucedido durante el 2020 y2021 a raíz de la covid 19 que daño por completo la posibilidad de economía fluida muy  viable fuese solicitarán los últimos 6 meses anteriores ala Pandemia."/>
    <s v="https://mintic.sharepoint.com/:f:/g/direccion_economia_digital/EgdQK4dOY_JJjO7AyUOasYcBwEXK8mZv_EpW6-WXz9W8dw?e=kyStdM"/>
    <m/>
    <m/>
    <x v="2"/>
    <m/>
    <m/>
    <m/>
    <s v="Sin Respuesta"/>
    <x v="9"/>
    <m/>
  </r>
  <r>
    <x v="196"/>
    <x v="2"/>
    <d v="2021-06-03T09:15:00"/>
    <d v="2021-06-05T09:15:00"/>
    <x v="3"/>
    <m/>
    <s v="Diana María Rodríguez Martínez"/>
    <n v="24585860"/>
    <x v="5"/>
    <m/>
    <x v="11"/>
    <s v="Diana María Rodríguez Martínez"/>
    <m/>
    <s v="dianelitajose@gmail.com"/>
    <s v="2.solicitar ante ustedes respetuosamente se tenga en cuenta el esfuerzo que implica hacer un estudio de mercado, desarrollar un proyecto desde unproceso técnico, la actualización de documentación y consecución de soportes, todo este esfuerzo que desarrolla en querer hacer parte deldesarrollo del país, para que en e últimas sea el azar de una balota la que defina la participación no es justo, justo y apoyado en lo diferentesprincipios constitucionales sería que al evaluar las propuestas con unos lineamientos claros de selección se escojan los proyectos que propendenpor una activación conjunta de manos del Ministerio de las TICS por la estabilidad económica del Pais.De antemano gracias cordiales por su tiempo y esterando se tenga en cuenta esta sugerencia.Cordialmente, de ustedes atenta"/>
    <s v="https://mintic.sharepoint.com/:f:/g/direccion_economia_digital/EgdQK4dOY_JJjO7AyUOasYcBwEXK8mZv_EpW6-WXz9W8dw?e=kyStdM"/>
    <m/>
    <m/>
    <x v="2"/>
    <m/>
    <m/>
    <m/>
    <s v="Sin Respuesta"/>
    <x v="9"/>
    <m/>
  </r>
  <r>
    <x v="197"/>
    <x v="0"/>
    <d v="2021-06-03T10:46:43"/>
    <d v="2021-06-05T10:46:43"/>
    <x v="3"/>
    <s v="(2) Asesoría o consultas sobre la postulación de propuestas"/>
    <s v="ENTRETENIMIENTO PARA TODOS"/>
    <s v="900.682.411-4"/>
    <x v="1"/>
    <s v="(Emisora/Podcast) Emisora/Podcast"/>
    <x v="5"/>
    <s v="Carolina Casas"/>
    <s v="317 5173052"/>
    <s v="ccasas@vibra.fm"/>
    <s v="¡Hola! Buenos días En días pasado envié una pregunta sobre el eje y línea estratégica recomendado para enmarcar nuestro proyecto, recibí respuesta pero me gustaría hacer una pregunta más de seguimiento para entender mejor. En el Word adjunto pongo la pregunta actual junto con la realizada y la respectiva respuesta para contexto. Agradezco mucho su ayuda.  Reciban un cordial saludo                                                                                         Gracias por la respuesta. Ya que nuestra propuesta del desarrollo de un producto complementaria a nuestro medio digital podría dentro de la línea numeral  8.2.1 “ACTUALIZACIÓN Y/O ADQUISICIÓN E IMPLEMENTACIÓN DE HARDWARE Y/O SOFTWARE ESPECÍFICO AL PROCESO OPERATIVO”, del EJE 2 – “ACOMPAÑAMIENTO EN LA TRANSFORMACIÓN DE LOS PROCESOS EMPRESARIALES” quería asegurarme si en la delimitación de procesos operativos  esta propuesta podría enmarcarse  dentro del proceso operativo “Gestión de mercadeo y ventas”: Hardware y/o Software  que sirvan para fortalecer el proceso de ventas y distribución del contenido digital. Y al mismo tiempo, ya que nuestro proyecto implica la realización de una nueva forma de presentar los contenidos utilizando tecnologías como inteligencia artificial, machine learning, big data y minería de datos, también pensábamos enmarcarlo en el EJE 3-DESARROLLO E IMPLEMENTACION DE TECNOLOGÍA PARA LA TRANSFORMACION DIGITAL y la línea estratégica línea numeral 8.3.2 IMPLEMENTACION DE TECNOLOGÍAS EMERGENTES ¿Sería recomendado que este enmarcado en dos líneas estrategícas? O en cuál de los dos ejes/líneas estratégicas lo consideran sería más pertinente?_x000a_¡Muchas gracias!_x000a_"/>
    <s v="https://mintic.sharepoint.com/:w:/g/direccion_economia_digital/ERwnDij-2XVIr3Kiw9UKZ2MBue3zk8dLdOuubkib0h6d4g?e=hdQEJt"/>
    <m/>
    <m/>
    <x v="0"/>
    <m/>
    <m/>
    <s v="Alvaro"/>
    <s v="Sin Respuesta"/>
    <x v="0"/>
    <m/>
  </r>
  <r>
    <x v="198"/>
    <x v="0"/>
    <d v="2021-06-03T10:52:43"/>
    <d v="2021-06-05T10:52:43"/>
    <x v="3"/>
    <s v="(2) Asesoría o consultas sobre la postulación de propuestas"/>
    <s v="ENTRETENIMIENTO PARA TODOS"/>
    <s v="900.682.411-4"/>
    <x v="1"/>
    <s v="(Emisora/Podcast) Emisora/Podcast"/>
    <x v="5"/>
    <s v="Carolina Casas"/>
    <s v="317 5173052"/>
    <s v="ccasas@gmail.com"/>
    <s v="Hola, somos una empresa de medios digitales, quisiéramos consultar si una sociedad  que tiene dos productos digitales bajo el mismo NIT podría presentar más de una propuesta en la misma categoría, en nuestro caso la categoría 5 (Medios digitales)  También saber si una propuesta puede abarcar diferentes ejes y líneas estratégicas ¡Muchas gracias por su ayuda!"/>
    <m/>
    <m/>
    <m/>
    <x v="0"/>
    <m/>
    <m/>
    <s v="Alvaro"/>
    <s v="Sin Respuesta"/>
    <x v="0"/>
    <m/>
  </r>
  <r>
    <x v="199"/>
    <x v="0"/>
    <d v="2021-06-03T11:25:24"/>
    <d v="2021-06-05T11:25:24"/>
    <x v="3"/>
    <s v="(2) Asesoría o consultas sobre la postulación de propuestas"/>
    <s v="YEIMI FERNANDA LOPEZ MEJIA"/>
    <n v="1064979296"/>
    <x v="3"/>
    <s v="(0) -Seleccione-"/>
    <x v="8"/>
    <s v="YEIMI FERNANDA LÓPEZ MEJIA"/>
    <n v="3002606927"/>
    <s v="yeimifernanda.lopez@uac.edu.co"/>
    <s v="Señores MINTIC Cordial Saludo,   Teniendo en cuenta la lectura realizada de los términos de la participación, no me queda claro si los medios de comunicación universitarios NO PÚBLICAS ( Emisora de universidad privada) están excluidas para participar en la convocatoria.  Agradezco aclarar prontamente esta duda.  Cordialmente,   "/>
    <m/>
    <m/>
    <m/>
    <x v="0"/>
    <m/>
    <m/>
    <s v="Alvaro"/>
    <s v="Sin Respuesta"/>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Dinámica3" cacheId="1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204" firstHeaderRow="0" firstDataRow="1" firstDataCol="1"/>
  <pivotFields count="25">
    <pivotField axis="axisRow" dataField="1" showAll="0">
      <items count="2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s>
  <rowFields count="1">
    <field x="0"/>
  </rowFields>
  <rowItems count="20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t="grand">
      <x/>
    </i>
  </rowItems>
  <colFields count="1">
    <field x="-2"/>
  </colFields>
  <colItems count="2">
    <i>
      <x/>
    </i>
    <i i="1">
      <x v="1"/>
    </i>
  </colItems>
  <dataFields count="2">
    <dataField name="Suma de ID" fld="0" baseField="0" baseItem="0"/>
    <dataField name="Cuenta de Link Documento Adjunto" fld="1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TablaDinámica5" cacheId="1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7">
  <location ref="A3:B11" firstHeaderRow="1" firstDataRow="1" firstDataCol="1"/>
  <pivotFields count="25">
    <pivotField showAll="0"/>
    <pivotField showAll="0"/>
    <pivotField numFmtId="164" showAll="0"/>
    <pivotField numFmtId="164" showAll="0"/>
    <pivotField showAll="0"/>
    <pivotField showAll="0"/>
    <pivotField showAll="0"/>
    <pivotField showAll="0"/>
    <pivotField axis="axisRow" dataField="1" showAll="0">
      <items count="8">
        <item x="1"/>
        <item x="0"/>
        <item x="4"/>
        <item x="3"/>
        <item x="2"/>
        <item x="5"/>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8">
    <i>
      <x/>
    </i>
    <i>
      <x v="1"/>
    </i>
    <i>
      <x v="2"/>
    </i>
    <i>
      <x v="3"/>
    </i>
    <i>
      <x v="4"/>
    </i>
    <i>
      <x v="5"/>
    </i>
    <i>
      <x v="6"/>
    </i>
    <i t="grand">
      <x/>
    </i>
  </rowItems>
  <colItems count="1">
    <i/>
  </colItems>
  <dataFields count="1">
    <dataField name="Cuenta de Quién realiza la solicitud" fld="8" subtotal="count" baseField="0" baseItem="0"/>
  </dataFields>
  <chartFormats count="8">
    <chartFormat chart="0" format="0" series="1">
      <pivotArea type="data" outline="0" fieldPosition="0">
        <references count="1">
          <reference field="4294967294" count="1" selected="0">
            <x v="0"/>
          </reference>
        </references>
      </pivotArea>
    </chartFormat>
    <chartFormat chart="0" format="13">
      <pivotArea type="data" outline="0" fieldPosition="0">
        <references count="2">
          <reference field="4294967294" count="1" selected="0">
            <x v="0"/>
          </reference>
          <reference field="8" count="1" selected="0">
            <x v="0"/>
          </reference>
        </references>
      </pivotArea>
    </chartFormat>
    <chartFormat chart="0" format="14">
      <pivotArea type="data" outline="0" fieldPosition="0">
        <references count="2">
          <reference field="4294967294" count="1" selected="0">
            <x v="0"/>
          </reference>
          <reference field="8" count="1" selected="0">
            <x v="1"/>
          </reference>
        </references>
      </pivotArea>
    </chartFormat>
    <chartFormat chart="0" format="15">
      <pivotArea type="data" outline="0" fieldPosition="0">
        <references count="2">
          <reference field="4294967294" count="1" selected="0">
            <x v="0"/>
          </reference>
          <reference field="8" count="1" selected="0">
            <x v="2"/>
          </reference>
        </references>
      </pivotArea>
    </chartFormat>
    <chartFormat chart="0" format="16">
      <pivotArea type="data" outline="0" fieldPosition="0">
        <references count="2">
          <reference field="4294967294" count="1" selected="0">
            <x v="0"/>
          </reference>
          <reference field="8" count="1" selected="0">
            <x v="3"/>
          </reference>
        </references>
      </pivotArea>
    </chartFormat>
    <chartFormat chart="0" format="17">
      <pivotArea type="data" outline="0" fieldPosition="0">
        <references count="2">
          <reference field="4294967294" count="1" selected="0">
            <x v="0"/>
          </reference>
          <reference field="8" count="1" selected="0">
            <x v="4"/>
          </reference>
        </references>
      </pivotArea>
    </chartFormat>
    <chartFormat chart="0" format="18">
      <pivotArea type="data" outline="0" fieldPosition="0">
        <references count="2">
          <reference field="4294967294" count="1" selected="0">
            <x v="0"/>
          </reference>
          <reference field="8" count="1" selected="0">
            <x v="5"/>
          </reference>
        </references>
      </pivotArea>
    </chartFormat>
    <chartFormat chart="0" format="19">
      <pivotArea type="data" outline="0" fieldPosition="0">
        <references count="2">
          <reference field="4294967294" count="1" selected="0">
            <x v="0"/>
          </reference>
          <reference field="8"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Dinámica10" cacheId="1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8">
  <location ref="A3:E9" firstHeaderRow="1" firstDataRow="2" firstDataCol="1"/>
  <pivotFields count="25">
    <pivotField showAll="0"/>
    <pivotField showAll="0"/>
    <pivotField numFmtId="22" showAll="0"/>
    <pivotField numFmtId="164" showAll="0"/>
    <pivotField axis="axisRow" dataField="1" showAll="0">
      <items count="9">
        <item x="2"/>
        <item x="3"/>
        <item m="1" x="7"/>
        <item x="0"/>
        <item m="1" x="6"/>
        <item m="1" x="5"/>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6">
        <item m="1" x="3"/>
        <item m="1" x="4"/>
        <item x="0"/>
        <item x="1"/>
        <item x="2"/>
        <item t="default"/>
      </items>
    </pivotField>
    <pivotField showAll="0"/>
    <pivotField showAll="0"/>
    <pivotField showAll="0"/>
    <pivotField showAll="0"/>
    <pivotField showAll="0"/>
    <pivotField showAll="0"/>
  </pivotFields>
  <rowFields count="1">
    <field x="4"/>
  </rowFields>
  <rowItems count="5">
    <i>
      <x/>
    </i>
    <i>
      <x v="1"/>
    </i>
    <i>
      <x v="3"/>
    </i>
    <i>
      <x v="6"/>
    </i>
    <i t="grand">
      <x/>
    </i>
  </rowItems>
  <colFields count="1">
    <field x="18"/>
  </colFields>
  <colItems count="4">
    <i>
      <x v="2"/>
    </i>
    <i>
      <x v="3"/>
    </i>
    <i>
      <x v="4"/>
    </i>
    <i t="grand">
      <x/>
    </i>
  </colItems>
  <dataFields count="1">
    <dataField name="Cuenta de Criticidad" fld="4" subtotal="count" baseField="3" baseItem="0"/>
  </dataFields>
  <chartFormats count="5">
    <chartFormat chart="6" format="0" series="1">
      <pivotArea type="data" outline="0" fieldPosition="0">
        <references count="2">
          <reference field="4294967294" count="1" selected="0">
            <x v="0"/>
          </reference>
          <reference field="18" count="1" selected="0">
            <x v="0"/>
          </reference>
        </references>
      </pivotArea>
    </chartFormat>
    <chartFormat chart="6" format="1" series="1">
      <pivotArea type="data" outline="0" fieldPosition="0">
        <references count="2">
          <reference field="4294967294" count="1" selected="0">
            <x v="0"/>
          </reference>
          <reference field="18" count="1" selected="0">
            <x v="1"/>
          </reference>
        </references>
      </pivotArea>
    </chartFormat>
    <chartFormat chart="6" format="2" series="1">
      <pivotArea type="data" outline="0" fieldPosition="0">
        <references count="2">
          <reference field="4294967294" count="1" selected="0">
            <x v="0"/>
          </reference>
          <reference field="18" count="1" selected="0">
            <x v="2"/>
          </reference>
        </references>
      </pivotArea>
    </chartFormat>
    <chartFormat chart="6" format="3" series="1">
      <pivotArea type="data" outline="0" fieldPosition="0">
        <references count="2">
          <reference field="4294967294" count="1" selected="0">
            <x v="0"/>
          </reference>
          <reference field="18" count="1" selected="0">
            <x v="3"/>
          </reference>
        </references>
      </pivotArea>
    </chartFormat>
    <chartFormat chart="6" format="4" series="1">
      <pivotArea type="data" outline="0" fieldPosition="0">
        <references count="2">
          <reference field="4294967294" count="1" selected="0">
            <x v="0"/>
          </reference>
          <reference field="18" count="1" selected="0">
            <x v="4"/>
          </reference>
        </references>
      </pivotArea>
    </chartFormat>
  </chart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2" cacheId="1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5">
  <location ref="A3:F8" firstHeaderRow="1" firstDataRow="2" firstDataCol="1"/>
  <pivotFields count="25">
    <pivotField showAll="0"/>
    <pivotField showAll="0"/>
    <pivotField numFmtId="22" showAll="0"/>
    <pivotField numFmtId="164" showAll="0"/>
    <pivotField axis="axisCol" dataField="1" showAll="0">
      <items count="9">
        <item x="2"/>
        <item x="3"/>
        <item m="1" x="7"/>
        <item x="0"/>
        <item m="1" x="6"/>
        <item m="1" x="5"/>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m="1" x="3"/>
        <item m="1" x="4"/>
        <item x="0"/>
        <item x="1"/>
        <item x="2"/>
        <item t="default"/>
      </items>
    </pivotField>
    <pivotField showAll="0"/>
    <pivotField showAll="0"/>
    <pivotField showAll="0"/>
    <pivotField showAll="0"/>
    <pivotField showAll="0"/>
    <pivotField showAll="0"/>
  </pivotFields>
  <rowFields count="1">
    <field x="18"/>
  </rowFields>
  <rowItems count="4">
    <i>
      <x v="2"/>
    </i>
    <i>
      <x v="3"/>
    </i>
    <i>
      <x v="4"/>
    </i>
    <i t="grand">
      <x/>
    </i>
  </rowItems>
  <colFields count="1">
    <field x="4"/>
  </colFields>
  <colItems count="5">
    <i>
      <x/>
    </i>
    <i>
      <x v="1"/>
    </i>
    <i>
      <x v="3"/>
    </i>
    <i>
      <x v="6"/>
    </i>
    <i t="grand">
      <x/>
    </i>
  </colItems>
  <dataFields count="1">
    <dataField name="Cuenta de Criticidad" fld="4" subtotal="count" baseField="0" baseItem="0"/>
  </dataFields>
  <chartFormats count="8">
    <chartFormat chart="0" format="0" series="1">
      <pivotArea type="data" outline="0" fieldPosition="0">
        <references count="2">
          <reference field="4294967294" count="1" selected="0">
            <x v="0"/>
          </reference>
          <reference field="4" count="1" selected="0">
            <x v="0"/>
          </reference>
        </references>
      </pivotArea>
    </chartFormat>
    <chartFormat chart="0" format="1" series="1">
      <pivotArea type="data" outline="0" fieldPosition="0">
        <references count="2">
          <reference field="4294967294" count="1" selected="0">
            <x v="0"/>
          </reference>
          <reference field="4" count="1" selected="0">
            <x v="1"/>
          </reference>
        </references>
      </pivotArea>
    </chartFormat>
    <chartFormat chart="0" format="2" series="1">
      <pivotArea type="data" outline="0" fieldPosition="0">
        <references count="2">
          <reference field="4294967294" count="1" selected="0">
            <x v="0"/>
          </reference>
          <reference field="4" count="1" selected="0">
            <x v="2"/>
          </reference>
        </references>
      </pivotArea>
    </chartFormat>
    <chartFormat chart="0" format="3" series="1">
      <pivotArea type="data" outline="0" fieldPosition="0">
        <references count="2">
          <reference field="4294967294" count="1" selected="0">
            <x v="0"/>
          </reference>
          <reference field="4" count="1" selected="0">
            <x v="3"/>
          </reference>
        </references>
      </pivotArea>
    </chartFormat>
    <chartFormat chart="0" format="4" series="1">
      <pivotArea type="data" outline="0" fieldPosition="0">
        <references count="2">
          <reference field="4294967294" count="1" selected="0">
            <x v="0"/>
          </reference>
          <reference field="4" count="1" selected="0">
            <x v="4"/>
          </reference>
        </references>
      </pivotArea>
    </chartFormat>
    <chartFormat chart="0" format="5" series="1">
      <pivotArea type="data" outline="0" fieldPosition="0">
        <references count="2">
          <reference field="4294967294" count="1" selected="0">
            <x v="0"/>
          </reference>
          <reference field="4" count="1" selected="0">
            <x v="5"/>
          </reference>
        </references>
      </pivotArea>
    </chartFormat>
    <chartFormat chart="0" format="6" series="1">
      <pivotArea type="data" outline="0" fieldPosition="0">
        <references count="2">
          <reference field="4294967294" count="1" selected="0">
            <x v="0"/>
          </reference>
          <reference field="4" count="1" selected="0">
            <x v="6"/>
          </reference>
        </references>
      </pivotArea>
    </chartFormat>
    <chartFormat chart="0" format="7" series="1">
      <pivotArea type="data" outline="0" fieldPosition="0">
        <references count="2">
          <reference field="4294967294" count="1" selected="0">
            <x v="0"/>
          </reference>
          <reference field="4"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3" cacheId="1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location ref="A3:C13" firstHeaderRow="1" firstDataRow="2" firstDataCol="1"/>
  <pivotFields count="25">
    <pivotField axis="axisRow" showAll="0">
      <items count="2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t="default"/>
      </items>
    </pivotField>
    <pivotField showAll="0"/>
    <pivotField numFmtId="22" showAll="0"/>
    <pivotField numFmtId="164" showAll="0"/>
    <pivotField axis="axisCol" dataField="1" showAll="0">
      <items count="9">
        <item x="2"/>
        <item h="1" x="3"/>
        <item m="1" x="7"/>
        <item h="1" x="0"/>
        <item h="1" m="1" x="6"/>
        <item m="1" x="5"/>
        <item h="1" x="1"/>
        <item h="1"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m="1" x="3"/>
        <item m="1" x="4"/>
        <item x="0"/>
        <item x="1"/>
        <item x="2"/>
        <item t="default"/>
      </items>
    </pivotField>
    <pivotField showAll="0"/>
    <pivotField showAll="0"/>
    <pivotField showAll="0"/>
    <pivotField showAll="0"/>
    <pivotField showAll="0"/>
    <pivotField showAll="0"/>
  </pivotFields>
  <rowFields count="2">
    <field x="18"/>
    <field x="0"/>
  </rowFields>
  <rowItems count="9">
    <i>
      <x v="2"/>
    </i>
    <i r="1">
      <x v="66"/>
    </i>
    <i r="1">
      <x v="67"/>
    </i>
    <i r="1">
      <x v="68"/>
    </i>
    <i r="1">
      <x v="69"/>
    </i>
    <i r="1">
      <x v="70"/>
    </i>
    <i r="1">
      <x v="71"/>
    </i>
    <i r="1">
      <x v="83"/>
    </i>
    <i t="grand">
      <x/>
    </i>
  </rowItems>
  <colFields count="1">
    <field x="4"/>
  </colFields>
  <colItems count="2">
    <i>
      <x/>
    </i>
    <i t="grand">
      <x/>
    </i>
  </colItems>
  <dataFields count="1">
    <dataField name="Cuenta de Criticidad" fld="4" subtotal="count" baseField="0" baseItem="0"/>
  </dataFields>
  <chartFormats count="7">
    <chartFormat chart="0" format="0" series="1">
      <pivotArea type="data" outline="0" fieldPosition="0">
        <references count="2">
          <reference field="4294967294" count="1" selected="0">
            <x v="0"/>
          </reference>
          <reference field="4" count="1" selected="0">
            <x v="0"/>
          </reference>
        </references>
      </pivotArea>
    </chartFormat>
    <chartFormat chart="0" format="1" series="1">
      <pivotArea type="data" outline="0" fieldPosition="0">
        <references count="2">
          <reference field="4294967294" count="1" selected="0">
            <x v="0"/>
          </reference>
          <reference field="4" count="1" selected="0">
            <x v="1"/>
          </reference>
        </references>
      </pivotArea>
    </chartFormat>
    <chartFormat chart="0" format="2" series="1">
      <pivotArea type="data" outline="0" fieldPosition="0">
        <references count="2">
          <reference field="4294967294" count="1" selected="0">
            <x v="0"/>
          </reference>
          <reference field="4" count="1" selected="0">
            <x v="2"/>
          </reference>
        </references>
      </pivotArea>
    </chartFormat>
    <chartFormat chart="0" format="3" series="1">
      <pivotArea type="data" outline="0" fieldPosition="0">
        <references count="2">
          <reference field="4294967294" count="1" selected="0">
            <x v="0"/>
          </reference>
          <reference field="4" count="1" selected="0">
            <x v="3"/>
          </reference>
        </references>
      </pivotArea>
    </chartFormat>
    <chartFormat chart="0" format="4" series="1">
      <pivotArea type="data" outline="0" fieldPosition="0">
        <references count="2">
          <reference field="4294967294" count="1" selected="0">
            <x v="0"/>
          </reference>
          <reference field="4" count="1" selected="0">
            <x v="4"/>
          </reference>
        </references>
      </pivotArea>
    </chartFormat>
    <chartFormat chart="0" format="5" series="1">
      <pivotArea type="data" outline="0" fieldPosition="0">
        <references count="2">
          <reference field="4294967294" count="1" selected="0">
            <x v="0"/>
          </reference>
          <reference field="4" count="1" selected="0">
            <x v="5"/>
          </reference>
        </references>
      </pivotArea>
    </chartFormat>
    <chartFormat chart="0" format="6"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Dinámica3" cacheId="1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39" firstHeaderRow="1" firstDataRow="1" firstDataCol="1"/>
  <pivotFields count="25">
    <pivotField showAll="0"/>
    <pivotField showAll="0"/>
    <pivotField numFmtId="164" showAll="0"/>
    <pivotField numFmtId="164" showAll="0"/>
    <pivotField showAll="0"/>
    <pivotField showAll="0"/>
    <pivotField showAll="0"/>
    <pivotField showAll="0"/>
    <pivotField showAll="0"/>
    <pivotField showAll="0"/>
    <pivotField axis="axisRow" dataField="1" showAll="0">
      <items count="36">
        <item x="4"/>
        <item x="8"/>
        <item x="5"/>
        <item x="2"/>
        <item x="7"/>
        <item x="1"/>
        <item x="6"/>
        <item x="0"/>
        <item x="9"/>
        <item x="3"/>
        <item x="11"/>
        <item x="10"/>
        <item x="12"/>
        <item x="13"/>
        <item x="14"/>
        <item x="15"/>
        <item x="16"/>
        <item x="17"/>
        <item x="18"/>
        <item x="19"/>
        <item x="20"/>
        <item x="21"/>
        <item x="22"/>
        <item x="23"/>
        <item x="24"/>
        <item x="25"/>
        <item x="26"/>
        <item x="27"/>
        <item x="28"/>
        <item x="29"/>
        <item x="30"/>
        <item x="31"/>
        <item x="32"/>
        <item x="33"/>
        <item x="3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3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t="grand">
      <x/>
    </i>
  </rowItems>
  <colItems count="1">
    <i/>
  </colItems>
  <dataFields count="1">
    <dataField name="Cuenta de  Depto/Municipio donde ejerce la actividad económica" fld="1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TablaDinámica4" cacheId="1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4">
  <location ref="A3:B7" firstHeaderRow="1" firstDataRow="1" firstDataCol="1"/>
  <pivotFields count="25">
    <pivotField showAll="0"/>
    <pivotField axis="axisRow" dataField="1" showAll="0">
      <items count="5">
        <item x="0"/>
        <item x="1"/>
        <item x="2"/>
        <item m="1" x="3"/>
        <item t="default"/>
      </items>
    </pivotField>
    <pivotField numFmtId="164"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4">
    <i>
      <x/>
    </i>
    <i>
      <x v="1"/>
    </i>
    <i>
      <x v="2"/>
    </i>
    <i t="grand">
      <x/>
    </i>
  </rowItems>
  <colItems count="1">
    <i/>
  </colItems>
  <dataFields count="1">
    <dataField name="Cuenta de Medio de Registro " fld="1" subtotal="count" baseField="0" baseItem="0"/>
  </dataFields>
  <chartFormats count="4">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1" count="1" selected="0">
            <x v="0"/>
          </reference>
        </references>
      </pivotArea>
    </chartFormat>
    <chartFormat chart="0" format="2">
      <pivotArea type="data" outline="0" fieldPosition="0">
        <references count="2">
          <reference field="4294967294" count="1" selected="0">
            <x v="0"/>
          </reference>
          <reference field="1" count="1" selected="0">
            <x v="1"/>
          </reference>
        </references>
      </pivotArea>
    </chartFormat>
    <chartFormat chart="0" format="5">
      <pivotArea type="data" outline="0" fieldPosition="0">
        <references count="2">
          <reference field="4294967294" count="1" selected="0">
            <x v="0"/>
          </reference>
          <reference field="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1:G59" totalsRowShown="0" headerRowDxfId="10" dataDxfId="8" headerRowBorderDxfId="9" tableBorderDxfId="7">
  <tableColumns count="7">
    <tableColumn id="1" xr3:uid="{00000000-0010-0000-0000-000001000000}" name="ID" dataDxfId="6"/>
    <tableColumn id="21" xr3:uid="{00000000-0010-0000-0000-000015000000}" name="Medio de Registro " dataDxfId="5"/>
    <tableColumn id="2" xr3:uid="{00000000-0010-0000-0000-000002000000}" name="Fecha y hora solicitud" dataDxfId="4"/>
    <tableColumn id="6" xr3:uid="{00000000-0010-0000-0000-000006000000}" name="Nombre de la empresa o persona" dataDxfId="3"/>
    <tableColumn id="11" xr3:uid="{00000000-0010-0000-0000-00000B000000}" name="Nombre completo de quien hace la solicitud" dataDxfId="2"/>
    <tableColumn id="14" xr3:uid="{00000000-0010-0000-0000-00000E000000}" name="Descripción de la consulta" dataDxfId="1"/>
    <tableColumn id="16" xr3:uid="{00000000-0010-0000-0000-000010000000}" name="Respuesta" data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pivotTable" Target="../pivotTables/pivotTable6.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pivotTable" Target="../pivotTables/pivot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6"/>
  <sheetViews>
    <sheetView tabSelected="1" view="pageBreakPreview" topLeftCell="A66" zoomScale="55" zoomScaleNormal="90" zoomScaleSheetLayoutView="55" workbookViewId="0">
      <selection activeCell="C2" sqref="C2:C66"/>
    </sheetView>
  </sheetViews>
  <sheetFormatPr baseColWidth="10" defaultColWidth="11.453125" defaultRowHeight="14" x14ac:dyDescent="0.3"/>
  <cols>
    <col min="1" max="1" width="5.453125" style="8" customWidth="1"/>
    <col min="2" max="2" width="13.7265625" style="5" customWidth="1"/>
    <col min="3" max="3" width="19.1796875" style="9" bestFit="1" customWidth="1"/>
    <col min="4" max="4" width="20.26953125" style="10" customWidth="1"/>
    <col min="5" max="5" width="16.7265625" style="10" customWidth="1"/>
    <col min="6" max="6" width="97" style="5" customWidth="1"/>
    <col min="7" max="7" width="97" style="11" customWidth="1"/>
    <col min="8" max="16384" width="11.453125" style="5"/>
  </cols>
  <sheetData>
    <row r="1" spans="1:7" ht="56" x14ac:dyDescent="0.3">
      <c r="A1" s="13" t="s">
        <v>0</v>
      </c>
      <c r="B1" s="13" t="s">
        <v>1</v>
      </c>
      <c r="C1" s="28" t="s">
        <v>2</v>
      </c>
      <c r="D1" s="13" t="s">
        <v>3</v>
      </c>
      <c r="E1" s="13" t="s">
        <v>4</v>
      </c>
      <c r="F1" s="13" t="s">
        <v>5</v>
      </c>
      <c r="G1" s="13" t="s">
        <v>6</v>
      </c>
    </row>
    <row r="2" spans="1:7" ht="196" x14ac:dyDescent="0.3">
      <c r="A2" s="16">
        <v>12</v>
      </c>
      <c r="B2" s="22" t="s">
        <v>7</v>
      </c>
      <c r="C2" s="17">
        <v>44345.552361111113</v>
      </c>
      <c r="D2" s="18" t="s">
        <v>8</v>
      </c>
      <c r="E2" s="18" t="s">
        <v>11</v>
      </c>
      <c r="F2" s="18" t="s">
        <v>12</v>
      </c>
      <c r="G2" s="18" t="s">
        <v>258</v>
      </c>
    </row>
    <row r="3" spans="1:7" ht="409.5" x14ac:dyDescent="0.3">
      <c r="A3" s="14">
        <v>13</v>
      </c>
      <c r="B3" s="7" t="s">
        <v>7</v>
      </c>
      <c r="C3" s="6">
        <v>44346.529826388891</v>
      </c>
      <c r="D3" s="12" t="s">
        <v>13</v>
      </c>
      <c r="E3" s="12" t="s">
        <v>15</v>
      </c>
      <c r="F3" s="12" t="s">
        <v>16</v>
      </c>
      <c r="G3" s="12" t="s">
        <v>277</v>
      </c>
    </row>
    <row r="4" spans="1:7" ht="409.5" x14ac:dyDescent="0.3">
      <c r="A4" s="16">
        <v>15</v>
      </c>
      <c r="B4" s="22" t="s">
        <v>18</v>
      </c>
      <c r="C4" s="17">
        <v>44347.373935185184</v>
      </c>
      <c r="D4" s="18" t="s">
        <v>13</v>
      </c>
      <c r="E4" s="18" t="s">
        <v>19</v>
      </c>
      <c r="F4" s="18" t="s">
        <v>20</v>
      </c>
      <c r="G4" s="18" t="s">
        <v>277</v>
      </c>
    </row>
    <row r="5" spans="1:7" ht="308" x14ac:dyDescent="0.3">
      <c r="A5" s="14">
        <v>16</v>
      </c>
      <c r="B5" s="7" t="s">
        <v>18</v>
      </c>
      <c r="C5" s="6">
        <v>44347.40488425926</v>
      </c>
      <c r="D5" s="12" t="s">
        <v>21</v>
      </c>
      <c r="E5" s="12" t="s">
        <v>21</v>
      </c>
      <c r="F5" s="12" t="s">
        <v>22</v>
      </c>
      <c r="G5" s="12" t="s">
        <v>221</v>
      </c>
    </row>
    <row r="6" spans="1:7" ht="409.5" x14ac:dyDescent="0.3">
      <c r="A6" s="16">
        <v>38</v>
      </c>
      <c r="B6" s="22" t="s">
        <v>7</v>
      </c>
      <c r="C6" s="17">
        <v>44348.44804398148</v>
      </c>
      <c r="D6" s="18" t="s">
        <v>23</v>
      </c>
      <c r="E6" s="18" t="s">
        <v>25</v>
      </c>
      <c r="F6" s="18" t="s">
        <v>26</v>
      </c>
      <c r="G6" s="18" t="s">
        <v>245</v>
      </c>
    </row>
    <row r="7" spans="1:7" ht="322" x14ac:dyDescent="0.3">
      <c r="A7" s="14">
        <v>67</v>
      </c>
      <c r="B7" s="7" t="s">
        <v>7</v>
      </c>
      <c r="C7" s="6">
        <v>44349.381828703707</v>
      </c>
      <c r="D7" s="12" t="s">
        <v>27</v>
      </c>
      <c r="E7" s="12" t="s">
        <v>30</v>
      </c>
      <c r="F7" s="12" t="s">
        <v>31</v>
      </c>
      <c r="G7" s="12" t="s">
        <v>247</v>
      </c>
    </row>
    <row r="8" spans="1:7" ht="266" x14ac:dyDescent="0.3">
      <c r="A8" s="16">
        <v>68</v>
      </c>
      <c r="B8" s="22" t="s">
        <v>7</v>
      </c>
      <c r="C8" s="17">
        <v>44349.381828703707</v>
      </c>
      <c r="D8" s="18" t="s">
        <v>27</v>
      </c>
      <c r="E8" s="18" t="s">
        <v>30</v>
      </c>
      <c r="F8" s="18" t="s">
        <v>32</v>
      </c>
      <c r="G8" s="18" t="s">
        <v>248</v>
      </c>
    </row>
    <row r="9" spans="1:7" ht="98" x14ac:dyDescent="0.3">
      <c r="A9" s="16">
        <v>69</v>
      </c>
      <c r="B9" s="22" t="s">
        <v>7</v>
      </c>
      <c r="C9" s="17">
        <v>44349.381828703707</v>
      </c>
      <c r="D9" s="18" t="s">
        <v>27</v>
      </c>
      <c r="E9" s="18" t="s">
        <v>30</v>
      </c>
      <c r="F9" s="18" t="s">
        <v>33</v>
      </c>
      <c r="G9" s="18" t="s">
        <v>272</v>
      </c>
    </row>
    <row r="10" spans="1:7" ht="238" x14ac:dyDescent="0.3">
      <c r="A10" s="16">
        <v>70</v>
      </c>
      <c r="B10" s="22" t="s">
        <v>7</v>
      </c>
      <c r="C10" s="17">
        <v>44349.381828703707</v>
      </c>
      <c r="D10" s="18" t="s">
        <v>27</v>
      </c>
      <c r="E10" s="18" t="s">
        <v>30</v>
      </c>
      <c r="F10" s="18" t="s">
        <v>34</v>
      </c>
      <c r="G10" s="18" t="s">
        <v>274</v>
      </c>
    </row>
    <row r="11" spans="1:7" ht="168" x14ac:dyDescent="0.3">
      <c r="A11" s="16">
        <v>71</v>
      </c>
      <c r="B11" s="22" t="s">
        <v>7</v>
      </c>
      <c r="C11" s="17">
        <v>44349.381828703707</v>
      </c>
      <c r="D11" s="18" t="s">
        <v>27</v>
      </c>
      <c r="E11" s="18" t="s">
        <v>30</v>
      </c>
      <c r="F11" s="18" t="s">
        <v>35</v>
      </c>
      <c r="G11" s="18" t="s">
        <v>271</v>
      </c>
    </row>
    <row r="12" spans="1:7" ht="168" x14ac:dyDescent="0.3">
      <c r="A12" s="16">
        <v>72</v>
      </c>
      <c r="B12" s="22" t="s">
        <v>7</v>
      </c>
      <c r="C12" s="17">
        <v>44349.381828703707</v>
      </c>
      <c r="D12" s="18" t="s">
        <v>27</v>
      </c>
      <c r="E12" s="18" t="s">
        <v>30</v>
      </c>
      <c r="F12" s="18" t="s">
        <v>36</v>
      </c>
      <c r="G12" s="18" t="s">
        <v>37</v>
      </c>
    </row>
    <row r="13" spans="1:7" ht="364" x14ac:dyDescent="0.3">
      <c r="A13" s="16">
        <v>92</v>
      </c>
      <c r="B13" s="22" t="s">
        <v>7</v>
      </c>
      <c r="C13" s="17">
        <v>44349.598680555559</v>
      </c>
      <c r="D13" s="18" t="s">
        <v>38</v>
      </c>
      <c r="E13" s="18" t="s">
        <v>40</v>
      </c>
      <c r="F13" s="18" t="s">
        <v>41</v>
      </c>
      <c r="G13" s="18" t="s">
        <v>247</v>
      </c>
    </row>
    <row r="14" spans="1:7" ht="280" x14ac:dyDescent="0.3">
      <c r="A14" s="16">
        <v>95</v>
      </c>
      <c r="B14" s="22" t="s">
        <v>7</v>
      </c>
      <c r="C14" s="17">
        <v>44349.655497685184</v>
      </c>
      <c r="D14" s="18" t="s">
        <v>42</v>
      </c>
      <c r="E14" s="18" t="s">
        <v>43</v>
      </c>
      <c r="F14" s="18" t="s">
        <v>44</v>
      </c>
      <c r="G14" s="18" t="s">
        <v>234</v>
      </c>
    </row>
    <row r="15" spans="1:7" ht="252" x14ac:dyDescent="0.3">
      <c r="A15" s="16">
        <v>96</v>
      </c>
      <c r="B15" s="22" t="s">
        <v>7</v>
      </c>
      <c r="C15" s="17">
        <v>44349.655497685184</v>
      </c>
      <c r="D15" s="18" t="s">
        <v>42</v>
      </c>
      <c r="E15" s="18" t="s">
        <v>43</v>
      </c>
      <c r="F15" s="18" t="s">
        <v>45</v>
      </c>
      <c r="G15" s="18" t="s">
        <v>259</v>
      </c>
    </row>
    <row r="16" spans="1:7" ht="350" x14ac:dyDescent="0.3">
      <c r="A16" s="16">
        <v>100</v>
      </c>
      <c r="B16" s="22" t="s">
        <v>7</v>
      </c>
      <c r="C16" s="17">
        <v>44349.655497685184</v>
      </c>
      <c r="D16" s="18" t="s">
        <v>42</v>
      </c>
      <c r="E16" s="18" t="s">
        <v>43</v>
      </c>
      <c r="F16" s="18" t="s">
        <v>46</v>
      </c>
      <c r="G16" s="18" t="s">
        <v>222</v>
      </c>
    </row>
    <row r="17" spans="1:7" ht="294" x14ac:dyDescent="0.3">
      <c r="A17" s="16">
        <v>101</v>
      </c>
      <c r="B17" s="22" t="s">
        <v>7</v>
      </c>
      <c r="C17" s="17">
        <v>44349.655497685184</v>
      </c>
      <c r="D17" s="18" t="s">
        <v>42</v>
      </c>
      <c r="E17" s="18" t="s">
        <v>43</v>
      </c>
      <c r="F17" s="18" t="s">
        <v>47</v>
      </c>
      <c r="G17" s="18" t="s">
        <v>260</v>
      </c>
    </row>
    <row r="18" spans="1:7" ht="238" x14ac:dyDescent="0.3">
      <c r="A18" s="16">
        <v>102</v>
      </c>
      <c r="B18" s="22" t="s">
        <v>7</v>
      </c>
      <c r="C18" s="17">
        <v>44349.655497685184</v>
      </c>
      <c r="D18" s="18" t="s">
        <v>42</v>
      </c>
      <c r="E18" s="18" t="s">
        <v>43</v>
      </c>
      <c r="F18" s="18" t="s">
        <v>48</v>
      </c>
      <c r="G18" s="18" t="s">
        <v>236</v>
      </c>
    </row>
    <row r="19" spans="1:7" ht="336" x14ac:dyDescent="0.3">
      <c r="A19" s="16">
        <v>103</v>
      </c>
      <c r="B19" s="22" t="s">
        <v>7</v>
      </c>
      <c r="C19" s="17">
        <v>44349.655497685184</v>
      </c>
      <c r="D19" s="18" t="s">
        <v>42</v>
      </c>
      <c r="E19" s="18" t="s">
        <v>43</v>
      </c>
      <c r="F19" s="18" t="s">
        <v>49</v>
      </c>
      <c r="G19" s="18" t="s">
        <v>275</v>
      </c>
    </row>
    <row r="20" spans="1:7" ht="182" x14ac:dyDescent="0.3">
      <c r="A20" s="16">
        <v>104</v>
      </c>
      <c r="B20" s="22" t="s">
        <v>7</v>
      </c>
      <c r="C20" s="17">
        <v>44349.655497685184</v>
      </c>
      <c r="D20" s="18" t="s">
        <v>42</v>
      </c>
      <c r="E20" s="18" t="s">
        <v>43</v>
      </c>
      <c r="F20" s="18" t="s">
        <v>50</v>
      </c>
      <c r="G20" s="18" t="s">
        <v>276</v>
      </c>
    </row>
    <row r="21" spans="1:7" ht="56" x14ac:dyDescent="0.3">
      <c r="A21" s="16">
        <v>105</v>
      </c>
      <c r="B21" s="22" t="s">
        <v>7</v>
      </c>
      <c r="C21" s="17">
        <v>44349.655497685184</v>
      </c>
      <c r="D21" s="18" t="s">
        <v>42</v>
      </c>
      <c r="E21" s="18" t="s">
        <v>43</v>
      </c>
      <c r="F21" s="18" t="s">
        <v>51</v>
      </c>
      <c r="G21" s="18" t="s">
        <v>261</v>
      </c>
    </row>
    <row r="22" spans="1:7" ht="224" x14ac:dyDescent="0.3">
      <c r="A22" s="16">
        <v>106</v>
      </c>
      <c r="B22" s="22" t="s">
        <v>7</v>
      </c>
      <c r="C22" s="17">
        <v>44349.655497685184</v>
      </c>
      <c r="D22" s="18" t="s">
        <v>42</v>
      </c>
      <c r="E22" s="18" t="s">
        <v>43</v>
      </c>
      <c r="F22" s="18" t="s">
        <v>52</v>
      </c>
      <c r="G22" s="18" t="s">
        <v>237</v>
      </c>
    </row>
    <row r="23" spans="1:7" ht="42" x14ac:dyDescent="0.3">
      <c r="A23" s="16">
        <v>111</v>
      </c>
      <c r="B23" s="22" t="s">
        <v>7</v>
      </c>
      <c r="C23" s="17">
        <v>44349.675509259258</v>
      </c>
      <c r="D23" s="18" t="s">
        <v>53</v>
      </c>
      <c r="E23" s="18" t="s">
        <v>56</v>
      </c>
      <c r="F23" s="18" t="s">
        <v>57</v>
      </c>
      <c r="G23" s="18" t="s">
        <v>261</v>
      </c>
    </row>
    <row r="24" spans="1:7" ht="56" x14ac:dyDescent="0.3">
      <c r="A24" s="16">
        <v>112</v>
      </c>
      <c r="B24" s="22" t="s">
        <v>7</v>
      </c>
      <c r="C24" s="17">
        <v>44349.675509259258</v>
      </c>
      <c r="D24" s="18" t="s">
        <v>53</v>
      </c>
      <c r="E24" s="18" t="s">
        <v>56</v>
      </c>
      <c r="F24" s="18" t="s">
        <v>58</v>
      </c>
      <c r="G24" s="18" t="s">
        <v>223</v>
      </c>
    </row>
    <row r="25" spans="1:7" ht="112" x14ac:dyDescent="0.3">
      <c r="A25" s="16">
        <v>115</v>
      </c>
      <c r="B25" s="22" t="s">
        <v>7</v>
      </c>
      <c r="C25" s="17">
        <v>44349.675509259258</v>
      </c>
      <c r="D25" s="18" t="s">
        <v>53</v>
      </c>
      <c r="E25" s="18" t="s">
        <v>56</v>
      </c>
      <c r="F25" s="18" t="s">
        <v>59</v>
      </c>
      <c r="G25" s="18" t="s">
        <v>224</v>
      </c>
    </row>
    <row r="26" spans="1:7" ht="196" x14ac:dyDescent="0.3">
      <c r="A26" s="16">
        <v>118</v>
      </c>
      <c r="B26" s="22" t="s">
        <v>7</v>
      </c>
      <c r="C26" s="17">
        <v>44349.675509259258</v>
      </c>
      <c r="D26" s="18" t="s">
        <v>53</v>
      </c>
      <c r="E26" s="18" t="s">
        <v>56</v>
      </c>
      <c r="F26" s="18" t="s">
        <v>60</v>
      </c>
      <c r="G26" s="18" t="s">
        <v>225</v>
      </c>
    </row>
    <row r="27" spans="1:7" ht="378" x14ac:dyDescent="0.3">
      <c r="A27" s="16">
        <v>125</v>
      </c>
      <c r="B27" s="22" t="s">
        <v>7</v>
      </c>
      <c r="C27" s="17">
        <v>44349.696030092593</v>
      </c>
      <c r="D27" s="18" t="s">
        <v>61</v>
      </c>
      <c r="E27" s="18" t="s">
        <v>62</v>
      </c>
      <c r="F27" s="15" t="s">
        <v>63</v>
      </c>
      <c r="G27" s="15" t="s">
        <v>245</v>
      </c>
    </row>
    <row r="28" spans="1:7" ht="84" x14ac:dyDescent="0.3">
      <c r="A28" s="16">
        <v>126</v>
      </c>
      <c r="B28" s="22" t="s">
        <v>7</v>
      </c>
      <c r="C28" s="17">
        <v>44349.696030092593</v>
      </c>
      <c r="D28" s="18" t="s">
        <v>61</v>
      </c>
      <c r="E28" s="18" t="s">
        <v>62</v>
      </c>
      <c r="F28" s="18" t="s">
        <v>64</v>
      </c>
      <c r="G28" s="18" t="s">
        <v>249</v>
      </c>
    </row>
    <row r="29" spans="1:7" ht="238" x14ac:dyDescent="0.3">
      <c r="A29" s="16">
        <v>128</v>
      </c>
      <c r="B29" s="22" t="s">
        <v>7</v>
      </c>
      <c r="C29" s="17">
        <v>44349.696030092593</v>
      </c>
      <c r="D29" s="18" t="s">
        <v>61</v>
      </c>
      <c r="E29" s="18" t="s">
        <v>62</v>
      </c>
      <c r="F29" s="18" t="s">
        <v>65</v>
      </c>
      <c r="G29" s="18" t="s">
        <v>278</v>
      </c>
    </row>
    <row r="30" spans="1:7" ht="252" x14ac:dyDescent="0.3">
      <c r="A30" s="16">
        <v>136</v>
      </c>
      <c r="B30" s="22" t="s">
        <v>7</v>
      </c>
      <c r="C30" s="17">
        <v>44349.711724537039</v>
      </c>
      <c r="D30" s="18" t="s">
        <v>66</v>
      </c>
      <c r="E30" s="18" t="s">
        <v>67</v>
      </c>
      <c r="F30" s="18" t="s">
        <v>68</v>
      </c>
      <c r="G30" s="18" t="s">
        <v>226</v>
      </c>
    </row>
    <row r="31" spans="1:7" ht="252" x14ac:dyDescent="0.3">
      <c r="A31" s="16">
        <v>137</v>
      </c>
      <c r="B31" s="22" t="s">
        <v>7</v>
      </c>
      <c r="C31" s="17">
        <v>44349.711724537039</v>
      </c>
      <c r="D31" s="18" t="s">
        <v>66</v>
      </c>
      <c r="E31" s="18" t="s">
        <v>67</v>
      </c>
      <c r="F31" s="18" t="s">
        <v>69</v>
      </c>
      <c r="G31" s="18" t="s">
        <v>250</v>
      </c>
    </row>
    <row r="32" spans="1:7" ht="280" x14ac:dyDescent="0.3">
      <c r="A32" s="16">
        <v>138</v>
      </c>
      <c r="B32" s="22" t="s">
        <v>7</v>
      </c>
      <c r="C32" s="17">
        <v>44349.711724537039</v>
      </c>
      <c r="D32" s="18" t="s">
        <v>66</v>
      </c>
      <c r="E32" s="18" t="s">
        <v>67</v>
      </c>
      <c r="F32" s="18" t="s">
        <v>70</v>
      </c>
      <c r="G32" s="18" t="s">
        <v>227</v>
      </c>
    </row>
    <row r="33" spans="1:7" ht="98" x14ac:dyDescent="0.3">
      <c r="A33" s="16">
        <v>150</v>
      </c>
      <c r="B33" s="22" t="s">
        <v>7</v>
      </c>
      <c r="C33" s="17">
        <v>44349.758680555555</v>
      </c>
      <c r="D33" s="18" t="s">
        <v>71</v>
      </c>
      <c r="E33" s="18" t="s">
        <v>73</v>
      </c>
      <c r="F33" s="18" t="s">
        <v>74</v>
      </c>
      <c r="G33" s="18" t="s">
        <v>238</v>
      </c>
    </row>
    <row r="34" spans="1:7" ht="322" x14ac:dyDescent="0.3">
      <c r="A34" s="16">
        <v>151</v>
      </c>
      <c r="B34" s="22" t="s">
        <v>7</v>
      </c>
      <c r="C34" s="17">
        <v>44349.777627314812</v>
      </c>
      <c r="D34" s="18" t="s">
        <v>75</v>
      </c>
      <c r="E34" s="18" t="s">
        <v>77</v>
      </c>
      <c r="F34" s="18" t="s">
        <v>78</v>
      </c>
      <c r="G34" s="18" t="s">
        <v>247</v>
      </c>
    </row>
    <row r="35" spans="1:7" ht="350" x14ac:dyDescent="0.3">
      <c r="A35" s="16">
        <v>155</v>
      </c>
      <c r="B35" s="22" t="s">
        <v>7</v>
      </c>
      <c r="C35" s="17">
        <v>44349.813032407408</v>
      </c>
      <c r="D35" s="18" t="s">
        <v>27</v>
      </c>
      <c r="E35" s="18" t="s">
        <v>30</v>
      </c>
      <c r="F35" s="18" t="s">
        <v>79</v>
      </c>
      <c r="G35" s="18" t="s">
        <v>228</v>
      </c>
    </row>
    <row r="36" spans="1:7" ht="322" x14ac:dyDescent="0.3">
      <c r="A36" s="16">
        <v>158</v>
      </c>
      <c r="B36" s="22" t="s">
        <v>7</v>
      </c>
      <c r="C36" s="17">
        <v>44349.84480324074</v>
      </c>
      <c r="D36" s="18" t="s">
        <v>80</v>
      </c>
      <c r="E36" s="18" t="s">
        <v>80</v>
      </c>
      <c r="F36" s="18" t="s">
        <v>82</v>
      </c>
      <c r="G36" s="18" t="s">
        <v>251</v>
      </c>
    </row>
    <row r="37" spans="1:7" ht="280" x14ac:dyDescent="0.3">
      <c r="A37" s="16">
        <v>159</v>
      </c>
      <c r="B37" s="22" t="s">
        <v>7</v>
      </c>
      <c r="C37" s="17">
        <v>44349.845902777779</v>
      </c>
      <c r="D37" s="18" t="s">
        <v>83</v>
      </c>
      <c r="E37" s="18" t="s">
        <v>84</v>
      </c>
      <c r="F37" s="18" t="s">
        <v>85</v>
      </c>
      <c r="G37" s="18" t="s">
        <v>229</v>
      </c>
    </row>
    <row r="38" spans="1:7" ht="168" x14ac:dyDescent="0.3">
      <c r="A38" s="16">
        <v>162</v>
      </c>
      <c r="B38" s="22" t="s">
        <v>7</v>
      </c>
      <c r="C38" s="17">
        <v>44349.865173611113</v>
      </c>
      <c r="D38" s="18" t="s">
        <v>86</v>
      </c>
      <c r="E38" s="18" t="s">
        <v>86</v>
      </c>
      <c r="F38" s="18" t="s">
        <v>89</v>
      </c>
      <c r="G38" s="18" t="s">
        <v>239</v>
      </c>
    </row>
    <row r="39" spans="1:7" ht="168" x14ac:dyDescent="0.3">
      <c r="A39" s="16">
        <v>163</v>
      </c>
      <c r="B39" s="22" t="s">
        <v>7</v>
      </c>
      <c r="C39" s="17">
        <v>44349.865173611113</v>
      </c>
      <c r="D39" s="18" t="s">
        <v>86</v>
      </c>
      <c r="E39" s="18" t="s">
        <v>86</v>
      </c>
      <c r="F39" s="18" t="s">
        <v>90</v>
      </c>
      <c r="G39" s="18" t="s">
        <v>239</v>
      </c>
    </row>
    <row r="40" spans="1:7" ht="308" x14ac:dyDescent="0.3">
      <c r="A40" s="16">
        <v>165</v>
      </c>
      <c r="B40" s="22" t="s">
        <v>7</v>
      </c>
      <c r="C40" s="17">
        <v>44349.865173611113</v>
      </c>
      <c r="D40" s="18" t="s">
        <v>86</v>
      </c>
      <c r="E40" s="18" t="s">
        <v>86</v>
      </c>
      <c r="F40" s="18" t="s">
        <v>91</v>
      </c>
      <c r="G40" s="18" t="s">
        <v>230</v>
      </c>
    </row>
    <row r="41" spans="1:7" ht="280" x14ac:dyDescent="0.3">
      <c r="A41" s="16">
        <v>172</v>
      </c>
      <c r="B41" s="22" t="s">
        <v>7</v>
      </c>
      <c r="C41" s="17">
        <v>44349.871400462966</v>
      </c>
      <c r="D41" s="18" t="s">
        <v>92</v>
      </c>
      <c r="E41" s="18" t="s">
        <v>93</v>
      </c>
      <c r="F41" s="18" t="s">
        <v>94</v>
      </c>
      <c r="G41" s="18" t="s">
        <v>229</v>
      </c>
    </row>
    <row r="42" spans="1:7" ht="409.5" x14ac:dyDescent="0.3">
      <c r="A42" s="16">
        <v>177</v>
      </c>
      <c r="B42" s="22" t="s">
        <v>7</v>
      </c>
      <c r="C42" s="17">
        <v>44349.905949074076</v>
      </c>
      <c r="D42" s="18" t="s">
        <v>95</v>
      </c>
      <c r="E42" s="18" t="s">
        <v>96</v>
      </c>
      <c r="F42" s="18" t="s">
        <v>273</v>
      </c>
      <c r="G42" s="18" t="s">
        <v>97</v>
      </c>
    </row>
    <row r="43" spans="1:7" ht="409.5" x14ac:dyDescent="0.3">
      <c r="A43" s="16">
        <v>178</v>
      </c>
      <c r="B43" s="22" t="s">
        <v>7</v>
      </c>
      <c r="C43" s="17">
        <v>44349.905949074076</v>
      </c>
      <c r="D43" s="18" t="s">
        <v>95</v>
      </c>
      <c r="E43" s="18" t="s">
        <v>96</v>
      </c>
      <c r="F43" s="18" t="s">
        <v>98</v>
      </c>
      <c r="G43" s="18" t="s">
        <v>275</v>
      </c>
    </row>
    <row r="44" spans="1:7" ht="409.5" x14ac:dyDescent="0.3">
      <c r="A44" s="16">
        <v>179</v>
      </c>
      <c r="B44" s="22" t="s">
        <v>7</v>
      </c>
      <c r="C44" s="17">
        <v>44349.905949074076</v>
      </c>
      <c r="D44" s="18" t="s">
        <v>95</v>
      </c>
      <c r="E44" s="18" t="s">
        <v>96</v>
      </c>
      <c r="F44" s="18" t="s">
        <v>99</v>
      </c>
      <c r="G44" s="18" t="s">
        <v>235</v>
      </c>
    </row>
    <row r="45" spans="1:7" ht="409.5" x14ac:dyDescent="0.3">
      <c r="A45" s="16">
        <v>180</v>
      </c>
      <c r="B45" s="22" t="s">
        <v>7</v>
      </c>
      <c r="C45" s="17">
        <v>44349.905949074076</v>
      </c>
      <c r="D45" s="18" t="s">
        <v>95</v>
      </c>
      <c r="E45" s="18" t="s">
        <v>96</v>
      </c>
      <c r="F45" s="18" t="s">
        <v>100</v>
      </c>
      <c r="G45" s="18" t="s">
        <v>231</v>
      </c>
    </row>
    <row r="46" spans="1:7" ht="409.5" x14ac:dyDescent="0.3">
      <c r="A46" s="16">
        <v>181</v>
      </c>
      <c r="B46" s="22" t="s">
        <v>7</v>
      </c>
      <c r="C46" s="17">
        <v>44349.905949074076</v>
      </c>
      <c r="D46" s="18" t="s">
        <v>95</v>
      </c>
      <c r="E46" s="18" t="s">
        <v>96</v>
      </c>
      <c r="F46" s="18" t="s">
        <v>101</v>
      </c>
      <c r="G46" s="18" t="s">
        <v>232</v>
      </c>
    </row>
    <row r="47" spans="1:7" ht="364" x14ac:dyDescent="0.3">
      <c r="A47" s="16">
        <v>182</v>
      </c>
      <c r="B47" s="22" t="s">
        <v>7</v>
      </c>
      <c r="C47" s="17">
        <v>44349.90625</v>
      </c>
      <c r="D47" s="18" t="s">
        <v>240</v>
      </c>
      <c r="E47" s="18" t="s">
        <v>241</v>
      </c>
      <c r="F47" s="18" t="s">
        <v>242</v>
      </c>
      <c r="G47" s="18" t="s">
        <v>280</v>
      </c>
    </row>
    <row r="48" spans="1:7" ht="322" x14ac:dyDescent="0.3">
      <c r="A48" s="16">
        <v>183</v>
      </c>
      <c r="B48" s="22" t="s">
        <v>7</v>
      </c>
      <c r="C48" s="17">
        <v>44349.90625</v>
      </c>
      <c r="D48" s="18" t="s">
        <v>240</v>
      </c>
      <c r="E48" s="18" t="s">
        <v>241</v>
      </c>
      <c r="F48" s="18" t="s">
        <v>243</v>
      </c>
      <c r="G48" s="18" t="s">
        <v>279</v>
      </c>
    </row>
    <row r="49" spans="1:7" ht="409.5" x14ac:dyDescent="0.3">
      <c r="A49" s="16">
        <v>185</v>
      </c>
      <c r="B49" s="22" t="s">
        <v>7</v>
      </c>
      <c r="C49" s="17">
        <v>44349.956180555557</v>
      </c>
      <c r="D49" s="18" t="s">
        <v>102</v>
      </c>
      <c r="E49" s="18" t="s">
        <v>103</v>
      </c>
      <c r="F49" s="18" t="s">
        <v>104</v>
      </c>
      <c r="G49" s="18" t="s">
        <v>257</v>
      </c>
    </row>
    <row r="50" spans="1:7" ht="350" x14ac:dyDescent="0.3">
      <c r="A50" s="16">
        <v>186</v>
      </c>
      <c r="B50" s="22" t="s">
        <v>7</v>
      </c>
      <c r="C50" s="17">
        <v>44349.956180555557</v>
      </c>
      <c r="D50" s="18" t="s">
        <v>102</v>
      </c>
      <c r="E50" s="18" t="s">
        <v>103</v>
      </c>
      <c r="F50" s="18" t="s">
        <v>105</v>
      </c>
      <c r="G50" s="18" t="s">
        <v>252</v>
      </c>
    </row>
    <row r="51" spans="1:7" ht="409.5" x14ac:dyDescent="0.3">
      <c r="A51" s="16">
        <v>187</v>
      </c>
      <c r="B51" s="22" t="s">
        <v>7</v>
      </c>
      <c r="C51" s="17">
        <v>44349.956180555557</v>
      </c>
      <c r="D51" s="18" t="s">
        <v>102</v>
      </c>
      <c r="E51" s="18" t="s">
        <v>103</v>
      </c>
      <c r="F51" s="18" t="s">
        <v>106</v>
      </c>
      <c r="G51" s="18" t="s">
        <v>284</v>
      </c>
    </row>
    <row r="52" spans="1:7" ht="409.5" x14ac:dyDescent="0.3">
      <c r="A52" s="16">
        <v>188</v>
      </c>
      <c r="B52" s="22" t="s">
        <v>7</v>
      </c>
      <c r="C52" s="17">
        <v>44349.956180555557</v>
      </c>
      <c r="D52" s="18" t="s">
        <v>102</v>
      </c>
      <c r="E52" s="18" t="s">
        <v>103</v>
      </c>
      <c r="F52" s="18" t="s">
        <v>107</v>
      </c>
      <c r="G52" s="18" t="s">
        <v>253</v>
      </c>
    </row>
    <row r="53" spans="1:7" ht="409.5" x14ac:dyDescent="0.3">
      <c r="A53" s="16">
        <v>189</v>
      </c>
      <c r="B53" s="22" t="s">
        <v>7</v>
      </c>
      <c r="C53" s="17">
        <v>44349.956180555557</v>
      </c>
      <c r="D53" s="18" t="s">
        <v>102</v>
      </c>
      <c r="E53" s="18" t="s">
        <v>103</v>
      </c>
      <c r="F53" s="18" t="s">
        <v>108</v>
      </c>
      <c r="G53" s="18" t="s">
        <v>254</v>
      </c>
    </row>
    <row r="54" spans="1:7" ht="409.5" x14ac:dyDescent="0.3">
      <c r="A54" s="16">
        <v>190</v>
      </c>
      <c r="B54" s="22" t="s">
        <v>7</v>
      </c>
      <c r="C54" s="17">
        <v>44349.956180555557</v>
      </c>
      <c r="D54" s="18" t="s">
        <v>102</v>
      </c>
      <c r="E54" s="18" t="s">
        <v>103</v>
      </c>
      <c r="F54" s="18" t="s">
        <v>109</v>
      </c>
      <c r="G54" s="18" t="s">
        <v>282</v>
      </c>
    </row>
    <row r="55" spans="1:7" ht="409.5" x14ac:dyDescent="0.3">
      <c r="A55" s="16">
        <v>191</v>
      </c>
      <c r="B55" s="22" t="s">
        <v>7</v>
      </c>
      <c r="C55" s="17">
        <v>44349.956180555557</v>
      </c>
      <c r="D55" s="18" t="s">
        <v>102</v>
      </c>
      <c r="E55" s="18" t="s">
        <v>103</v>
      </c>
      <c r="F55" s="18" t="s">
        <v>110</v>
      </c>
      <c r="G55" s="18" t="s">
        <v>233</v>
      </c>
    </row>
    <row r="56" spans="1:7" ht="238" x14ac:dyDescent="0.3">
      <c r="A56" s="16">
        <v>193</v>
      </c>
      <c r="B56" s="22" t="s">
        <v>18</v>
      </c>
      <c r="C56" s="17">
        <v>44349.681689814817</v>
      </c>
      <c r="D56" s="18" t="s">
        <v>21</v>
      </c>
      <c r="E56" s="18" t="s">
        <v>21</v>
      </c>
      <c r="F56" s="18" t="s">
        <v>111</v>
      </c>
      <c r="G56" s="18" t="s">
        <v>258</v>
      </c>
    </row>
    <row r="57" spans="1:7" ht="182" x14ac:dyDescent="0.3">
      <c r="A57" s="16">
        <v>196</v>
      </c>
      <c r="B57" s="22" t="s">
        <v>18</v>
      </c>
      <c r="C57" s="17">
        <v>44350.385416666664</v>
      </c>
      <c r="D57" s="18" t="s">
        <v>112</v>
      </c>
      <c r="E57" s="18" t="s">
        <v>112</v>
      </c>
      <c r="F57" s="18" t="s">
        <v>113</v>
      </c>
      <c r="G57" s="18" t="s">
        <v>255</v>
      </c>
    </row>
    <row r="58" spans="1:7" ht="196" x14ac:dyDescent="0.3">
      <c r="A58" s="16">
        <v>197</v>
      </c>
      <c r="B58" s="22" t="s">
        <v>18</v>
      </c>
      <c r="C58" s="17">
        <v>44350.385416666664</v>
      </c>
      <c r="D58" s="18" t="s">
        <v>112</v>
      </c>
      <c r="E58" s="18" t="s">
        <v>112</v>
      </c>
      <c r="F58" s="18" t="s">
        <v>114</v>
      </c>
      <c r="G58" s="18" t="s">
        <v>256</v>
      </c>
    </row>
    <row r="59" spans="1:7" ht="112" x14ac:dyDescent="0.3">
      <c r="A59" s="16">
        <v>215</v>
      </c>
      <c r="B59" s="22" t="s">
        <v>7</v>
      </c>
      <c r="C59" s="17">
        <v>44351.582638888889</v>
      </c>
      <c r="D59" s="18" t="s">
        <v>66</v>
      </c>
      <c r="E59" s="18" t="s">
        <v>67</v>
      </c>
      <c r="F59" s="18" t="s">
        <v>244</v>
      </c>
      <c r="G59" s="18" t="s">
        <v>246</v>
      </c>
    </row>
    <row r="60" spans="1:7" ht="409.5" x14ac:dyDescent="0.3">
      <c r="A60" s="16">
        <v>218</v>
      </c>
      <c r="B60" s="22" t="s">
        <v>18</v>
      </c>
      <c r="C60" s="17">
        <v>44347.640277777777</v>
      </c>
      <c r="D60" s="18" t="s">
        <v>13</v>
      </c>
      <c r="E60" s="18" t="s">
        <v>19</v>
      </c>
      <c r="F60" s="18" t="s">
        <v>115</v>
      </c>
      <c r="G60" s="18" t="s">
        <v>277</v>
      </c>
    </row>
    <row r="61" spans="1:7" ht="154" x14ac:dyDescent="0.3">
      <c r="A61" s="19">
        <v>222</v>
      </c>
      <c r="B61" s="19" t="s">
        <v>7</v>
      </c>
      <c r="C61" s="20">
        <v>44353.745081018518</v>
      </c>
      <c r="D61" s="19" t="s">
        <v>262</v>
      </c>
      <c r="E61" s="19" t="s">
        <v>263</v>
      </c>
      <c r="F61" s="21" t="s">
        <v>264</v>
      </c>
      <c r="G61" s="22" t="s">
        <v>275</v>
      </c>
    </row>
    <row r="62" spans="1:7" ht="84" x14ac:dyDescent="0.3">
      <c r="A62" s="19">
        <v>223</v>
      </c>
      <c r="B62" s="19" t="s">
        <v>7</v>
      </c>
      <c r="C62" s="20">
        <v>44353.745081018518</v>
      </c>
      <c r="D62" s="19" t="s">
        <v>262</v>
      </c>
      <c r="E62" s="19" t="s">
        <v>263</v>
      </c>
      <c r="F62" s="21" t="s">
        <v>265</v>
      </c>
      <c r="G62" s="22" t="s">
        <v>275</v>
      </c>
    </row>
    <row r="63" spans="1:7" ht="409.5" x14ac:dyDescent="0.3">
      <c r="A63" s="22">
        <v>248</v>
      </c>
      <c r="B63" s="22" t="s">
        <v>220</v>
      </c>
      <c r="C63" s="23">
        <v>44355.665277777778</v>
      </c>
      <c r="D63" s="24" t="s">
        <v>266</v>
      </c>
      <c r="E63" s="24" t="s">
        <v>267</v>
      </c>
      <c r="F63" s="24" t="s">
        <v>281</v>
      </c>
      <c r="G63" s="25" t="s">
        <v>285</v>
      </c>
    </row>
    <row r="64" spans="1:7" ht="409.5" x14ac:dyDescent="0.3">
      <c r="A64" s="22">
        <v>249</v>
      </c>
      <c r="B64" s="27" t="s">
        <v>220</v>
      </c>
      <c r="C64" s="26">
        <v>44355.665277777778</v>
      </c>
      <c r="D64" s="29" t="s">
        <v>266</v>
      </c>
      <c r="E64" s="29" t="s">
        <v>267</v>
      </c>
      <c r="F64" s="27" t="s">
        <v>268</v>
      </c>
      <c r="G64" s="25" t="s">
        <v>283</v>
      </c>
    </row>
    <row r="65" spans="1:7" ht="378" x14ac:dyDescent="0.3">
      <c r="A65" s="22">
        <v>250</v>
      </c>
      <c r="B65" s="22" t="s">
        <v>220</v>
      </c>
      <c r="C65" s="23">
        <v>44355.665277777778</v>
      </c>
      <c r="D65" s="24" t="s">
        <v>266</v>
      </c>
      <c r="E65" s="24" t="s">
        <v>267</v>
      </c>
      <c r="F65" s="22" t="s">
        <v>269</v>
      </c>
      <c r="G65" s="25" t="s">
        <v>286</v>
      </c>
    </row>
    <row r="66" spans="1:7" ht="409.5" x14ac:dyDescent="0.3">
      <c r="A66" s="22">
        <v>251</v>
      </c>
      <c r="B66" s="27" t="s">
        <v>220</v>
      </c>
      <c r="C66" s="26">
        <v>44355.665277777778</v>
      </c>
      <c r="D66" s="29" t="s">
        <v>266</v>
      </c>
      <c r="E66" s="29" t="s">
        <v>267</v>
      </c>
      <c r="F66" s="27" t="s">
        <v>270</v>
      </c>
      <c r="G66" s="22" t="s">
        <v>287</v>
      </c>
    </row>
  </sheetData>
  <phoneticPr fontId="2" type="noConversion"/>
  <pageMargins left="0.7" right="0.7" top="0.75" bottom="0.75" header="0.3" footer="0.3"/>
  <pageSetup scale="17" orientation="portrait" verticalDpi="360" r:id="rId1"/>
  <rowBreaks count="1" manualBreakCount="1">
    <brk id="52" max="6" man="1"/>
  </row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C204"/>
  <sheetViews>
    <sheetView topLeftCell="A58" workbookViewId="0">
      <selection activeCell="C67" sqref="C67"/>
    </sheetView>
  </sheetViews>
  <sheetFormatPr baseColWidth="10" defaultColWidth="11.453125" defaultRowHeight="14.5" x14ac:dyDescent="0.35"/>
  <cols>
    <col min="1" max="1" width="17.54296875" bestFit="1" customWidth="1"/>
    <col min="2" max="2" width="10.81640625" bestFit="1" customWidth="1"/>
    <col min="3" max="3" width="32.81640625" bestFit="1" customWidth="1"/>
    <col min="4" max="4" width="28.1796875" customWidth="1"/>
    <col min="5" max="41" width="8.453125" customWidth="1"/>
  </cols>
  <sheetData>
    <row r="3" spans="1:3" x14ac:dyDescent="0.35">
      <c r="A3" s="1" t="s">
        <v>116</v>
      </c>
      <c r="B3" t="s">
        <v>117</v>
      </c>
      <c r="C3" t="s">
        <v>118</v>
      </c>
    </row>
    <row r="4" spans="1:3" x14ac:dyDescent="0.35">
      <c r="A4" s="2">
        <v>1</v>
      </c>
      <c r="B4" s="3">
        <v>1</v>
      </c>
      <c r="C4" s="3"/>
    </row>
    <row r="5" spans="1:3" x14ac:dyDescent="0.35">
      <c r="A5" s="2">
        <v>2</v>
      </c>
      <c r="B5" s="3">
        <v>2</v>
      </c>
      <c r="C5" s="3"/>
    </row>
    <row r="6" spans="1:3" x14ac:dyDescent="0.35">
      <c r="A6" s="2">
        <v>3</v>
      </c>
      <c r="B6" s="3">
        <v>3</v>
      </c>
      <c r="C6" s="3"/>
    </row>
    <row r="7" spans="1:3" x14ac:dyDescent="0.35">
      <c r="A7" s="2">
        <v>4</v>
      </c>
      <c r="B7" s="3">
        <v>4</v>
      </c>
      <c r="C7" s="3"/>
    </row>
    <row r="8" spans="1:3" x14ac:dyDescent="0.35">
      <c r="A8" s="2">
        <v>5</v>
      </c>
      <c r="B8" s="3">
        <v>5</v>
      </c>
      <c r="C8" s="3"/>
    </row>
    <row r="9" spans="1:3" x14ac:dyDescent="0.35">
      <c r="A9" s="2">
        <v>6</v>
      </c>
      <c r="B9" s="3">
        <v>6</v>
      </c>
      <c r="C9" s="3"/>
    </row>
    <row r="10" spans="1:3" x14ac:dyDescent="0.35">
      <c r="A10" s="2">
        <v>7</v>
      </c>
      <c r="B10" s="3">
        <v>7</v>
      </c>
      <c r="C10" s="3"/>
    </row>
    <row r="11" spans="1:3" x14ac:dyDescent="0.35">
      <c r="A11" s="2">
        <v>8</v>
      </c>
      <c r="B11" s="3">
        <v>8</v>
      </c>
      <c r="C11" s="3"/>
    </row>
    <row r="12" spans="1:3" x14ac:dyDescent="0.35">
      <c r="A12" s="2">
        <v>9</v>
      </c>
      <c r="B12" s="3">
        <v>9</v>
      </c>
      <c r="C12" s="3"/>
    </row>
    <row r="13" spans="1:3" x14ac:dyDescent="0.35">
      <c r="A13" s="2">
        <v>10</v>
      </c>
      <c r="B13" s="3">
        <v>10</v>
      </c>
      <c r="C13" s="3"/>
    </row>
    <row r="14" spans="1:3" x14ac:dyDescent="0.35">
      <c r="A14" s="2">
        <v>11</v>
      </c>
      <c r="B14" s="3">
        <v>11</v>
      </c>
      <c r="C14" s="3"/>
    </row>
    <row r="15" spans="1:3" x14ac:dyDescent="0.35">
      <c r="A15" s="2">
        <v>12</v>
      </c>
      <c r="B15" s="3">
        <v>12</v>
      </c>
      <c r="C15" s="3">
        <v>1</v>
      </c>
    </row>
    <row r="16" spans="1:3" x14ac:dyDescent="0.35">
      <c r="A16" s="2">
        <v>13</v>
      </c>
      <c r="B16" s="3">
        <v>13</v>
      </c>
      <c r="C16" s="3">
        <v>1</v>
      </c>
    </row>
    <row r="17" spans="1:3" x14ac:dyDescent="0.35">
      <c r="A17" s="2">
        <v>14</v>
      </c>
      <c r="B17" s="3">
        <v>14</v>
      </c>
      <c r="C17" s="3"/>
    </row>
    <row r="18" spans="1:3" x14ac:dyDescent="0.35">
      <c r="A18" s="2">
        <v>15</v>
      </c>
      <c r="B18" s="3">
        <v>15</v>
      </c>
      <c r="C18" s="3">
        <v>1</v>
      </c>
    </row>
    <row r="19" spans="1:3" x14ac:dyDescent="0.35">
      <c r="A19" s="2">
        <v>16</v>
      </c>
      <c r="B19" s="3">
        <v>16</v>
      </c>
      <c r="C19" s="3">
        <v>1</v>
      </c>
    </row>
    <row r="20" spans="1:3" x14ac:dyDescent="0.35">
      <c r="A20" s="2">
        <v>17</v>
      </c>
      <c r="B20" s="3">
        <v>17</v>
      </c>
      <c r="C20" s="3">
        <v>1</v>
      </c>
    </row>
    <row r="21" spans="1:3" x14ac:dyDescent="0.35">
      <c r="A21" s="2">
        <v>18</v>
      </c>
      <c r="B21" s="3">
        <v>18</v>
      </c>
      <c r="C21" s="3"/>
    </row>
    <row r="22" spans="1:3" x14ac:dyDescent="0.35">
      <c r="A22" s="2">
        <v>19</v>
      </c>
      <c r="B22" s="3">
        <v>19</v>
      </c>
      <c r="C22" s="3"/>
    </row>
    <row r="23" spans="1:3" x14ac:dyDescent="0.35">
      <c r="A23" s="2">
        <v>20</v>
      </c>
      <c r="B23" s="3">
        <v>20</v>
      </c>
      <c r="C23" s="3"/>
    </row>
    <row r="24" spans="1:3" x14ac:dyDescent="0.35">
      <c r="A24" s="2">
        <v>21</v>
      </c>
      <c r="B24" s="3">
        <v>21</v>
      </c>
      <c r="C24" s="3"/>
    </row>
    <row r="25" spans="1:3" x14ac:dyDescent="0.35">
      <c r="A25" s="2">
        <v>22</v>
      </c>
      <c r="B25" s="3">
        <v>22</v>
      </c>
      <c r="C25" s="3"/>
    </row>
    <row r="26" spans="1:3" x14ac:dyDescent="0.35">
      <c r="A26" s="2">
        <v>23</v>
      </c>
      <c r="B26" s="3">
        <v>23</v>
      </c>
      <c r="C26" s="3"/>
    </row>
    <row r="27" spans="1:3" x14ac:dyDescent="0.35">
      <c r="A27" s="2">
        <v>24</v>
      </c>
      <c r="B27" s="3">
        <v>24</v>
      </c>
      <c r="C27" s="3"/>
    </row>
    <row r="28" spans="1:3" x14ac:dyDescent="0.35">
      <c r="A28" s="2">
        <v>25</v>
      </c>
      <c r="B28" s="3">
        <v>25</v>
      </c>
      <c r="C28" s="3"/>
    </row>
    <row r="29" spans="1:3" x14ac:dyDescent="0.35">
      <c r="A29" s="2">
        <v>26</v>
      </c>
      <c r="B29" s="3">
        <v>26</v>
      </c>
      <c r="C29" s="3"/>
    </row>
    <row r="30" spans="1:3" x14ac:dyDescent="0.35">
      <c r="A30" s="2">
        <v>27</v>
      </c>
      <c r="B30" s="3">
        <v>27</v>
      </c>
      <c r="C30" s="3"/>
    </row>
    <row r="31" spans="1:3" x14ac:dyDescent="0.35">
      <c r="A31" s="2">
        <v>28</v>
      </c>
      <c r="B31" s="3">
        <v>28</v>
      </c>
      <c r="C31" s="3">
        <v>1</v>
      </c>
    </row>
    <row r="32" spans="1:3" x14ac:dyDescent="0.35">
      <c r="A32" s="2">
        <v>29</v>
      </c>
      <c r="B32" s="3">
        <v>29</v>
      </c>
      <c r="C32" s="3">
        <v>1</v>
      </c>
    </row>
    <row r="33" spans="1:3" x14ac:dyDescent="0.35">
      <c r="A33" s="2">
        <v>30</v>
      </c>
      <c r="B33" s="3">
        <v>30</v>
      </c>
      <c r="C33" s="3">
        <v>1</v>
      </c>
    </row>
    <row r="34" spans="1:3" x14ac:dyDescent="0.35">
      <c r="A34" s="2">
        <v>31</v>
      </c>
      <c r="B34" s="3">
        <v>31</v>
      </c>
      <c r="C34" s="3">
        <v>1</v>
      </c>
    </row>
    <row r="35" spans="1:3" x14ac:dyDescent="0.35">
      <c r="A35" s="2">
        <v>32</v>
      </c>
      <c r="B35" s="3">
        <v>32</v>
      </c>
      <c r="C35" s="3"/>
    </row>
    <row r="36" spans="1:3" x14ac:dyDescent="0.35">
      <c r="A36" s="2">
        <v>33</v>
      </c>
      <c r="B36" s="3">
        <v>33</v>
      </c>
      <c r="C36" s="3"/>
    </row>
    <row r="37" spans="1:3" x14ac:dyDescent="0.35">
      <c r="A37" s="2">
        <v>34</v>
      </c>
      <c r="B37" s="3">
        <v>34</v>
      </c>
      <c r="C37" s="3"/>
    </row>
    <row r="38" spans="1:3" x14ac:dyDescent="0.35">
      <c r="A38" s="2">
        <v>35</v>
      </c>
      <c r="B38" s="3">
        <v>35</v>
      </c>
      <c r="C38" s="3"/>
    </row>
    <row r="39" spans="1:3" x14ac:dyDescent="0.35">
      <c r="A39" s="2">
        <v>36</v>
      </c>
      <c r="B39" s="3">
        <v>36</v>
      </c>
      <c r="C39" s="3"/>
    </row>
    <row r="40" spans="1:3" x14ac:dyDescent="0.35">
      <c r="A40" s="2">
        <v>37</v>
      </c>
      <c r="B40" s="3">
        <v>37</v>
      </c>
      <c r="C40" s="3"/>
    </row>
    <row r="41" spans="1:3" x14ac:dyDescent="0.35">
      <c r="A41" s="2">
        <v>38</v>
      </c>
      <c r="B41" s="3">
        <v>38</v>
      </c>
      <c r="C41" s="3">
        <v>1</v>
      </c>
    </row>
    <row r="42" spans="1:3" x14ac:dyDescent="0.35">
      <c r="A42" s="2">
        <v>39</v>
      </c>
      <c r="B42" s="3">
        <v>39</v>
      </c>
      <c r="C42" s="3"/>
    </row>
    <row r="43" spans="1:3" x14ac:dyDescent="0.35">
      <c r="A43" s="2">
        <v>40</v>
      </c>
      <c r="B43" s="3">
        <v>40</v>
      </c>
      <c r="C43" s="3"/>
    </row>
    <row r="44" spans="1:3" x14ac:dyDescent="0.35">
      <c r="A44" s="2">
        <v>41</v>
      </c>
      <c r="B44" s="3">
        <v>41</v>
      </c>
      <c r="C44" s="3"/>
    </row>
    <row r="45" spans="1:3" x14ac:dyDescent="0.35">
      <c r="A45" s="2">
        <v>42</v>
      </c>
      <c r="B45" s="3">
        <v>42</v>
      </c>
      <c r="C45" s="3"/>
    </row>
    <row r="46" spans="1:3" x14ac:dyDescent="0.35">
      <c r="A46" s="2">
        <v>43</v>
      </c>
      <c r="B46" s="3">
        <v>43</v>
      </c>
      <c r="C46" s="3"/>
    </row>
    <row r="47" spans="1:3" x14ac:dyDescent="0.35">
      <c r="A47" s="2">
        <v>44</v>
      </c>
      <c r="B47" s="3">
        <v>44</v>
      </c>
      <c r="C47" s="3"/>
    </row>
    <row r="48" spans="1:3" x14ac:dyDescent="0.35">
      <c r="A48" s="2">
        <v>45</v>
      </c>
      <c r="B48" s="3">
        <v>45</v>
      </c>
      <c r="C48" s="3"/>
    </row>
    <row r="49" spans="1:3" x14ac:dyDescent="0.35">
      <c r="A49" s="2">
        <v>46</v>
      </c>
      <c r="B49" s="3">
        <v>46</v>
      </c>
      <c r="C49" s="3">
        <v>1</v>
      </c>
    </row>
    <row r="50" spans="1:3" x14ac:dyDescent="0.35">
      <c r="A50" s="2">
        <v>47</v>
      </c>
      <c r="B50" s="3">
        <v>47</v>
      </c>
      <c r="C50" s="3">
        <v>1</v>
      </c>
    </row>
    <row r="51" spans="1:3" x14ac:dyDescent="0.35">
      <c r="A51" s="2">
        <v>48</v>
      </c>
      <c r="B51" s="3">
        <v>48</v>
      </c>
      <c r="C51" s="3">
        <v>1</v>
      </c>
    </row>
    <row r="52" spans="1:3" x14ac:dyDescent="0.35">
      <c r="A52" s="2">
        <v>49</v>
      </c>
      <c r="B52" s="3">
        <v>49</v>
      </c>
      <c r="C52" s="3">
        <v>1</v>
      </c>
    </row>
    <row r="53" spans="1:3" x14ac:dyDescent="0.35">
      <c r="A53" s="2">
        <v>50</v>
      </c>
      <c r="B53" s="3">
        <v>50</v>
      </c>
      <c r="C53" s="3">
        <v>1</v>
      </c>
    </row>
    <row r="54" spans="1:3" x14ac:dyDescent="0.35">
      <c r="A54" s="2">
        <v>51</v>
      </c>
      <c r="B54" s="3">
        <v>51</v>
      </c>
      <c r="C54" s="3">
        <v>1</v>
      </c>
    </row>
    <row r="55" spans="1:3" x14ac:dyDescent="0.35">
      <c r="A55" s="2">
        <v>52</v>
      </c>
      <c r="B55" s="3">
        <v>52</v>
      </c>
      <c r="C55" s="3">
        <v>1</v>
      </c>
    </row>
    <row r="56" spans="1:3" x14ac:dyDescent="0.35">
      <c r="A56" s="2">
        <v>53</v>
      </c>
      <c r="B56" s="3">
        <v>53</v>
      </c>
      <c r="C56" s="3">
        <v>1</v>
      </c>
    </row>
    <row r="57" spans="1:3" x14ac:dyDescent="0.35">
      <c r="A57" s="2">
        <v>54</v>
      </c>
      <c r="B57" s="3">
        <v>54</v>
      </c>
      <c r="C57" s="3">
        <v>1</v>
      </c>
    </row>
    <row r="58" spans="1:3" x14ac:dyDescent="0.35">
      <c r="A58" s="2">
        <v>55</v>
      </c>
      <c r="B58" s="3">
        <v>55</v>
      </c>
      <c r="C58" s="3">
        <v>1</v>
      </c>
    </row>
    <row r="59" spans="1:3" x14ac:dyDescent="0.35">
      <c r="A59" s="2">
        <v>56</v>
      </c>
      <c r="B59" s="3">
        <v>56</v>
      </c>
      <c r="C59" s="3">
        <v>1</v>
      </c>
    </row>
    <row r="60" spans="1:3" x14ac:dyDescent="0.35">
      <c r="A60" s="2">
        <v>57</v>
      </c>
      <c r="B60" s="3">
        <v>57</v>
      </c>
      <c r="C60" s="3"/>
    </row>
    <row r="61" spans="1:3" x14ac:dyDescent="0.35">
      <c r="A61" s="2">
        <v>58</v>
      </c>
      <c r="B61" s="3">
        <v>58</v>
      </c>
      <c r="C61" s="3">
        <v>1</v>
      </c>
    </row>
    <row r="62" spans="1:3" x14ac:dyDescent="0.35">
      <c r="A62" s="2">
        <v>59</v>
      </c>
      <c r="B62" s="3">
        <v>59</v>
      </c>
      <c r="C62" s="3"/>
    </row>
    <row r="63" spans="1:3" x14ac:dyDescent="0.35">
      <c r="A63" s="2">
        <v>60</v>
      </c>
      <c r="B63" s="3">
        <v>60</v>
      </c>
      <c r="C63" s="3"/>
    </row>
    <row r="64" spans="1:3" x14ac:dyDescent="0.35">
      <c r="A64" s="2">
        <v>61</v>
      </c>
      <c r="B64" s="3">
        <v>61</v>
      </c>
      <c r="C64" s="3">
        <v>1</v>
      </c>
    </row>
    <row r="65" spans="1:3" x14ac:dyDescent="0.35">
      <c r="A65" s="2">
        <v>62</v>
      </c>
      <c r="B65" s="3">
        <v>62</v>
      </c>
      <c r="C65" s="3">
        <v>1</v>
      </c>
    </row>
    <row r="66" spans="1:3" x14ac:dyDescent="0.35">
      <c r="A66" s="2">
        <v>63</v>
      </c>
      <c r="B66" s="3">
        <v>63</v>
      </c>
      <c r="C66" s="3">
        <v>1</v>
      </c>
    </row>
    <row r="67" spans="1:3" x14ac:dyDescent="0.35">
      <c r="A67" s="2">
        <v>64</v>
      </c>
      <c r="B67" s="3">
        <v>64</v>
      </c>
      <c r="C67" s="3">
        <v>1</v>
      </c>
    </row>
    <row r="68" spans="1:3" x14ac:dyDescent="0.35">
      <c r="A68" s="2">
        <v>65</v>
      </c>
      <c r="B68" s="3">
        <v>65</v>
      </c>
      <c r="C68" s="3">
        <v>1</v>
      </c>
    </row>
    <row r="69" spans="1:3" x14ac:dyDescent="0.35">
      <c r="A69" s="2">
        <v>66</v>
      </c>
      <c r="B69" s="3">
        <v>66</v>
      </c>
      <c r="C69" s="3"/>
    </row>
    <row r="70" spans="1:3" x14ac:dyDescent="0.35">
      <c r="A70" s="2">
        <v>67</v>
      </c>
      <c r="B70" s="3">
        <v>67</v>
      </c>
      <c r="C70" s="3"/>
    </row>
    <row r="71" spans="1:3" x14ac:dyDescent="0.35">
      <c r="A71" s="2">
        <v>68</v>
      </c>
      <c r="B71" s="3">
        <v>68</v>
      </c>
      <c r="C71" s="3"/>
    </row>
    <row r="72" spans="1:3" x14ac:dyDescent="0.35">
      <c r="A72" s="2">
        <v>69</v>
      </c>
      <c r="B72" s="3">
        <v>69</v>
      </c>
      <c r="C72" s="3"/>
    </row>
    <row r="73" spans="1:3" x14ac:dyDescent="0.35">
      <c r="A73" s="2">
        <v>70</v>
      </c>
      <c r="B73" s="3">
        <v>70</v>
      </c>
      <c r="C73" s="3"/>
    </row>
    <row r="74" spans="1:3" x14ac:dyDescent="0.35">
      <c r="A74" s="2">
        <v>71</v>
      </c>
      <c r="B74" s="3">
        <v>71</v>
      </c>
      <c r="C74" s="3"/>
    </row>
    <row r="75" spans="1:3" x14ac:dyDescent="0.35">
      <c r="A75" s="2">
        <v>72</v>
      </c>
      <c r="B75" s="3">
        <v>72</v>
      </c>
      <c r="C75" s="3"/>
    </row>
    <row r="76" spans="1:3" x14ac:dyDescent="0.35">
      <c r="A76" s="2">
        <v>73</v>
      </c>
      <c r="B76" s="3">
        <v>73</v>
      </c>
      <c r="C76" s="3"/>
    </row>
    <row r="77" spans="1:3" x14ac:dyDescent="0.35">
      <c r="A77" s="2">
        <v>74</v>
      </c>
      <c r="B77" s="3">
        <v>74</v>
      </c>
      <c r="C77" s="3"/>
    </row>
    <row r="78" spans="1:3" x14ac:dyDescent="0.35">
      <c r="A78" s="2">
        <v>75</v>
      </c>
      <c r="B78" s="3">
        <v>75</v>
      </c>
      <c r="C78" s="3"/>
    </row>
    <row r="79" spans="1:3" x14ac:dyDescent="0.35">
      <c r="A79" s="2">
        <v>76</v>
      </c>
      <c r="B79" s="3">
        <v>76</v>
      </c>
      <c r="C79" s="3"/>
    </row>
    <row r="80" spans="1:3" x14ac:dyDescent="0.35">
      <c r="A80" s="2">
        <v>77</v>
      </c>
      <c r="B80" s="3">
        <v>77</v>
      </c>
      <c r="C80" s="3"/>
    </row>
    <row r="81" spans="1:3" x14ac:dyDescent="0.35">
      <c r="A81" s="2">
        <v>78</v>
      </c>
      <c r="B81" s="3">
        <v>78</v>
      </c>
      <c r="C81" s="3"/>
    </row>
    <row r="82" spans="1:3" x14ac:dyDescent="0.35">
      <c r="A82" s="2">
        <v>79</v>
      </c>
      <c r="B82" s="3">
        <v>79</v>
      </c>
      <c r="C82" s="3"/>
    </row>
    <row r="83" spans="1:3" x14ac:dyDescent="0.35">
      <c r="A83" s="2">
        <v>80</v>
      </c>
      <c r="B83" s="3">
        <v>80</v>
      </c>
      <c r="C83" s="3"/>
    </row>
    <row r="84" spans="1:3" x14ac:dyDescent="0.35">
      <c r="A84" s="2">
        <v>81</v>
      </c>
      <c r="B84" s="3">
        <v>81</v>
      </c>
      <c r="C84" s="3"/>
    </row>
    <row r="85" spans="1:3" x14ac:dyDescent="0.35">
      <c r="A85" s="2">
        <v>82</v>
      </c>
      <c r="B85" s="3">
        <v>82</v>
      </c>
      <c r="C85" s="3"/>
    </row>
    <row r="86" spans="1:3" x14ac:dyDescent="0.35">
      <c r="A86" s="2">
        <v>83</v>
      </c>
      <c r="B86" s="3">
        <v>83</v>
      </c>
      <c r="C86" s="3"/>
    </row>
    <row r="87" spans="1:3" x14ac:dyDescent="0.35">
      <c r="A87" s="2">
        <v>84</v>
      </c>
      <c r="B87" s="3">
        <v>84</v>
      </c>
      <c r="C87" s="3"/>
    </row>
    <row r="88" spans="1:3" x14ac:dyDescent="0.35">
      <c r="A88" s="2">
        <v>85</v>
      </c>
      <c r="B88" s="3">
        <v>85</v>
      </c>
      <c r="C88" s="3">
        <v>1</v>
      </c>
    </row>
    <row r="89" spans="1:3" x14ac:dyDescent="0.35">
      <c r="A89" s="2">
        <v>86</v>
      </c>
      <c r="B89" s="3">
        <v>86</v>
      </c>
      <c r="C89" s="3"/>
    </row>
    <row r="90" spans="1:3" x14ac:dyDescent="0.35">
      <c r="A90" s="2">
        <v>87</v>
      </c>
      <c r="B90" s="3">
        <v>87</v>
      </c>
      <c r="C90" s="3"/>
    </row>
    <row r="91" spans="1:3" x14ac:dyDescent="0.35">
      <c r="A91" s="2">
        <v>88</v>
      </c>
      <c r="B91" s="3">
        <v>88</v>
      </c>
      <c r="C91" s="3"/>
    </row>
    <row r="92" spans="1:3" x14ac:dyDescent="0.35">
      <c r="A92" s="2">
        <v>89</v>
      </c>
      <c r="B92" s="3">
        <v>89</v>
      </c>
      <c r="C92" s="3"/>
    </row>
    <row r="93" spans="1:3" x14ac:dyDescent="0.35">
      <c r="A93" s="2">
        <v>90</v>
      </c>
      <c r="B93" s="3">
        <v>90</v>
      </c>
      <c r="C93" s="3"/>
    </row>
    <row r="94" spans="1:3" x14ac:dyDescent="0.35">
      <c r="A94" s="2">
        <v>91</v>
      </c>
      <c r="B94" s="3">
        <v>91</v>
      </c>
      <c r="C94" s="3"/>
    </row>
    <row r="95" spans="1:3" x14ac:dyDescent="0.35">
      <c r="A95" s="2">
        <v>92</v>
      </c>
      <c r="B95" s="3">
        <v>92</v>
      </c>
      <c r="C95" s="3">
        <v>1</v>
      </c>
    </row>
    <row r="96" spans="1:3" x14ac:dyDescent="0.35">
      <c r="A96" s="2">
        <v>93</v>
      </c>
      <c r="B96" s="3">
        <v>93</v>
      </c>
      <c r="C96" s="3"/>
    </row>
    <row r="97" spans="1:3" x14ac:dyDescent="0.35">
      <c r="A97" s="2">
        <v>94</v>
      </c>
      <c r="B97" s="3">
        <v>94</v>
      </c>
      <c r="C97" s="3">
        <v>1</v>
      </c>
    </row>
    <row r="98" spans="1:3" x14ac:dyDescent="0.35">
      <c r="A98" s="2">
        <v>95</v>
      </c>
      <c r="B98" s="3">
        <v>95</v>
      </c>
      <c r="C98" s="3">
        <v>1</v>
      </c>
    </row>
    <row r="99" spans="1:3" x14ac:dyDescent="0.35">
      <c r="A99" s="2">
        <v>96</v>
      </c>
      <c r="B99" s="3">
        <v>96</v>
      </c>
      <c r="C99" s="3">
        <v>1</v>
      </c>
    </row>
    <row r="100" spans="1:3" x14ac:dyDescent="0.35">
      <c r="A100" s="2">
        <v>97</v>
      </c>
      <c r="B100" s="3">
        <v>97</v>
      </c>
      <c r="C100" s="3">
        <v>1</v>
      </c>
    </row>
    <row r="101" spans="1:3" x14ac:dyDescent="0.35">
      <c r="A101" s="2">
        <v>98</v>
      </c>
      <c r="B101" s="3">
        <v>98</v>
      </c>
      <c r="C101" s="3">
        <v>1</v>
      </c>
    </row>
    <row r="102" spans="1:3" x14ac:dyDescent="0.35">
      <c r="A102" s="2">
        <v>99</v>
      </c>
      <c r="B102" s="3">
        <v>99</v>
      </c>
      <c r="C102" s="3">
        <v>1</v>
      </c>
    </row>
    <row r="103" spans="1:3" x14ac:dyDescent="0.35">
      <c r="A103" s="2">
        <v>100</v>
      </c>
      <c r="B103" s="3">
        <v>100</v>
      </c>
      <c r="C103" s="3">
        <v>1</v>
      </c>
    </row>
    <row r="104" spans="1:3" x14ac:dyDescent="0.35">
      <c r="A104" s="2">
        <v>101</v>
      </c>
      <c r="B104" s="3">
        <v>101</v>
      </c>
      <c r="C104" s="3">
        <v>1</v>
      </c>
    </row>
    <row r="105" spans="1:3" x14ac:dyDescent="0.35">
      <c r="A105" s="2">
        <v>102</v>
      </c>
      <c r="B105" s="3">
        <v>102</v>
      </c>
      <c r="C105" s="3">
        <v>1</v>
      </c>
    </row>
    <row r="106" spans="1:3" x14ac:dyDescent="0.35">
      <c r="A106" s="2">
        <v>103</v>
      </c>
      <c r="B106" s="3">
        <v>103</v>
      </c>
      <c r="C106" s="3">
        <v>1</v>
      </c>
    </row>
    <row r="107" spans="1:3" x14ac:dyDescent="0.35">
      <c r="A107" s="2">
        <v>104</v>
      </c>
      <c r="B107" s="3">
        <v>104</v>
      </c>
      <c r="C107" s="3">
        <v>1</v>
      </c>
    </row>
    <row r="108" spans="1:3" x14ac:dyDescent="0.35">
      <c r="A108" s="2">
        <v>105</v>
      </c>
      <c r="B108" s="3">
        <v>105</v>
      </c>
      <c r="C108" s="3">
        <v>1</v>
      </c>
    </row>
    <row r="109" spans="1:3" x14ac:dyDescent="0.35">
      <c r="A109" s="2">
        <v>106</v>
      </c>
      <c r="B109" s="3">
        <v>106</v>
      </c>
      <c r="C109" s="3">
        <v>1</v>
      </c>
    </row>
    <row r="110" spans="1:3" x14ac:dyDescent="0.35">
      <c r="A110" s="2">
        <v>107</v>
      </c>
      <c r="B110" s="3">
        <v>107</v>
      </c>
      <c r="C110" s="3">
        <v>1</v>
      </c>
    </row>
    <row r="111" spans="1:3" x14ac:dyDescent="0.35">
      <c r="A111" s="2">
        <v>108</v>
      </c>
      <c r="B111" s="3">
        <v>108</v>
      </c>
      <c r="C111" s="3">
        <v>1</v>
      </c>
    </row>
    <row r="112" spans="1:3" x14ac:dyDescent="0.35">
      <c r="A112" s="2">
        <v>109</v>
      </c>
      <c r="B112" s="3">
        <v>109</v>
      </c>
      <c r="C112" s="3">
        <v>1</v>
      </c>
    </row>
    <row r="113" spans="1:3" x14ac:dyDescent="0.35">
      <c r="A113" s="2">
        <v>110</v>
      </c>
      <c r="B113" s="3">
        <v>110</v>
      </c>
      <c r="C113" s="3">
        <v>1</v>
      </c>
    </row>
    <row r="114" spans="1:3" x14ac:dyDescent="0.35">
      <c r="A114" s="2">
        <v>111</v>
      </c>
      <c r="B114" s="3">
        <v>111</v>
      </c>
      <c r="C114" s="3">
        <v>1</v>
      </c>
    </row>
    <row r="115" spans="1:3" x14ac:dyDescent="0.35">
      <c r="A115" s="2">
        <v>112</v>
      </c>
      <c r="B115" s="3">
        <v>112</v>
      </c>
      <c r="C115" s="3">
        <v>1</v>
      </c>
    </row>
    <row r="116" spans="1:3" x14ac:dyDescent="0.35">
      <c r="A116" s="2">
        <v>113</v>
      </c>
      <c r="B116" s="3">
        <v>113</v>
      </c>
      <c r="C116" s="3">
        <v>1</v>
      </c>
    </row>
    <row r="117" spans="1:3" x14ac:dyDescent="0.35">
      <c r="A117" s="2">
        <v>114</v>
      </c>
      <c r="B117" s="3">
        <v>114</v>
      </c>
      <c r="C117" s="3">
        <v>1</v>
      </c>
    </row>
    <row r="118" spans="1:3" x14ac:dyDescent="0.35">
      <c r="A118" s="2">
        <v>115</v>
      </c>
      <c r="B118" s="3">
        <v>115</v>
      </c>
      <c r="C118" s="3">
        <v>1</v>
      </c>
    </row>
    <row r="119" spans="1:3" x14ac:dyDescent="0.35">
      <c r="A119" s="2">
        <v>116</v>
      </c>
      <c r="B119" s="3">
        <v>116</v>
      </c>
      <c r="C119" s="3">
        <v>1</v>
      </c>
    </row>
    <row r="120" spans="1:3" x14ac:dyDescent="0.35">
      <c r="A120" s="2">
        <v>117</v>
      </c>
      <c r="B120" s="3">
        <v>117</v>
      </c>
      <c r="C120" s="3">
        <v>1</v>
      </c>
    </row>
    <row r="121" spans="1:3" x14ac:dyDescent="0.35">
      <c r="A121" s="2">
        <v>118</v>
      </c>
      <c r="B121" s="3">
        <v>118</v>
      </c>
      <c r="C121" s="3">
        <v>1</v>
      </c>
    </row>
    <row r="122" spans="1:3" x14ac:dyDescent="0.35">
      <c r="A122" s="2">
        <v>119</v>
      </c>
      <c r="B122" s="3">
        <v>119</v>
      </c>
      <c r="C122" s="3">
        <v>1</v>
      </c>
    </row>
    <row r="123" spans="1:3" x14ac:dyDescent="0.35">
      <c r="A123" s="2">
        <v>120</v>
      </c>
      <c r="B123" s="3">
        <v>120</v>
      </c>
      <c r="C123" s="3">
        <v>1</v>
      </c>
    </row>
    <row r="124" spans="1:3" x14ac:dyDescent="0.35">
      <c r="A124" s="2">
        <v>121</v>
      </c>
      <c r="B124" s="3">
        <v>121</v>
      </c>
      <c r="C124" s="3">
        <v>1</v>
      </c>
    </row>
    <row r="125" spans="1:3" x14ac:dyDescent="0.35">
      <c r="A125" s="2">
        <v>122</v>
      </c>
      <c r="B125" s="3">
        <v>122</v>
      </c>
      <c r="C125" s="3">
        <v>1</v>
      </c>
    </row>
    <row r="126" spans="1:3" x14ac:dyDescent="0.35">
      <c r="A126" s="2">
        <v>123</v>
      </c>
      <c r="B126" s="3">
        <v>123</v>
      </c>
      <c r="C126" s="3">
        <v>1</v>
      </c>
    </row>
    <row r="127" spans="1:3" x14ac:dyDescent="0.35">
      <c r="A127" s="2">
        <v>124</v>
      </c>
      <c r="B127" s="3">
        <v>124</v>
      </c>
      <c r="C127" s="3">
        <v>1</v>
      </c>
    </row>
    <row r="128" spans="1:3" x14ac:dyDescent="0.35">
      <c r="A128" s="2">
        <v>125</v>
      </c>
      <c r="B128" s="3">
        <v>125</v>
      </c>
      <c r="C128" s="3">
        <v>1</v>
      </c>
    </row>
    <row r="129" spans="1:3" x14ac:dyDescent="0.35">
      <c r="A129" s="2">
        <v>126</v>
      </c>
      <c r="B129" s="3">
        <v>126</v>
      </c>
      <c r="C129" s="3">
        <v>1</v>
      </c>
    </row>
    <row r="130" spans="1:3" x14ac:dyDescent="0.35">
      <c r="A130" s="2">
        <v>127</v>
      </c>
      <c r="B130" s="3">
        <v>127</v>
      </c>
      <c r="C130" s="3">
        <v>1</v>
      </c>
    </row>
    <row r="131" spans="1:3" x14ac:dyDescent="0.35">
      <c r="A131" s="2">
        <v>128</v>
      </c>
      <c r="B131" s="3">
        <v>128</v>
      </c>
      <c r="C131" s="3">
        <v>1</v>
      </c>
    </row>
    <row r="132" spans="1:3" x14ac:dyDescent="0.35">
      <c r="A132" s="2">
        <v>129</v>
      </c>
      <c r="B132" s="3">
        <v>129</v>
      </c>
      <c r="C132" s="3"/>
    </row>
    <row r="133" spans="1:3" x14ac:dyDescent="0.35">
      <c r="A133" s="2">
        <v>130</v>
      </c>
      <c r="B133" s="3">
        <v>130</v>
      </c>
      <c r="C133" s="3"/>
    </row>
    <row r="134" spans="1:3" x14ac:dyDescent="0.35">
      <c r="A134" s="2">
        <v>131</v>
      </c>
      <c r="B134" s="3">
        <v>131</v>
      </c>
      <c r="C134" s="3"/>
    </row>
    <row r="135" spans="1:3" x14ac:dyDescent="0.35">
      <c r="A135" s="2">
        <v>132</v>
      </c>
      <c r="B135" s="3">
        <v>132</v>
      </c>
      <c r="C135" s="3"/>
    </row>
    <row r="136" spans="1:3" x14ac:dyDescent="0.35">
      <c r="A136" s="2">
        <v>133</v>
      </c>
      <c r="B136" s="3">
        <v>133</v>
      </c>
      <c r="C136" s="3"/>
    </row>
    <row r="137" spans="1:3" x14ac:dyDescent="0.35">
      <c r="A137" s="2">
        <v>134</v>
      </c>
      <c r="B137" s="3">
        <v>134</v>
      </c>
      <c r="C137" s="3"/>
    </row>
    <row r="138" spans="1:3" x14ac:dyDescent="0.35">
      <c r="A138" s="2">
        <v>135</v>
      </c>
      <c r="B138" s="3">
        <v>135</v>
      </c>
      <c r="C138" s="3"/>
    </row>
    <row r="139" spans="1:3" x14ac:dyDescent="0.35">
      <c r="A139" s="2">
        <v>136</v>
      </c>
      <c r="B139" s="3">
        <v>136</v>
      </c>
      <c r="C139" s="3"/>
    </row>
    <row r="140" spans="1:3" x14ac:dyDescent="0.35">
      <c r="A140" s="2">
        <v>137</v>
      </c>
      <c r="B140" s="3">
        <v>137</v>
      </c>
      <c r="C140" s="3"/>
    </row>
    <row r="141" spans="1:3" x14ac:dyDescent="0.35">
      <c r="A141" s="2">
        <v>138</v>
      </c>
      <c r="B141" s="3">
        <v>138</v>
      </c>
      <c r="C141" s="3"/>
    </row>
    <row r="142" spans="1:3" x14ac:dyDescent="0.35">
      <c r="A142" s="2">
        <v>139</v>
      </c>
      <c r="B142" s="3">
        <v>139</v>
      </c>
      <c r="C142" s="3"/>
    </row>
    <row r="143" spans="1:3" x14ac:dyDescent="0.35">
      <c r="A143" s="2">
        <v>140</v>
      </c>
      <c r="B143" s="3">
        <v>140</v>
      </c>
      <c r="C143" s="3"/>
    </row>
    <row r="144" spans="1:3" x14ac:dyDescent="0.35">
      <c r="A144" s="2">
        <v>141</v>
      </c>
      <c r="B144" s="3">
        <v>141</v>
      </c>
      <c r="C144" s="3"/>
    </row>
    <row r="145" spans="1:3" x14ac:dyDescent="0.35">
      <c r="A145" s="2">
        <v>142</v>
      </c>
      <c r="B145" s="3">
        <v>142</v>
      </c>
      <c r="C145" s="3"/>
    </row>
    <row r="146" spans="1:3" x14ac:dyDescent="0.35">
      <c r="A146" s="2">
        <v>143</v>
      </c>
      <c r="B146" s="3">
        <v>143</v>
      </c>
      <c r="C146" s="3">
        <v>1</v>
      </c>
    </row>
    <row r="147" spans="1:3" x14ac:dyDescent="0.35">
      <c r="A147" s="2">
        <v>144</v>
      </c>
      <c r="B147" s="3">
        <v>144</v>
      </c>
      <c r="C147" s="3">
        <v>1</v>
      </c>
    </row>
    <row r="148" spans="1:3" x14ac:dyDescent="0.35">
      <c r="A148" s="2">
        <v>145</v>
      </c>
      <c r="B148" s="3">
        <v>145</v>
      </c>
      <c r="C148" s="3">
        <v>1</v>
      </c>
    </row>
    <row r="149" spans="1:3" x14ac:dyDescent="0.35">
      <c r="A149" s="2">
        <v>146</v>
      </c>
      <c r="B149" s="3">
        <v>146</v>
      </c>
      <c r="C149" s="3">
        <v>1</v>
      </c>
    </row>
    <row r="150" spans="1:3" x14ac:dyDescent="0.35">
      <c r="A150" s="2">
        <v>147</v>
      </c>
      <c r="B150" s="3">
        <v>147</v>
      </c>
      <c r="C150" s="3"/>
    </row>
    <row r="151" spans="1:3" x14ac:dyDescent="0.35">
      <c r="A151" s="2">
        <v>148</v>
      </c>
      <c r="B151" s="3">
        <v>148</v>
      </c>
      <c r="C151" s="3"/>
    </row>
    <row r="152" spans="1:3" x14ac:dyDescent="0.35">
      <c r="A152" s="2">
        <v>149</v>
      </c>
      <c r="B152" s="3">
        <v>149</v>
      </c>
      <c r="C152" s="3"/>
    </row>
    <row r="153" spans="1:3" x14ac:dyDescent="0.35">
      <c r="A153" s="2">
        <v>150</v>
      </c>
      <c r="B153" s="3">
        <v>150</v>
      </c>
      <c r="C153" s="3"/>
    </row>
    <row r="154" spans="1:3" x14ac:dyDescent="0.35">
      <c r="A154" s="2">
        <v>151</v>
      </c>
      <c r="B154" s="3">
        <v>151</v>
      </c>
      <c r="C154" s="3"/>
    </row>
    <row r="155" spans="1:3" x14ac:dyDescent="0.35">
      <c r="A155" s="2">
        <v>152</v>
      </c>
      <c r="B155" s="3">
        <v>152</v>
      </c>
      <c r="C155" s="3"/>
    </row>
    <row r="156" spans="1:3" x14ac:dyDescent="0.35">
      <c r="A156" s="2">
        <v>153</v>
      </c>
      <c r="B156" s="3">
        <v>153</v>
      </c>
      <c r="C156" s="3"/>
    </row>
    <row r="157" spans="1:3" x14ac:dyDescent="0.35">
      <c r="A157" s="2">
        <v>154</v>
      </c>
      <c r="B157" s="3">
        <v>154</v>
      </c>
      <c r="C157" s="3"/>
    </row>
    <row r="158" spans="1:3" x14ac:dyDescent="0.35">
      <c r="A158" s="2">
        <v>155</v>
      </c>
      <c r="B158" s="3">
        <v>155</v>
      </c>
      <c r="C158" s="3"/>
    </row>
    <row r="159" spans="1:3" x14ac:dyDescent="0.35">
      <c r="A159" s="2">
        <v>156</v>
      </c>
      <c r="B159" s="3">
        <v>156</v>
      </c>
      <c r="C159" s="3"/>
    </row>
    <row r="160" spans="1:3" x14ac:dyDescent="0.35">
      <c r="A160" s="2">
        <v>157</v>
      </c>
      <c r="B160" s="3">
        <v>157</v>
      </c>
      <c r="C160" s="3"/>
    </row>
    <row r="161" spans="1:3" x14ac:dyDescent="0.35">
      <c r="A161" s="2">
        <v>158</v>
      </c>
      <c r="B161" s="3">
        <v>158</v>
      </c>
      <c r="C161" s="3"/>
    </row>
    <row r="162" spans="1:3" x14ac:dyDescent="0.35">
      <c r="A162" s="2">
        <v>159</v>
      </c>
      <c r="B162" s="3">
        <v>159</v>
      </c>
      <c r="C162" s="3"/>
    </row>
    <row r="163" spans="1:3" x14ac:dyDescent="0.35">
      <c r="A163" s="2">
        <v>160</v>
      </c>
      <c r="B163" s="3">
        <v>160</v>
      </c>
      <c r="C163" s="3"/>
    </row>
    <row r="164" spans="1:3" x14ac:dyDescent="0.35">
      <c r="A164" s="2">
        <v>161</v>
      </c>
      <c r="B164" s="3">
        <v>161</v>
      </c>
      <c r="C164" s="3"/>
    </row>
    <row r="165" spans="1:3" x14ac:dyDescent="0.35">
      <c r="A165" s="2">
        <v>162</v>
      </c>
      <c r="B165" s="3">
        <v>162</v>
      </c>
      <c r="C165" s="3"/>
    </row>
    <row r="166" spans="1:3" x14ac:dyDescent="0.35">
      <c r="A166" s="2">
        <v>163</v>
      </c>
      <c r="B166" s="3">
        <v>163</v>
      </c>
      <c r="C166" s="3"/>
    </row>
    <row r="167" spans="1:3" x14ac:dyDescent="0.35">
      <c r="A167" s="2">
        <v>164</v>
      </c>
      <c r="B167" s="3">
        <v>164</v>
      </c>
      <c r="C167" s="3"/>
    </row>
    <row r="168" spans="1:3" x14ac:dyDescent="0.35">
      <c r="A168" s="2">
        <v>165</v>
      </c>
      <c r="B168" s="3">
        <v>165</v>
      </c>
      <c r="C168" s="3"/>
    </row>
    <row r="169" spans="1:3" x14ac:dyDescent="0.35">
      <c r="A169" s="2">
        <v>166</v>
      </c>
      <c r="B169" s="3">
        <v>166</v>
      </c>
      <c r="C169" s="3">
        <v>1</v>
      </c>
    </row>
    <row r="170" spans="1:3" x14ac:dyDescent="0.35">
      <c r="A170" s="2">
        <v>167</v>
      </c>
      <c r="B170" s="3">
        <v>167</v>
      </c>
      <c r="C170" s="3">
        <v>1</v>
      </c>
    </row>
    <row r="171" spans="1:3" x14ac:dyDescent="0.35">
      <c r="A171" s="2">
        <v>168</v>
      </c>
      <c r="B171" s="3">
        <v>168</v>
      </c>
      <c r="C171" s="3">
        <v>1</v>
      </c>
    </row>
    <row r="172" spans="1:3" x14ac:dyDescent="0.35">
      <c r="A172" s="2">
        <v>169</v>
      </c>
      <c r="B172" s="3">
        <v>169</v>
      </c>
      <c r="C172" s="3">
        <v>1</v>
      </c>
    </row>
    <row r="173" spans="1:3" x14ac:dyDescent="0.35">
      <c r="A173" s="2">
        <v>170</v>
      </c>
      <c r="B173" s="3">
        <v>170</v>
      </c>
      <c r="C173" s="3">
        <v>1</v>
      </c>
    </row>
    <row r="174" spans="1:3" x14ac:dyDescent="0.35">
      <c r="A174" s="2">
        <v>171</v>
      </c>
      <c r="B174" s="3">
        <v>171</v>
      </c>
      <c r="C174" s="3">
        <v>1</v>
      </c>
    </row>
    <row r="175" spans="1:3" x14ac:dyDescent="0.35">
      <c r="A175" s="2">
        <v>172</v>
      </c>
      <c r="B175" s="3">
        <v>172</v>
      </c>
      <c r="C175" s="3">
        <v>1</v>
      </c>
    </row>
    <row r="176" spans="1:3" x14ac:dyDescent="0.35">
      <c r="A176" s="2">
        <v>173</v>
      </c>
      <c r="B176" s="3">
        <v>173</v>
      </c>
      <c r="C176" s="3">
        <v>1</v>
      </c>
    </row>
    <row r="177" spans="1:3" x14ac:dyDescent="0.35">
      <c r="A177" s="2">
        <v>174</v>
      </c>
      <c r="B177" s="3">
        <v>174</v>
      </c>
      <c r="C177" s="3">
        <v>1</v>
      </c>
    </row>
    <row r="178" spans="1:3" x14ac:dyDescent="0.35">
      <c r="A178" s="2">
        <v>175</v>
      </c>
      <c r="B178" s="3">
        <v>175</v>
      </c>
      <c r="C178" s="3"/>
    </row>
    <row r="179" spans="1:3" x14ac:dyDescent="0.35">
      <c r="A179" s="2">
        <v>176</v>
      </c>
      <c r="B179" s="3">
        <v>176</v>
      </c>
      <c r="C179" s="3"/>
    </row>
    <row r="180" spans="1:3" x14ac:dyDescent="0.35">
      <c r="A180" s="2">
        <v>177</v>
      </c>
      <c r="B180" s="3">
        <v>177</v>
      </c>
      <c r="C180" s="3">
        <v>1</v>
      </c>
    </row>
    <row r="181" spans="1:3" x14ac:dyDescent="0.35">
      <c r="A181" s="2">
        <v>178</v>
      </c>
      <c r="B181" s="3">
        <v>178</v>
      </c>
      <c r="C181" s="3">
        <v>1</v>
      </c>
    </row>
    <row r="182" spans="1:3" x14ac:dyDescent="0.35">
      <c r="A182" s="2">
        <v>179</v>
      </c>
      <c r="B182" s="3">
        <v>179</v>
      </c>
      <c r="C182" s="3">
        <v>1</v>
      </c>
    </row>
    <row r="183" spans="1:3" x14ac:dyDescent="0.35">
      <c r="A183" s="2">
        <v>180</v>
      </c>
      <c r="B183" s="3">
        <v>180</v>
      </c>
      <c r="C183" s="3">
        <v>1</v>
      </c>
    </row>
    <row r="184" spans="1:3" x14ac:dyDescent="0.35">
      <c r="A184" s="2">
        <v>181</v>
      </c>
      <c r="B184" s="3">
        <v>181</v>
      </c>
      <c r="C184" s="3">
        <v>1</v>
      </c>
    </row>
    <row r="185" spans="1:3" x14ac:dyDescent="0.35">
      <c r="A185" s="2">
        <v>182</v>
      </c>
      <c r="B185" s="3">
        <v>182</v>
      </c>
      <c r="C185" s="3"/>
    </row>
    <row r="186" spans="1:3" x14ac:dyDescent="0.35">
      <c r="A186" s="2">
        <v>183</v>
      </c>
      <c r="B186" s="3">
        <v>183</v>
      </c>
      <c r="C186" s="3"/>
    </row>
    <row r="187" spans="1:3" x14ac:dyDescent="0.35">
      <c r="A187" s="2">
        <v>184</v>
      </c>
      <c r="B187" s="3">
        <v>184</v>
      </c>
      <c r="C187" s="3"/>
    </row>
    <row r="188" spans="1:3" x14ac:dyDescent="0.35">
      <c r="A188" s="2">
        <v>185</v>
      </c>
      <c r="B188" s="3">
        <v>185</v>
      </c>
      <c r="C188" s="3">
        <v>1</v>
      </c>
    </row>
    <row r="189" spans="1:3" x14ac:dyDescent="0.35">
      <c r="A189" s="2">
        <v>186</v>
      </c>
      <c r="B189" s="3">
        <v>186</v>
      </c>
      <c r="C189" s="3">
        <v>1</v>
      </c>
    </row>
    <row r="190" spans="1:3" x14ac:dyDescent="0.35">
      <c r="A190" s="2">
        <v>187</v>
      </c>
      <c r="B190" s="3">
        <v>187</v>
      </c>
      <c r="C190" s="3">
        <v>1</v>
      </c>
    </row>
    <row r="191" spans="1:3" x14ac:dyDescent="0.35">
      <c r="A191" s="2">
        <v>188</v>
      </c>
      <c r="B191" s="3">
        <v>188</v>
      </c>
      <c r="C191" s="3">
        <v>1</v>
      </c>
    </row>
    <row r="192" spans="1:3" x14ac:dyDescent="0.35">
      <c r="A192" s="2">
        <v>189</v>
      </c>
      <c r="B192" s="3">
        <v>189</v>
      </c>
      <c r="C192" s="3">
        <v>1</v>
      </c>
    </row>
    <row r="193" spans="1:3" x14ac:dyDescent="0.35">
      <c r="A193" s="2">
        <v>190</v>
      </c>
      <c r="B193" s="3">
        <v>190</v>
      </c>
      <c r="C193" s="3">
        <v>1</v>
      </c>
    </row>
    <row r="194" spans="1:3" x14ac:dyDescent="0.35">
      <c r="A194" s="2">
        <v>191</v>
      </c>
      <c r="B194" s="3">
        <v>191</v>
      </c>
      <c r="C194" s="3">
        <v>1</v>
      </c>
    </row>
    <row r="195" spans="1:3" x14ac:dyDescent="0.35">
      <c r="A195" s="2">
        <v>192</v>
      </c>
      <c r="B195" s="3">
        <v>192</v>
      </c>
      <c r="C195" s="3"/>
    </row>
    <row r="196" spans="1:3" x14ac:dyDescent="0.35">
      <c r="A196" s="2">
        <v>193</v>
      </c>
      <c r="B196" s="3">
        <v>193</v>
      </c>
      <c r="C196" s="3">
        <v>1</v>
      </c>
    </row>
    <row r="197" spans="1:3" x14ac:dyDescent="0.35">
      <c r="A197" s="2">
        <v>194</v>
      </c>
      <c r="B197" s="3">
        <v>194</v>
      </c>
      <c r="C197" s="3">
        <v>1</v>
      </c>
    </row>
    <row r="198" spans="1:3" x14ac:dyDescent="0.35">
      <c r="A198" s="2">
        <v>195</v>
      </c>
      <c r="B198" s="3">
        <v>195</v>
      </c>
      <c r="C198" s="3"/>
    </row>
    <row r="199" spans="1:3" x14ac:dyDescent="0.35">
      <c r="A199" s="2">
        <v>196</v>
      </c>
      <c r="B199" s="3">
        <v>196</v>
      </c>
      <c r="C199" s="3">
        <v>1</v>
      </c>
    </row>
    <row r="200" spans="1:3" x14ac:dyDescent="0.35">
      <c r="A200" s="2">
        <v>197</v>
      </c>
      <c r="B200" s="3">
        <v>197</v>
      </c>
      <c r="C200" s="3">
        <v>1</v>
      </c>
    </row>
    <row r="201" spans="1:3" x14ac:dyDescent="0.35">
      <c r="A201" s="2">
        <v>198</v>
      </c>
      <c r="B201" s="3">
        <v>198</v>
      </c>
      <c r="C201" s="3">
        <v>1</v>
      </c>
    </row>
    <row r="202" spans="1:3" x14ac:dyDescent="0.35">
      <c r="A202" s="2">
        <v>199</v>
      </c>
      <c r="B202" s="3">
        <v>199</v>
      </c>
      <c r="C202" s="3"/>
    </row>
    <row r="203" spans="1:3" x14ac:dyDescent="0.35">
      <c r="A203" s="2">
        <v>200</v>
      </c>
      <c r="B203" s="3">
        <v>200</v>
      </c>
      <c r="C203" s="3"/>
    </row>
    <row r="204" spans="1:3" x14ac:dyDescent="0.35">
      <c r="A204" s="2" t="s">
        <v>119</v>
      </c>
      <c r="B204" s="3">
        <v>20100</v>
      </c>
      <c r="C204" s="3">
        <v>94</v>
      </c>
    </row>
  </sheetData>
  <pageMargins left="0.7" right="0.7" top="0.75" bottom="0.75" header="0.3" footer="0.3"/>
  <pageSetup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453125" defaultRowHeight="14.5" x14ac:dyDescent="0.35"/>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B11"/>
  <sheetViews>
    <sheetView topLeftCell="A13" workbookViewId="0">
      <selection activeCell="D21" sqref="D21"/>
    </sheetView>
  </sheetViews>
  <sheetFormatPr baseColWidth="10" defaultColWidth="11.453125" defaultRowHeight="14.5" x14ac:dyDescent="0.35"/>
  <cols>
    <col min="1" max="1" width="47.7265625" bestFit="1" customWidth="1"/>
    <col min="2" max="2" width="32.7265625" bestFit="1" customWidth="1"/>
  </cols>
  <sheetData>
    <row r="3" spans="1:2" x14ac:dyDescent="0.35">
      <c r="A3" s="1" t="s">
        <v>116</v>
      </c>
      <c r="B3" t="s">
        <v>120</v>
      </c>
    </row>
    <row r="4" spans="1:2" x14ac:dyDescent="0.35">
      <c r="A4" s="2" t="s">
        <v>28</v>
      </c>
      <c r="B4" s="3">
        <v>48</v>
      </c>
    </row>
    <row r="5" spans="1:2" x14ac:dyDescent="0.35">
      <c r="A5" s="2" t="s">
        <v>39</v>
      </c>
      <c r="B5" s="3">
        <v>34</v>
      </c>
    </row>
    <row r="6" spans="1:2" x14ac:dyDescent="0.35">
      <c r="A6" s="2" t="s">
        <v>54</v>
      </c>
      <c r="B6" s="3">
        <v>64</v>
      </c>
    </row>
    <row r="7" spans="1:2" x14ac:dyDescent="0.35">
      <c r="A7" s="2" t="s">
        <v>87</v>
      </c>
      <c r="B7" s="3">
        <v>31</v>
      </c>
    </row>
    <row r="8" spans="1:2" x14ac:dyDescent="0.35">
      <c r="A8" s="2" t="s">
        <v>9</v>
      </c>
      <c r="B8" s="3">
        <v>16</v>
      </c>
    </row>
    <row r="9" spans="1:2" x14ac:dyDescent="0.35">
      <c r="A9" s="2" t="s">
        <v>121</v>
      </c>
      <c r="B9" s="3"/>
    </row>
    <row r="10" spans="1:2" x14ac:dyDescent="0.35">
      <c r="A10" s="2" t="s">
        <v>122</v>
      </c>
      <c r="B10" s="3">
        <v>3</v>
      </c>
    </row>
    <row r="11" spans="1:2" x14ac:dyDescent="0.35">
      <c r="A11" s="2" t="s">
        <v>119</v>
      </c>
      <c r="B11" s="3">
        <v>196</v>
      </c>
    </row>
  </sheetData>
  <pageMargins left="0.7" right="0.7" top="0.75" bottom="0.75" header="0.3" footer="0.3"/>
  <pageSetup orientation="portrait" verticalDpi="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E9"/>
  <sheetViews>
    <sheetView workbookViewId="0">
      <selection activeCell="D21" sqref="D21"/>
    </sheetView>
  </sheetViews>
  <sheetFormatPr baseColWidth="10" defaultColWidth="11.453125" defaultRowHeight="14.5" x14ac:dyDescent="0.35"/>
  <cols>
    <col min="1" max="1" width="23.54296875" bestFit="1" customWidth="1"/>
    <col min="2" max="2" width="22.453125" bestFit="1" customWidth="1"/>
    <col min="3" max="3" width="4.54296875" bestFit="1" customWidth="1"/>
    <col min="4" max="4" width="11" bestFit="1" customWidth="1"/>
    <col min="5" max="5" width="12.54296875" bestFit="1" customWidth="1"/>
    <col min="6" max="6" width="9.26953125" bestFit="1" customWidth="1"/>
    <col min="7" max="7" width="13.26953125" bestFit="1" customWidth="1"/>
    <col min="8" max="8" width="13.54296875" bestFit="1" customWidth="1"/>
    <col min="9" max="9" width="12.54296875" bestFit="1" customWidth="1"/>
  </cols>
  <sheetData>
    <row r="3" spans="1:5" x14ac:dyDescent="0.35">
      <c r="A3" s="1" t="s">
        <v>123</v>
      </c>
      <c r="B3" s="1" t="s">
        <v>124</v>
      </c>
    </row>
    <row r="4" spans="1:5" x14ac:dyDescent="0.35">
      <c r="A4" s="1" t="s">
        <v>116</v>
      </c>
      <c r="B4" t="s">
        <v>125</v>
      </c>
      <c r="C4" t="s">
        <v>17</v>
      </c>
      <c r="D4" t="s">
        <v>121</v>
      </c>
      <c r="E4" t="s">
        <v>119</v>
      </c>
    </row>
    <row r="5" spans="1:5" x14ac:dyDescent="0.35">
      <c r="A5" s="2" t="s">
        <v>126</v>
      </c>
      <c r="B5" s="3">
        <v>7</v>
      </c>
      <c r="C5" s="3"/>
      <c r="D5" s="3"/>
      <c r="E5" s="3">
        <v>7</v>
      </c>
    </row>
    <row r="6" spans="1:5" x14ac:dyDescent="0.35">
      <c r="A6" s="2" t="s">
        <v>127</v>
      </c>
      <c r="B6" s="3">
        <v>72</v>
      </c>
      <c r="C6" s="3"/>
      <c r="D6" s="3">
        <v>2</v>
      </c>
      <c r="E6" s="3">
        <v>74</v>
      </c>
    </row>
    <row r="7" spans="1:5" x14ac:dyDescent="0.35">
      <c r="A7" s="2" t="s">
        <v>128</v>
      </c>
      <c r="B7" s="3">
        <v>77</v>
      </c>
      <c r="C7" s="3"/>
      <c r="D7" s="3"/>
      <c r="E7" s="3">
        <v>77</v>
      </c>
    </row>
    <row r="8" spans="1:5" x14ac:dyDescent="0.35">
      <c r="A8" s="2" t="s">
        <v>17</v>
      </c>
      <c r="B8" s="3"/>
      <c r="C8" s="3">
        <v>42</v>
      </c>
      <c r="D8" s="3"/>
      <c r="E8" s="3">
        <v>42</v>
      </c>
    </row>
    <row r="9" spans="1:5" x14ac:dyDescent="0.35">
      <c r="A9" s="2" t="s">
        <v>119</v>
      </c>
      <c r="B9" s="3">
        <v>156</v>
      </c>
      <c r="C9" s="3">
        <v>42</v>
      </c>
      <c r="D9" s="3">
        <v>2</v>
      </c>
      <c r="E9" s="3">
        <v>200</v>
      </c>
    </row>
  </sheetData>
  <pageMargins left="0.7" right="0.7" top="0.75" bottom="0.75" header="0.3" footer="0.3"/>
  <pageSetup orientation="portrait" verticalDpi="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F8"/>
  <sheetViews>
    <sheetView zoomScale="89" workbookViewId="0">
      <selection activeCell="D21" sqref="D21"/>
    </sheetView>
  </sheetViews>
  <sheetFormatPr baseColWidth="10" defaultColWidth="11.453125" defaultRowHeight="14.5" x14ac:dyDescent="0.35"/>
  <cols>
    <col min="1" max="1" width="19" bestFit="1" customWidth="1"/>
    <col min="2" max="2" width="23.81640625" bestFit="1" customWidth="1"/>
    <col min="3" max="3" width="12.453125" bestFit="1" customWidth="1"/>
    <col min="4" max="4" width="12.54296875" bestFit="1" customWidth="1"/>
    <col min="5" max="5" width="4.54296875" bestFit="1" customWidth="1"/>
    <col min="6" max="6" width="12.54296875" bestFit="1" customWidth="1"/>
    <col min="7" max="7" width="9.1796875" bestFit="1" customWidth="1"/>
    <col min="8" max="8" width="12.54296875" bestFit="1" customWidth="1"/>
  </cols>
  <sheetData>
    <row r="3" spans="1:6" x14ac:dyDescent="0.35">
      <c r="A3" s="1" t="s">
        <v>123</v>
      </c>
      <c r="B3" s="1" t="s">
        <v>124</v>
      </c>
    </row>
    <row r="4" spans="1:6" x14ac:dyDescent="0.35">
      <c r="A4" s="1" t="s">
        <v>116</v>
      </c>
      <c r="B4" t="s">
        <v>126</v>
      </c>
      <c r="C4" t="s">
        <v>127</v>
      </c>
      <c r="D4" t="s">
        <v>128</v>
      </c>
      <c r="E4" t="s">
        <v>17</v>
      </c>
      <c r="F4" t="s">
        <v>119</v>
      </c>
    </row>
    <row r="5" spans="1:6" x14ac:dyDescent="0.35">
      <c r="A5" s="2" t="s">
        <v>125</v>
      </c>
      <c r="B5" s="3">
        <v>7</v>
      </c>
      <c r="C5" s="3">
        <v>72</v>
      </c>
      <c r="D5" s="3">
        <v>77</v>
      </c>
      <c r="E5" s="3"/>
      <c r="F5" s="3">
        <v>156</v>
      </c>
    </row>
    <row r="6" spans="1:6" x14ac:dyDescent="0.35">
      <c r="A6" s="2" t="s">
        <v>17</v>
      </c>
      <c r="B6" s="3"/>
      <c r="C6" s="3"/>
      <c r="D6" s="3"/>
      <c r="E6" s="3">
        <v>42</v>
      </c>
      <c r="F6" s="3">
        <v>42</v>
      </c>
    </row>
    <row r="7" spans="1:6" x14ac:dyDescent="0.35">
      <c r="A7" s="2" t="s">
        <v>121</v>
      </c>
      <c r="B7" s="3"/>
      <c r="C7" s="3">
        <v>2</v>
      </c>
      <c r="D7" s="3"/>
      <c r="E7" s="3"/>
      <c r="F7" s="3">
        <v>2</v>
      </c>
    </row>
    <row r="8" spans="1:6" x14ac:dyDescent="0.35">
      <c r="A8" s="2" t="s">
        <v>119</v>
      </c>
      <c r="B8" s="3">
        <v>7</v>
      </c>
      <c r="C8" s="3">
        <v>74</v>
      </c>
      <c r="D8" s="3">
        <v>77</v>
      </c>
      <c r="E8" s="3">
        <v>42</v>
      </c>
      <c r="F8" s="3">
        <v>200</v>
      </c>
    </row>
  </sheetData>
  <pageMargins left="0.7" right="0.7" top="0.75" bottom="0.75" header="0.3" footer="0.3"/>
  <pageSetup orientation="portrait" verticalDpi="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C13"/>
  <sheetViews>
    <sheetView workbookViewId="0">
      <selection activeCell="D21" sqref="D21"/>
    </sheetView>
  </sheetViews>
  <sheetFormatPr baseColWidth="10" defaultColWidth="11.453125" defaultRowHeight="14.5" x14ac:dyDescent="0.35"/>
  <cols>
    <col min="1" max="1" width="19" bestFit="1" customWidth="1"/>
    <col min="2" max="2" width="23.54296875" bestFit="1" customWidth="1"/>
    <col min="3" max="5" width="12.54296875" bestFit="1" customWidth="1"/>
    <col min="6" max="6" width="4.453125" bestFit="1" customWidth="1"/>
    <col min="7" max="7" width="9.1796875" bestFit="1" customWidth="1"/>
    <col min="8" max="8" width="12.54296875" bestFit="1" customWidth="1"/>
    <col min="9" max="9" width="17.54296875" bestFit="1" customWidth="1"/>
    <col min="10" max="10" width="6.26953125" bestFit="1" customWidth="1"/>
    <col min="11" max="11" width="9.26953125" bestFit="1" customWidth="1"/>
    <col min="12" max="12" width="11" bestFit="1" customWidth="1"/>
    <col min="13" max="13" width="14" bestFit="1" customWidth="1"/>
    <col min="14" max="14" width="12.54296875" bestFit="1" customWidth="1"/>
  </cols>
  <sheetData>
    <row r="3" spans="1:3" x14ac:dyDescent="0.35">
      <c r="A3" s="1" t="s">
        <v>123</v>
      </c>
      <c r="B3" s="1" t="s">
        <v>124</v>
      </c>
    </row>
    <row r="4" spans="1:3" x14ac:dyDescent="0.35">
      <c r="A4" s="1" t="s">
        <v>116</v>
      </c>
      <c r="B4" t="s">
        <v>126</v>
      </c>
      <c r="C4" t="s">
        <v>119</v>
      </c>
    </row>
    <row r="5" spans="1:3" x14ac:dyDescent="0.35">
      <c r="A5" s="2" t="s">
        <v>125</v>
      </c>
      <c r="B5" s="3">
        <v>7</v>
      </c>
      <c r="C5" s="3">
        <v>7</v>
      </c>
    </row>
    <row r="6" spans="1:3" x14ac:dyDescent="0.35">
      <c r="A6" s="4">
        <v>67</v>
      </c>
      <c r="B6" s="3">
        <v>1</v>
      </c>
      <c r="C6" s="3">
        <v>1</v>
      </c>
    </row>
    <row r="7" spans="1:3" x14ac:dyDescent="0.35">
      <c r="A7" s="4">
        <v>68</v>
      </c>
      <c r="B7" s="3">
        <v>1</v>
      </c>
      <c r="C7" s="3">
        <v>1</v>
      </c>
    </row>
    <row r="8" spans="1:3" x14ac:dyDescent="0.35">
      <c r="A8" s="4">
        <v>69</v>
      </c>
      <c r="B8" s="3">
        <v>1</v>
      </c>
      <c r="C8" s="3">
        <v>1</v>
      </c>
    </row>
    <row r="9" spans="1:3" x14ac:dyDescent="0.35">
      <c r="A9" s="4">
        <v>70</v>
      </c>
      <c r="B9" s="3">
        <v>1</v>
      </c>
      <c r="C9" s="3">
        <v>1</v>
      </c>
    </row>
    <row r="10" spans="1:3" x14ac:dyDescent="0.35">
      <c r="A10" s="4">
        <v>71</v>
      </c>
      <c r="B10" s="3">
        <v>1</v>
      </c>
      <c r="C10" s="3">
        <v>1</v>
      </c>
    </row>
    <row r="11" spans="1:3" x14ac:dyDescent="0.35">
      <c r="A11" s="4">
        <v>72</v>
      </c>
      <c r="B11" s="3">
        <v>1</v>
      </c>
      <c r="C11" s="3">
        <v>1</v>
      </c>
    </row>
    <row r="12" spans="1:3" x14ac:dyDescent="0.35">
      <c r="A12" s="4">
        <v>84</v>
      </c>
      <c r="B12" s="3">
        <v>1</v>
      </c>
      <c r="C12" s="3">
        <v>1</v>
      </c>
    </row>
    <row r="13" spans="1:3" x14ac:dyDescent="0.35">
      <c r="A13" s="2" t="s">
        <v>119</v>
      </c>
      <c r="B13" s="3">
        <v>7</v>
      </c>
      <c r="C13" s="3">
        <v>7</v>
      </c>
    </row>
  </sheetData>
  <pageMargins left="0.7" right="0.7" top="0.75" bottom="0.75" header="0.3" footer="0.3"/>
  <pageSetup orientation="portrait" verticalDpi="0"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G39"/>
  <sheetViews>
    <sheetView topLeftCell="B4" zoomScale="85" zoomScaleNormal="85" workbookViewId="0">
      <selection activeCell="F34" sqref="F34"/>
    </sheetView>
  </sheetViews>
  <sheetFormatPr baseColWidth="10" defaultColWidth="11.453125" defaultRowHeight="14.5" x14ac:dyDescent="0.35"/>
  <cols>
    <col min="1" max="1" width="36.54296875" bestFit="1" customWidth="1"/>
    <col min="2" max="2" width="60" bestFit="1" customWidth="1"/>
    <col min="3" max="4" width="12.81640625" customWidth="1"/>
  </cols>
  <sheetData>
    <row r="2" spans="1:7" x14ac:dyDescent="0.35">
      <c r="C2">
        <v>-184062</v>
      </c>
      <c r="D2" t="s">
        <v>129</v>
      </c>
      <c r="E2" t="s">
        <v>130</v>
      </c>
    </row>
    <row r="3" spans="1:7" x14ac:dyDescent="0.35">
      <c r="A3" s="1" t="s">
        <v>116</v>
      </c>
      <c r="B3" t="s">
        <v>131</v>
      </c>
      <c r="C3">
        <v>-184188</v>
      </c>
      <c r="D3" t="s">
        <v>132</v>
      </c>
      <c r="E3" t="s">
        <v>133</v>
      </c>
    </row>
    <row r="4" spans="1:7" x14ac:dyDescent="0.35">
      <c r="A4" s="2" t="s">
        <v>55</v>
      </c>
      <c r="B4" s="3">
        <v>19</v>
      </c>
      <c r="C4" s="3">
        <v>-184212</v>
      </c>
      <c r="D4" s="3" t="s">
        <v>134</v>
      </c>
      <c r="E4" t="s">
        <v>135</v>
      </c>
      <c r="F4" t="str">
        <f>E2</f>
        <v>MEDELLÍN</v>
      </c>
      <c r="G4">
        <f>GETPIVOTDATA(" Depto/Municipio donde ejerce la actividad económica",$A$3," Depto/Municipio donde ejerce la actividad económica","(184062) [05001] MEDELLÍN")+GETPIVOTDATA(" Depto/Municipio donde ejerce la actividad económica",$A$3," Depto/Municipio donde ejerce la actividad económica","(184061) [05] ANTIOQUIA")</f>
        <v>31</v>
      </c>
    </row>
    <row r="5" spans="1:7" x14ac:dyDescent="0.35">
      <c r="A5" s="2" t="s">
        <v>136</v>
      </c>
      <c r="B5" s="3">
        <v>4</v>
      </c>
      <c r="C5" s="3">
        <v>-184499</v>
      </c>
      <c r="D5" s="3" t="s">
        <v>137</v>
      </c>
      <c r="E5" t="s">
        <v>138</v>
      </c>
      <c r="F5" t="str">
        <f>E3</f>
        <v>BARRANQUILLA</v>
      </c>
      <c r="G5">
        <f>GETPIVOTDATA(" Depto/Municipio donde ejerce la actividad económica",$A$3," Depto/Municipio donde ejerce la actividad económica","(184188) [08001] BARRANQUILLA")</f>
        <v>4</v>
      </c>
    </row>
    <row r="6" spans="1:7" x14ac:dyDescent="0.35">
      <c r="A6" s="2" t="s">
        <v>24</v>
      </c>
      <c r="B6" s="3">
        <v>65</v>
      </c>
      <c r="C6" s="3">
        <v>-184558</v>
      </c>
      <c r="D6" s="3" t="s">
        <v>139</v>
      </c>
      <c r="E6" t="s">
        <v>140</v>
      </c>
      <c r="F6" t="str">
        <f t="shared" ref="F6:F13" si="0">E4</f>
        <v>BOGOTÁ</v>
      </c>
      <c r="G6">
        <f>GETPIVOTDATA(" Depto/Municipio donde ejerce la actividad económica",$A$3," Depto/Municipio donde ejerce la actividad económica","(184212) [11001] BOGOTÁ, D.C.")+GETPIVOTDATA(" Depto/Municipio donde ejerce la actividad económica",$A$3," Depto/Municipio donde ejerce la actividad económica","(184211) [11] BOGOTÁ, D. C.")</f>
        <v>67</v>
      </c>
    </row>
    <row r="7" spans="1:7" x14ac:dyDescent="0.35">
      <c r="A7" s="2" t="s">
        <v>14</v>
      </c>
      <c r="B7" s="3">
        <v>7</v>
      </c>
      <c r="C7" s="3">
        <v>-184725</v>
      </c>
      <c r="D7" s="3" t="s">
        <v>141</v>
      </c>
      <c r="E7" t="s">
        <v>142</v>
      </c>
      <c r="F7" t="str">
        <f t="shared" si="0"/>
        <v>MONTERÍA</v>
      </c>
      <c r="G7">
        <f>GETPIVOTDATA(" Depto/Municipio donde ejerce la actividad económica",$A$3," Depto/Municipio donde ejerce la actividad económica","(184499) [23001] MONTERÍA")</f>
        <v>7</v>
      </c>
    </row>
    <row r="8" spans="1:7" x14ac:dyDescent="0.35">
      <c r="A8" s="2" t="s">
        <v>143</v>
      </c>
      <c r="B8" s="3">
        <v>1</v>
      </c>
      <c r="C8" s="3">
        <v>-184763</v>
      </c>
      <c r="D8" s="3" t="s">
        <v>144</v>
      </c>
      <c r="E8" t="s">
        <v>145</v>
      </c>
      <c r="F8" t="str">
        <f t="shared" si="0"/>
        <v>FUNZA</v>
      </c>
      <c r="G8">
        <f>GETPIVOTDATA(" Depto/Municipio donde ejerce la actividad económica",$A$3," Depto/Municipio donde ejerce la actividad económica","(184558) [25286] FUNZA")</f>
        <v>1</v>
      </c>
    </row>
    <row r="9" spans="1:7" x14ac:dyDescent="0.35">
      <c r="A9" s="2" t="s">
        <v>146</v>
      </c>
      <c r="B9" s="3">
        <v>1</v>
      </c>
      <c r="C9" s="3">
        <v>-184783</v>
      </c>
      <c r="D9" s="3" t="s">
        <v>147</v>
      </c>
      <c r="E9" t="s">
        <v>148</v>
      </c>
      <c r="F9" t="str">
        <f t="shared" si="0"/>
        <v>MAICAO</v>
      </c>
      <c r="G9">
        <f>GETPIVOTDATA(" Depto/Municipio donde ejerce la actividad económica",$A$3," Depto/Municipio donde ejerce la actividad económica","(184725) [44430] MAICAO")</f>
        <v>1</v>
      </c>
    </row>
    <row r="10" spans="1:7" x14ac:dyDescent="0.35">
      <c r="A10" s="2" t="s">
        <v>88</v>
      </c>
      <c r="B10" s="3">
        <v>13</v>
      </c>
      <c r="C10" s="3">
        <v>-185090</v>
      </c>
      <c r="D10" s="3" t="s">
        <v>149</v>
      </c>
      <c r="E10" t="s">
        <v>150</v>
      </c>
      <c r="F10" t="str">
        <f t="shared" si="0"/>
        <v>VILLAVICENCIO</v>
      </c>
      <c r="G10">
        <f>GETPIVOTDATA(" Depto/Municipio donde ejerce la actividad económica",$A$3," Depto/Municipio donde ejerce la actividad económica","(184763) [50001] VILLAVICENCIO")</f>
        <v>13</v>
      </c>
    </row>
    <row r="11" spans="1:7" x14ac:dyDescent="0.35">
      <c r="A11" s="2" t="s">
        <v>151</v>
      </c>
      <c r="B11" s="3">
        <v>1</v>
      </c>
      <c r="C11" s="3">
        <v>-185122</v>
      </c>
      <c r="D11" s="3" t="s">
        <v>152</v>
      </c>
      <c r="E11" t="s">
        <v>153</v>
      </c>
      <c r="F11" t="str">
        <f t="shared" si="0"/>
        <v>PUERTO LÓPEZ</v>
      </c>
      <c r="G11">
        <f>GETPIVOTDATA(" Depto/Municipio donde ejerce la actividad económica",$A$3," Depto/Municipio donde ejerce la actividad económica","(184783) [50573] PUERTO LÓPEZ")</f>
        <v>1</v>
      </c>
    </row>
    <row r="12" spans="1:7" x14ac:dyDescent="0.35">
      <c r="A12" s="2" t="s">
        <v>10</v>
      </c>
      <c r="B12" s="3">
        <v>13</v>
      </c>
      <c r="C12" s="3">
        <v>-184732</v>
      </c>
      <c r="D12" s="3" t="s">
        <v>154</v>
      </c>
      <c r="E12" t="s">
        <v>155</v>
      </c>
      <c r="F12" t="str">
        <f t="shared" si="0"/>
        <v>CALI</v>
      </c>
      <c r="G12">
        <f>GETPIVOTDATA(" Depto/Municipio donde ejerce la actividad económica",$A$3," Depto/Municipio donde ejerce la actividad económica","(185090) [76001] CALI")</f>
        <v>13</v>
      </c>
    </row>
    <row r="13" spans="1:7" x14ac:dyDescent="0.35">
      <c r="A13" s="2" t="s">
        <v>156</v>
      </c>
      <c r="B13" s="3">
        <v>3</v>
      </c>
      <c r="C13" s="3">
        <v>-184702</v>
      </c>
      <c r="D13" s="3" t="s">
        <v>157</v>
      </c>
      <c r="E13" t="s">
        <v>158</v>
      </c>
      <c r="F13" t="str">
        <f t="shared" si="0"/>
        <v>SEVILLA</v>
      </c>
      <c r="G13">
        <f>GETPIVOTDATA(" Depto/Municipio donde ejerce la actividad económica",$A$3," Depto/Municipio donde ejerce la actividad económica","(185122) [76736] SEVILLA")</f>
        <v>3</v>
      </c>
    </row>
    <row r="14" spans="1:7" x14ac:dyDescent="0.35">
      <c r="A14" s="2" t="s">
        <v>121</v>
      </c>
      <c r="B14" s="3"/>
      <c r="C14" s="3">
        <v>-184358</v>
      </c>
      <c r="D14" s="3" t="s">
        <v>159</v>
      </c>
      <c r="E14" t="s">
        <v>160</v>
      </c>
      <c r="F14" t="str">
        <f t="shared" ref="F14:F21" si="1">E12</f>
        <v>SANTA MARTA</v>
      </c>
      <c r="G14">
        <f>GETPIVOTDATA(" Depto/Municipio donde ejerce la actividad económica",$A$3," Depto/Municipio donde ejerce la actividad económica","(184732) [47001] SANTA MARTA")</f>
        <v>4</v>
      </c>
    </row>
    <row r="15" spans="1:7" x14ac:dyDescent="0.35">
      <c r="A15" s="2" t="s">
        <v>161</v>
      </c>
      <c r="B15" s="3">
        <v>4</v>
      </c>
      <c r="C15" s="3">
        <v>-184629</v>
      </c>
      <c r="D15" s="3" t="s">
        <v>162</v>
      </c>
      <c r="E15" t="s">
        <v>163</v>
      </c>
      <c r="F15" t="str">
        <f t="shared" si="1"/>
        <v>PITALITO</v>
      </c>
      <c r="G15">
        <f>GETPIVOTDATA(" Depto/Municipio donde ejerce la actividad económica",$A$3," Depto/Municipio donde ejerce la actividad económica","(184702) [41551] PITALITO")</f>
        <v>2</v>
      </c>
    </row>
    <row r="16" spans="1:7" x14ac:dyDescent="0.35">
      <c r="A16" s="2" t="s">
        <v>164</v>
      </c>
      <c r="B16" s="3">
        <v>2</v>
      </c>
      <c r="C16">
        <v>-184440</v>
      </c>
      <c r="D16" s="3" t="s">
        <v>165</v>
      </c>
      <c r="E16" t="s">
        <v>166</v>
      </c>
      <c r="F16" t="str">
        <f t="shared" si="1"/>
        <v>SOGAMOSO</v>
      </c>
      <c r="G16">
        <f>GETPIVOTDATA(" Depto/Municipio donde ejerce la actividad económica",$A$3," Depto/Municipio donde ejerce la actividad económica","(184358) [15759] SOGAMOSO")</f>
        <v>4</v>
      </c>
    </row>
    <row r="17" spans="1:7" x14ac:dyDescent="0.35">
      <c r="A17" s="2" t="s">
        <v>167</v>
      </c>
      <c r="B17" s="3">
        <v>4</v>
      </c>
      <c r="C17">
        <v>-184804</v>
      </c>
      <c r="D17" s="3" t="s">
        <v>168</v>
      </c>
      <c r="E17" t="s">
        <v>169</v>
      </c>
      <c r="F17" t="str">
        <f t="shared" si="1"/>
        <v>TOCAIMA</v>
      </c>
      <c r="G17">
        <f>GETPIVOTDATA(" Depto/Municipio donde ejerce la actividad económica",$A$3," Depto/Municipio donde ejerce la actividad económica","(184629) [25815] TOCAIMA")</f>
        <v>6</v>
      </c>
    </row>
    <row r="18" spans="1:7" x14ac:dyDescent="0.35">
      <c r="A18" s="2" t="s">
        <v>170</v>
      </c>
      <c r="B18" s="3">
        <v>6</v>
      </c>
      <c r="C18">
        <v>-184201</v>
      </c>
      <c r="D18" s="3" t="s">
        <v>171</v>
      </c>
      <c r="E18" t="s">
        <v>172</v>
      </c>
      <c r="F18" t="str">
        <f t="shared" si="1"/>
        <v>EL TAMBO</v>
      </c>
      <c r="G18">
        <f>GETPIVOTDATA(" Depto/Municipio donde ejerce la actividad económica",$A$3," Depto/Municipio donde ejerce la actividad económica","(184440) [19256] EL TAMBO")</f>
        <v>1</v>
      </c>
    </row>
    <row r="19" spans="1:7" x14ac:dyDescent="0.35">
      <c r="A19" s="2" t="s">
        <v>173</v>
      </c>
      <c r="B19" s="3">
        <v>1</v>
      </c>
      <c r="C19">
        <v>-184387</v>
      </c>
      <c r="D19" s="3" t="s">
        <v>174</v>
      </c>
      <c r="E19" t="s">
        <v>175</v>
      </c>
      <c r="F19" t="str">
        <f t="shared" si="1"/>
        <v>CÓRDOBA</v>
      </c>
      <c r="G19">
        <f>GETPIVOTDATA(" Depto/Municipio donde ejerce la actividad económica",$A$3," Depto/Municipio donde ejerce la actividad económica","(184804) [52215] CÓRDOBA")</f>
        <v>1</v>
      </c>
    </row>
    <row r="20" spans="1:7" x14ac:dyDescent="0.35">
      <c r="A20" s="2" t="s">
        <v>176</v>
      </c>
      <c r="B20" s="3">
        <v>1</v>
      </c>
      <c r="C20">
        <v>-184545</v>
      </c>
      <c r="D20" s="3" t="s">
        <v>177</v>
      </c>
      <c r="E20" t="s">
        <v>178</v>
      </c>
      <c r="F20" t="str">
        <f t="shared" si="1"/>
        <v>PUERTO COLOMBIA</v>
      </c>
      <c r="G20">
        <f>GETPIVOTDATA(" Depto/Municipio donde ejerce la actividad económica",$A$3," Depto/Municipio donde ejerce la actividad económica","(184201) [08573] PUERTO COLOMBIA")</f>
        <v>1</v>
      </c>
    </row>
    <row r="21" spans="1:7" x14ac:dyDescent="0.35">
      <c r="A21" s="2" t="s">
        <v>179</v>
      </c>
      <c r="B21" s="3">
        <v>1</v>
      </c>
      <c r="C21">
        <v>-184977</v>
      </c>
      <c r="D21" s="3" t="s">
        <v>180</v>
      </c>
      <c r="E21" t="s">
        <v>181</v>
      </c>
      <c r="F21" t="str">
        <f t="shared" si="1"/>
        <v>ANSERMA</v>
      </c>
      <c r="G21">
        <f>GETPIVOTDATA(" Depto/Municipio donde ejerce la actividad económica",$A$3," Depto/Municipio donde ejerce la actividad económica","(184387) [17042] ANSERMA")</f>
        <v>1</v>
      </c>
    </row>
    <row r="22" spans="1:7" x14ac:dyDescent="0.35">
      <c r="A22" s="2" t="s">
        <v>182</v>
      </c>
      <c r="B22" s="3">
        <v>1</v>
      </c>
      <c r="D22" s="3"/>
      <c r="F22" t="str">
        <f>E20</f>
        <v>CHÍA</v>
      </c>
      <c r="G22">
        <f>GETPIVOTDATA(" Depto/Municipio donde ejerce la actividad económica",$A$3," Depto/Municipio donde ejerce la actividad económica","(184545) [25175] CHÍA")</f>
        <v>1</v>
      </c>
    </row>
    <row r="23" spans="1:7" x14ac:dyDescent="0.35">
      <c r="A23" s="2" t="s">
        <v>183</v>
      </c>
      <c r="B23" s="3">
        <v>1</v>
      </c>
      <c r="C23">
        <v>-184933</v>
      </c>
      <c r="D23" s="3" t="s">
        <v>184</v>
      </c>
      <c r="E23" t="s">
        <v>185</v>
      </c>
      <c r="F23" t="str">
        <f>E21</f>
        <v>MÁLAGA</v>
      </c>
      <c r="G23">
        <f>GETPIVOTDATA(" Depto/Municipio donde ejerce la actividad económica",$A$3," Depto/Municipio donde ejerce la actividad económica","(184977) [68432] MÁLAGA")</f>
        <v>2</v>
      </c>
    </row>
    <row r="24" spans="1:7" x14ac:dyDescent="0.35">
      <c r="A24" s="2" t="s">
        <v>186</v>
      </c>
      <c r="B24" s="3">
        <v>2</v>
      </c>
      <c r="C24">
        <v>-184261</v>
      </c>
      <c r="D24" s="3" t="s">
        <v>187</v>
      </c>
      <c r="E24" t="s">
        <v>188</v>
      </c>
      <c r="F24" t="s">
        <v>185</v>
      </c>
      <c r="G24">
        <f>GETPIVOTDATA(" Depto/Municipio donde ejerce la actividad económica",$A$3," Depto/Municipio donde ejerce la actividad económica","(184933) [68081] BARRANCABERMEJA")</f>
        <v>3</v>
      </c>
    </row>
    <row r="25" spans="1:7" x14ac:dyDescent="0.35">
      <c r="A25" s="2" t="s">
        <v>189</v>
      </c>
      <c r="B25" s="3">
        <v>12</v>
      </c>
      <c r="C25">
        <v>-185133</v>
      </c>
      <c r="D25" s="3" t="s">
        <v>190</v>
      </c>
      <c r="E25" t="s">
        <v>191</v>
      </c>
      <c r="F25" t="str">
        <f t="shared" ref="F25:F34" si="2">E24</f>
        <v>TUNJA</v>
      </c>
      <c r="G25">
        <f>GETPIVOTDATA(" Depto/Municipio donde ejerce la actividad económica",$A$3," Depto/Municipio donde ejerce la actividad económica","(184261) [15001] TUNJA")</f>
        <v>9</v>
      </c>
    </row>
    <row r="26" spans="1:7" x14ac:dyDescent="0.35">
      <c r="A26" s="2" t="s">
        <v>192</v>
      </c>
      <c r="B26" s="3">
        <v>2</v>
      </c>
      <c r="C26">
        <v>-184385</v>
      </c>
      <c r="D26" s="3" t="s">
        <v>193</v>
      </c>
      <c r="E26" t="s">
        <v>194</v>
      </c>
      <c r="F26" t="str">
        <f t="shared" si="2"/>
        <v>ARAUCA</v>
      </c>
      <c r="G26">
        <f>GETPIVOTDATA(" Depto/Municipio donde ejerce la actividad económica",$A$3," Depto/Municipio donde ejerce la actividad económica","(185133) [81001] ARAUCA")</f>
        <v>1</v>
      </c>
    </row>
    <row r="27" spans="1:7" x14ac:dyDescent="0.35">
      <c r="A27" s="2" t="s">
        <v>195</v>
      </c>
      <c r="B27" s="3">
        <v>3</v>
      </c>
      <c r="C27">
        <v>-184214</v>
      </c>
      <c r="D27" s="3" t="s">
        <v>196</v>
      </c>
      <c r="E27" t="s">
        <v>197</v>
      </c>
      <c r="F27" t="str">
        <f t="shared" si="2"/>
        <v>MANIZALES</v>
      </c>
      <c r="G27">
        <f>GETPIVOTDATA(" Depto/Municipio donde ejerce la actividad económica",$A$3," Depto/Municipio donde ejerce la actividad económica","(184385) [17001] MANIZALES")</f>
        <v>3</v>
      </c>
    </row>
    <row r="28" spans="1:7" x14ac:dyDescent="0.35">
      <c r="A28" s="2" t="s">
        <v>29</v>
      </c>
      <c r="B28" s="3">
        <v>9</v>
      </c>
      <c r="C28">
        <v>-184194</v>
      </c>
      <c r="D28" s="3" t="s">
        <v>198</v>
      </c>
      <c r="E28" t="s">
        <v>199</v>
      </c>
      <c r="F28" t="str">
        <f t="shared" si="2"/>
        <v>CARTAGENA DE INDIAS</v>
      </c>
      <c r="G28">
        <f>GETPIVOTDATA(" Depto/Municipio donde ejerce la actividad económica",$A$3," Depto/Municipio donde ejerce la actividad económica","(184214) [13001] CARTAGENA DE INDIAS")</f>
        <v>5</v>
      </c>
    </row>
    <row r="29" spans="1:7" x14ac:dyDescent="0.35">
      <c r="A29" s="2" t="s">
        <v>200</v>
      </c>
      <c r="B29" s="3">
        <v>1</v>
      </c>
      <c r="C29">
        <v>-184820</v>
      </c>
      <c r="D29" s="3" t="s">
        <v>201</v>
      </c>
      <c r="E29" t="s">
        <v>202</v>
      </c>
      <c r="F29" t="str">
        <f t="shared" si="2"/>
        <v xml:space="preserve"> LURUACO</v>
      </c>
      <c r="G29">
        <f>GETPIVOTDATA(" Depto/Municipio donde ejerce la actividad económica",$A$3," Depto/Municipio donde ejerce la actividad económica","(184820) [52356] IPIALES")</f>
        <v>1</v>
      </c>
    </row>
    <row r="30" spans="1:7" x14ac:dyDescent="0.35">
      <c r="A30" s="2" t="s">
        <v>203</v>
      </c>
      <c r="B30" s="3">
        <v>3</v>
      </c>
      <c r="C30">
        <v>-184926</v>
      </c>
      <c r="D30" s="3" t="s">
        <v>204</v>
      </c>
      <c r="E30" t="s">
        <v>205</v>
      </c>
      <c r="F30" t="str">
        <f t="shared" si="2"/>
        <v>IPIALES</v>
      </c>
      <c r="G30">
        <f>GETPIVOTDATA(" Depto/Municipio donde ejerce la actividad económica",$A$3," Depto/Municipio donde ejerce la actividad económica","(184820) [52356] IPIALES")</f>
        <v>1</v>
      </c>
    </row>
    <row r="31" spans="1:7" x14ac:dyDescent="0.35">
      <c r="A31" s="2" t="s">
        <v>72</v>
      </c>
      <c r="B31" s="3">
        <v>5</v>
      </c>
      <c r="C31">
        <v>-184080</v>
      </c>
      <c r="D31" s="3" t="s">
        <v>206</v>
      </c>
      <c r="E31" t="s">
        <v>207</v>
      </c>
      <c r="F31" t="str">
        <f t="shared" si="2"/>
        <v>SANTANDER</v>
      </c>
      <c r="G31">
        <f>GETPIVOTDATA(" Depto/Municipio donde ejerce la actividad económica",$A$3," Depto/Municipio donde ejerce la actividad económica","(184926) [68] SANTANDER")</f>
        <v>3</v>
      </c>
    </row>
    <row r="32" spans="1:7" x14ac:dyDescent="0.35">
      <c r="A32" s="2" t="s">
        <v>208</v>
      </c>
      <c r="B32" s="3">
        <v>1</v>
      </c>
      <c r="C32">
        <v>-184616</v>
      </c>
      <c r="D32" s="3" t="s">
        <v>209</v>
      </c>
      <c r="E32" t="s">
        <v>210</v>
      </c>
      <c r="F32" t="str">
        <f t="shared" si="2"/>
        <v>BELLO</v>
      </c>
      <c r="G32">
        <f>GETPIVOTDATA(" Depto/Municipio donde ejerce la actividad económica",$A$3," Depto/Municipio donde ejerce la actividad económica","(184080) [05088] BELLO")</f>
        <v>1</v>
      </c>
    </row>
    <row r="33" spans="1:7" x14ac:dyDescent="0.35">
      <c r="A33" s="2" t="s">
        <v>211</v>
      </c>
      <c r="B33" s="3">
        <v>1</v>
      </c>
      <c r="C33">
        <v>-185061</v>
      </c>
      <c r="D33" s="3" t="s">
        <v>212</v>
      </c>
      <c r="E33" t="s">
        <v>213</v>
      </c>
      <c r="F33" t="str">
        <f t="shared" si="2"/>
        <v>SOACHA</v>
      </c>
      <c r="G33">
        <f>GETPIVOTDATA(" Depto/Municipio donde ejerce la actividad económica",$A$3," Depto/Municipio donde ejerce la actividad económica","(184616) [25754] SOACHA")</f>
        <v>2</v>
      </c>
    </row>
    <row r="34" spans="1:7" x14ac:dyDescent="0.35">
      <c r="A34" s="2" t="s">
        <v>76</v>
      </c>
      <c r="B34" s="3">
        <v>3</v>
      </c>
      <c r="C34">
        <v>-184825</v>
      </c>
      <c r="D34" s="3" t="s">
        <v>214</v>
      </c>
      <c r="E34" t="s">
        <v>215</v>
      </c>
      <c r="F34" t="str">
        <f t="shared" si="2"/>
        <v>GUAMO</v>
      </c>
      <c r="G34">
        <f>GETPIVOTDATA(" Depto/Municipio donde ejerce la actividad económica",$A$3," Depto/Municipio donde ejerce la actividad económica","(185061) [73319] GUAMO")</f>
        <v>1</v>
      </c>
    </row>
    <row r="35" spans="1:7" x14ac:dyDescent="0.35">
      <c r="A35" s="2" t="s">
        <v>216</v>
      </c>
      <c r="B35" s="3">
        <v>1</v>
      </c>
    </row>
    <row r="36" spans="1:7" x14ac:dyDescent="0.35">
      <c r="A36" s="2" t="s">
        <v>81</v>
      </c>
      <c r="B36" s="3">
        <v>2</v>
      </c>
    </row>
    <row r="37" spans="1:7" x14ac:dyDescent="0.35">
      <c r="A37" s="2" t="s">
        <v>217</v>
      </c>
      <c r="B37" s="3">
        <v>1</v>
      </c>
    </row>
    <row r="38" spans="1:7" x14ac:dyDescent="0.35">
      <c r="A38" s="2" t="s">
        <v>218</v>
      </c>
      <c r="B38" s="3">
        <v>1</v>
      </c>
    </row>
    <row r="39" spans="1:7" x14ac:dyDescent="0.35">
      <c r="A39" s="2" t="s">
        <v>119</v>
      </c>
      <c r="B39" s="3">
        <v>195</v>
      </c>
    </row>
  </sheetData>
  <pageMargins left="0.7" right="0.7" top="0.75" bottom="0.75" header="0.3" footer="0.3"/>
  <pageSetup orientation="portrait" verticalDpi="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B7"/>
  <sheetViews>
    <sheetView workbookViewId="0">
      <selection activeCell="D21" sqref="D21"/>
    </sheetView>
  </sheetViews>
  <sheetFormatPr baseColWidth="10" defaultColWidth="11.453125" defaultRowHeight="14.5" x14ac:dyDescent="0.35"/>
  <cols>
    <col min="1" max="1" width="17.7265625" bestFit="1" customWidth="1"/>
    <col min="2" max="2" width="27.54296875" bestFit="1" customWidth="1"/>
  </cols>
  <sheetData>
    <row r="3" spans="1:2" x14ac:dyDescent="0.35">
      <c r="A3" s="1" t="s">
        <v>116</v>
      </c>
      <c r="B3" t="s">
        <v>219</v>
      </c>
    </row>
    <row r="4" spans="1:2" x14ac:dyDescent="0.35">
      <c r="A4" s="2" t="s">
        <v>7</v>
      </c>
      <c r="B4" s="3">
        <v>188</v>
      </c>
    </row>
    <row r="5" spans="1:2" x14ac:dyDescent="0.35">
      <c r="A5" s="2" t="s">
        <v>220</v>
      </c>
      <c r="B5" s="3">
        <v>2</v>
      </c>
    </row>
    <row r="6" spans="1:2" x14ac:dyDescent="0.35">
      <c r="A6" s="2" t="s">
        <v>18</v>
      </c>
      <c r="B6" s="3">
        <v>10</v>
      </c>
    </row>
    <row r="7" spans="1:2" x14ac:dyDescent="0.35">
      <c r="A7" s="2" t="s">
        <v>119</v>
      </c>
      <c r="B7" s="3">
        <v>200</v>
      </c>
    </row>
  </sheetData>
  <pageMargins left="0.7" right="0.7" top="0.75" bottom="0.75" header="0.3" footer="0.3"/>
  <pageSetup orientation="portrait" verticalDpi="0"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e44ae8cb-7cc4-42de-b8c3-d47db75571d9">
      <UserInfo>
        <DisplayName>Tito Alberto Nuncira Gacharna</DisplayName>
        <AccountId>26351</AccountId>
        <AccountType/>
      </UserInfo>
      <UserInfo>
        <DisplayName>Alvaro Jose Anaya Mendoza</DisplayName>
        <AccountId>26621</AccountId>
        <AccountType/>
      </UserInfo>
      <UserInfo>
        <DisplayName>Magda del Pilar Santa Fajardo</DisplayName>
        <AccountId>17167</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993E6CAA1EF514391E96796C559588D" ma:contentTypeVersion="12" ma:contentTypeDescription="Crear nuevo documento." ma:contentTypeScope="" ma:versionID="d7e0898e484da080d2ecfc20a358f62c">
  <xsd:schema xmlns:xsd="http://www.w3.org/2001/XMLSchema" xmlns:xs="http://www.w3.org/2001/XMLSchema" xmlns:p="http://schemas.microsoft.com/office/2006/metadata/properties" xmlns:ns3="5c899b6b-015b-4703-a516-d526d37ebfed" xmlns:ns4="e44ae8cb-7cc4-42de-b8c3-d47db75571d9" targetNamespace="http://schemas.microsoft.com/office/2006/metadata/properties" ma:root="true" ma:fieldsID="2e1196e196568500f2fe866afceb4b4f" ns3:_="" ns4:_="">
    <xsd:import namespace="5c899b6b-015b-4703-a516-d526d37ebfed"/>
    <xsd:import namespace="e44ae8cb-7cc4-42de-b8c3-d47db75571d9"/>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899b6b-015b-4703-a516-d526d37ebf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4ae8cb-7cc4-42de-b8c3-d47db75571d9"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8E51F3-BD0C-43C2-9198-F8A29895E51D}">
  <ds:schemaRefs>
    <ds:schemaRef ds:uri="e44ae8cb-7cc4-42de-b8c3-d47db75571d9"/>
    <ds:schemaRef ds:uri="5c899b6b-015b-4703-a516-d526d37ebfed"/>
    <ds:schemaRef ds:uri="http://purl.org/dc/elements/1.1/"/>
    <ds:schemaRef ds:uri="http://schemas.microsoft.com/office/infopath/2007/PartnerControls"/>
    <ds:schemaRef ds:uri="http://schemas.microsoft.com/office/2006/documentManagement/types"/>
    <ds:schemaRef ds:uri="http://purl.org/dc/dcmitype/"/>
    <ds:schemaRef ds:uri="http://schemas.microsoft.com/office/2006/metadata/properties"/>
    <ds:schemaRef ds:uri="http://www.w3.org/XML/1998/namespace"/>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B0B9FA30-C449-4B65-B09D-F3FA5B725AC5}">
  <ds:schemaRefs>
    <ds:schemaRef ds:uri="http://schemas.microsoft.com/sharepoint/v3/contenttype/forms"/>
  </ds:schemaRefs>
</ds:datastoreItem>
</file>

<file path=customXml/itemProps3.xml><?xml version="1.0" encoding="utf-8"?>
<ds:datastoreItem xmlns:ds="http://schemas.openxmlformats.org/officeDocument/2006/customXml" ds:itemID="{18FBE2A0-0A72-4EFC-8457-00E545758B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899b6b-015b-4703-a516-d526d37ebfed"/>
    <ds:schemaRef ds:uri="e44ae8cb-7cc4-42de-b8c3-d47db75571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Hoja1</vt:lpstr>
      <vt:lpstr>ControlAdjuntos</vt:lpstr>
      <vt:lpstr>Hoja4</vt:lpstr>
      <vt:lpstr>Hoja2</vt:lpstr>
      <vt:lpstr>Estado General</vt:lpstr>
      <vt:lpstr>EstadoxResponsable</vt:lpstr>
      <vt:lpstr>Proximas a vencer</vt:lpstr>
      <vt:lpstr>Geografica</vt:lpstr>
      <vt:lpstr>Ingreso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Nicolas Molano Alvarado</dc:creator>
  <cp:keywords/>
  <dc:description/>
  <cp:lastModifiedBy>Sandra Orjuela Mendez</cp:lastModifiedBy>
  <cp:revision/>
  <dcterms:created xsi:type="dcterms:W3CDTF">2021-05-26T19:31:42Z</dcterms:created>
  <dcterms:modified xsi:type="dcterms:W3CDTF">2021-06-12T01:26:36Z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0x0101001993E6CAA1EF514391E96796C559588D</vt:lpwstr>
  </property>
</Properties>
</file>